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Mercado y Regulacion\15. Actividades Periodicas\2. CNE\6. Registo de contratos\2018\01_ene\"/>
    </mc:Choice>
  </mc:AlternateContent>
  <xr:revisionPtr revIDLastSave="0" documentId="13_ncr:1_{F9E567EA-437D-47BA-B60D-231F9092A1AB}" xr6:coauthVersionLast="28" xr6:coauthVersionMax="28" xr10:uidLastSave="{00000000-0000-0000-0000-000000000000}"/>
  <bookViews>
    <workbookView xWindow="0" yWindow="0" windowWidth="20490" windowHeight="6930" tabRatio="839" xr2:uid="{00000000-000D-0000-FFFF-FFFF00000000}"/>
  </bookViews>
  <sheets>
    <sheet name="Tabla N°3" sheetId="12" r:id="rId1"/>
  </sheets>
  <definedNames>
    <definedName name="_xlnm._FilterDatabase" localSheetId="0" hidden="1">'Tabla N°3'!$B$7:$P$157</definedName>
  </definedNames>
  <calcPr calcId="171027"/>
</workbook>
</file>

<file path=xl/calcChain.xml><?xml version="1.0" encoding="utf-8"?>
<calcChain xmlns="http://schemas.openxmlformats.org/spreadsheetml/2006/main">
  <c r="J157" i="12" l="1"/>
  <c r="J156" i="12"/>
  <c r="J155" i="12"/>
  <c r="J154" i="12"/>
  <c r="J153" i="12"/>
  <c r="J152" i="12"/>
  <c r="J151" i="12"/>
  <c r="J150" i="12"/>
  <c r="J149" i="12"/>
  <c r="J148" i="12"/>
  <c r="J147" i="12"/>
  <c r="J146" i="12"/>
  <c r="J145" i="12"/>
  <c r="J144" i="12"/>
  <c r="J143" i="12"/>
  <c r="J142" i="12"/>
  <c r="J141" i="12"/>
  <c r="J140" i="12"/>
  <c r="J139" i="12"/>
  <c r="J138" i="12"/>
  <c r="J137" i="12"/>
  <c r="J136" i="12"/>
  <c r="J135" i="12"/>
  <c r="J134" i="12"/>
  <c r="J133" i="12"/>
  <c r="J132" i="12"/>
  <c r="J131" i="12"/>
  <c r="J130" i="12"/>
  <c r="J129" i="12"/>
  <c r="J128" i="12"/>
  <c r="J127" i="12"/>
  <c r="J126" i="12"/>
  <c r="J125" i="12"/>
  <c r="J124" i="12"/>
  <c r="J123" i="12"/>
  <c r="C114" i="12"/>
  <c r="C115" i="12"/>
  <c r="C116" i="12"/>
  <c r="C117" i="12"/>
  <c r="C118" i="12"/>
  <c r="C119" i="12"/>
  <c r="C120" i="12"/>
  <c r="C121" i="12"/>
  <c r="J113" i="12"/>
  <c r="J114" i="12"/>
  <c r="J115" i="12"/>
  <c r="J116" i="12"/>
  <c r="J117" i="12"/>
  <c r="J118" i="12"/>
  <c r="J119" i="12"/>
  <c r="J120" i="12"/>
  <c r="J121" i="12"/>
  <c r="J122" i="12"/>
  <c r="J89" i="12"/>
  <c r="J90" i="12"/>
  <c r="J91" i="12"/>
  <c r="J92" i="12"/>
  <c r="J93" i="12"/>
  <c r="J94" i="12"/>
  <c r="J95" i="12"/>
  <c r="J96" i="12"/>
  <c r="J97" i="12"/>
  <c r="J99" i="12"/>
  <c r="J100" i="12"/>
  <c r="J101" i="12"/>
  <c r="J102" i="12"/>
  <c r="J103" i="12"/>
  <c r="J104" i="12"/>
  <c r="J105" i="12"/>
  <c r="J106" i="12"/>
  <c r="J107" i="12"/>
  <c r="J109" i="12"/>
  <c r="J110" i="12"/>
  <c r="J111" i="12"/>
  <c r="J112" i="12"/>
  <c r="C84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H133" i="12"/>
  <c r="H134" i="12"/>
  <c r="H135" i="12"/>
  <c r="H136" i="12"/>
  <c r="H137" i="12"/>
  <c r="H138" i="12"/>
  <c r="H139" i="12"/>
  <c r="H140" i="12"/>
  <c r="H141" i="12"/>
  <c r="H142" i="12"/>
  <c r="H143" i="12"/>
  <c r="H144" i="12"/>
  <c r="H145" i="12"/>
  <c r="H146" i="12"/>
  <c r="H147" i="12"/>
  <c r="H148" i="12"/>
  <c r="H149" i="12"/>
  <c r="H150" i="12"/>
  <c r="H151" i="12"/>
  <c r="H152" i="12"/>
  <c r="H153" i="12"/>
  <c r="H154" i="12"/>
  <c r="H155" i="12"/>
  <c r="H156" i="12"/>
  <c r="H157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3" i="12"/>
  <c r="I114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I142" i="12"/>
  <c r="I143" i="12"/>
  <c r="I144" i="12"/>
  <c r="I145" i="12"/>
  <c r="I146" i="12"/>
  <c r="I147" i="12"/>
  <c r="I148" i="12"/>
  <c r="I149" i="12"/>
  <c r="I150" i="12"/>
  <c r="I151" i="12"/>
  <c r="I152" i="12"/>
  <c r="I153" i="12"/>
  <c r="I154" i="12"/>
  <c r="I155" i="12"/>
  <c r="I156" i="12"/>
  <c r="I157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C85" i="12"/>
  <c r="C86" i="12"/>
  <c r="C87" i="12"/>
  <c r="C88" i="12"/>
  <c r="C89" i="12"/>
  <c r="C90" i="12"/>
  <c r="C91" i="12"/>
  <c r="C92" i="12"/>
  <c r="C93" i="12"/>
  <c r="C94" i="12"/>
  <c r="C95" i="12"/>
  <c r="C96" i="12"/>
  <c r="C97" i="12"/>
  <c r="C98" i="12"/>
  <c r="C99" i="12"/>
  <c r="C100" i="12"/>
  <c r="C101" i="12"/>
  <c r="C102" i="12"/>
  <c r="C103" i="12"/>
  <c r="C104" i="12"/>
  <c r="C105" i="12"/>
  <c r="C106" i="12"/>
  <c r="C107" i="12"/>
  <c r="C108" i="12"/>
  <c r="C109" i="12"/>
  <c r="C110" i="12"/>
  <c r="C111" i="12"/>
  <c r="C112" i="12"/>
  <c r="J44" i="12"/>
  <c r="J45" i="12"/>
  <c r="J46" i="12"/>
  <c r="J47" i="12"/>
  <c r="J48" i="12"/>
  <c r="J49" i="12"/>
  <c r="J68" i="12"/>
  <c r="J69" i="12"/>
  <c r="J70" i="12"/>
  <c r="J71" i="12"/>
  <c r="J72" i="12"/>
  <c r="J73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77" i="12"/>
  <c r="J78" i="12"/>
  <c r="J79" i="12"/>
  <c r="J80" i="12"/>
  <c r="J81" i="12"/>
  <c r="J82" i="12"/>
  <c r="J83" i="12"/>
  <c r="J84" i="12"/>
  <c r="J85" i="12"/>
  <c r="J86" i="12"/>
  <c r="J87" i="12"/>
  <c r="J8" i="12"/>
  <c r="J76" i="12"/>
  <c r="J75" i="12"/>
  <c r="J74" i="12"/>
  <c r="J27" i="12"/>
  <c r="J26" i="12"/>
</calcChain>
</file>

<file path=xl/sharedStrings.xml><?xml version="1.0" encoding="utf-8"?>
<sst xmlns="http://schemas.openxmlformats.org/spreadsheetml/2006/main" count="600" uniqueCount="71">
  <si>
    <t>NOMBRE</t>
  </si>
  <si>
    <t>INICIO</t>
  </si>
  <si>
    <t>TERMINO</t>
  </si>
  <si>
    <t>Alto Jahuel 220</t>
  </si>
  <si>
    <t>Cerro Navia 220</t>
  </si>
  <si>
    <t>Polpaico 220</t>
  </si>
  <si>
    <t>Quillota 220</t>
  </si>
  <si>
    <t>Diego de Almagro 220</t>
  </si>
  <si>
    <t>Maitencillo 220</t>
  </si>
  <si>
    <t>Ancoa 220</t>
  </si>
  <si>
    <t>Charrua 220</t>
  </si>
  <si>
    <t>Temuco 220</t>
  </si>
  <si>
    <t>Valdivia 220</t>
  </si>
  <si>
    <t>CODINER</t>
  </si>
  <si>
    <t>COOPELAN</t>
  </si>
  <si>
    <t>Barro Blanco 220</t>
  </si>
  <si>
    <t>Puerto Montt 220</t>
  </si>
  <si>
    <t>FRONTEL</t>
  </si>
  <si>
    <t>PUNTO DE</t>
  </si>
  <si>
    <t>TENSION</t>
  </si>
  <si>
    <t>LICITACIÓN (3)</t>
  </si>
  <si>
    <t>BLOQUE</t>
  </si>
  <si>
    <t>FECHAS CONTRATO</t>
  </si>
  <si>
    <t>NOMBRE S/E</t>
  </si>
  <si>
    <t>PRECIO POTENCIA</t>
  </si>
  <si>
    <t>PRECIO ENERGÍA</t>
  </si>
  <si>
    <t>POTENCIA</t>
  </si>
  <si>
    <t>ENERGIA</t>
  </si>
  <si>
    <t>COMPRA</t>
  </si>
  <si>
    <t>PRECIO MEDIO</t>
  </si>
  <si>
    <t>EMPRESA DISTRIBUIDORA (2)</t>
  </si>
  <si>
    <t>EMPRESA SUMINISTRADORA (2)</t>
  </si>
  <si>
    <t>SUMINISTRO (2)</t>
  </si>
  <si>
    <t>[kV]</t>
  </si>
  <si>
    <t>DE SUMINISTRO (4)</t>
  </si>
  <si>
    <t>TRONCAL (5)</t>
  </si>
  <si>
    <t>[$/kW/mes]</t>
  </si>
  <si>
    <t>[$/kWh]</t>
  </si>
  <si>
    <t>[MW] (6)</t>
  </si>
  <si>
    <t>[MWh]</t>
  </si>
  <si>
    <t>[M$] *</t>
  </si>
  <si>
    <t>[$/kWh] **</t>
  </si>
  <si>
    <t>Rapel</t>
  </si>
  <si>
    <t>Itahue 220</t>
  </si>
  <si>
    <t>VENTAS A EMPRESAS DISTRIBUIDORAS A PRECIO DE NUDO DE LARGO PLAZO</t>
  </si>
  <si>
    <t>Tabla N°3: VENTAS POR BARRAS TRONCALES, BLOQUES Y LICITACIÓN (1)</t>
  </si>
  <si>
    <t>Ventas a PNLP a empresas distribuidoras.</t>
  </si>
  <si>
    <t>CGE Distribución</t>
  </si>
  <si>
    <t>Lagunillas 220</t>
  </si>
  <si>
    <t>Los Vilos 220</t>
  </si>
  <si>
    <t>Nogales 220</t>
  </si>
  <si>
    <t>AELA GENERACIÓN S.A.</t>
  </si>
  <si>
    <t>Pan de Azucar 220</t>
  </si>
  <si>
    <t>Hualpen 220</t>
  </si>
  <si>
    <t>Rapel 220</t>
  </si>
  <si>
    <t>2015/02</t>
  </si>
  <si>
    <t>Conafe</t>
  </si>
  <si>
    <t>Copelec</t>
  </si>
  <si>
    <t>Elecda SIC</t>
  </si>
  <si>
    <t>Luz Osorno</t>
  </si>
  <si>
    <t>Luzlinares</t>
  </si>
  <si>
    <t>Luzparral</t>
  </si>
  <si>
    <t>BS4A</t>
  </si>
  <si>
    <t>BS4B</t>
  </si>
  <si>
    <t>BS4C</t>
  </si>
  <si>
    <t>Proceso</t>
  </si>
  <si>
    <t>Alto Melipilla 220</t>
  </si>
  <si>
    <t>Tap Chena 220</t>
  </si>
  <si>
    <t>CGE Distribución (Ex Emelectric)</t>
  </si>
  <si>
    <t>CGE Distribución (Ex Emetal)</t>
  </si>
  <si>
    <t>Lagunilla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</si>
</sst>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0" xfId="0" applyFont="1" applyFill="1"/>
    <xf numFmtId="0" fontId="4" fillId="0" borderId="6" xfId="0" applyFont="1" applyFill="1" applyBorder="1" applyAlignment="1">
      <alignment horizontal="centerContinuous"/>
    </xf>
    <xf numFmtId="0" fontId="4" fillId="0" borderId="2" xfId="0" applyFont="1" applyFill="1" applyBorder="1" applyAlignment="1">
      <alignment horizontal="centerContinuous"/>
    </xf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164" fontId="3" fillId="0" borderId="7" xfId="2" applyNumberFormat="1" applyFont="1" applyFill="1" applyBorder="1" applyAlignment="1">
      <alignment horizontal="center"/>
    </xf>
    <xf numFmtId="4" fontId="3" fillId="0" borderId="7" xfId="0" applyNumberFormat="1" applyFont="1" applyFill="1" applyBorder="1" applyAlignment="1">
      <alignment horizontal="center"/>
    </xf>
    <xf numFmtId="43" fontId="3" fillId="0" borderId="7" xfId="0" applyNumberFormat="1" applyFont="1" applyFill="1" applyBorder="1" applyAlignment="1">
      <alignment horizontal="center"/>
    </xf>
    <xf numFmtId="0" fontId="4" fillId="0" borderId="0" xfId="0" applyFont="1" applyFill="1"/>
    <xf numFmtId="17" fontId="4" fillId="0" borderId="1" xfId="0" applyNumberFormat="1" applyFont="1" applyFill="1" applyBorder="1" applyAlignment="1">
      <alignment horizontal="centerContinuous"/>
    </xf>
    <xf numFmtId="0" fontId="4" fillId="0" borderId="1" xfId="0" applyFont="1" applyFill="1" applyBorder="1" applyAlignment="1">
      <alignment horizontal="centerContinuous"/>
    </xf>
    <xf numFmtId="14" fontId="3" fillId="0" borderId="7" xfId="0" applyNumberFormat="1" applyFont="1" applyFill="1" applyBorder="1" applyAlignment="1">
      <alignment horizontal="center"/>
    </xf>
    <xf numFmtId="4" fontId="3" fillId="2" borderId="7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4" fontId="3" fillId="2" borderId="7" xfId="0" applyNumberFormat="1" applyFont="1" applyFill="1" applyBorder="1" applyAlignment="1">
      <alignment horizontal="center"/>
    </xf>
    <xf numFmtId="164" fontId="3" fillId="2" borderId="7" xfId="2" applyNumberFormat="1" applyFont="1" applyFill="1" applyBorder="1" applyAlignment="1">
      <alignment horizontal="center"/>
    </xf>
    <xf numFmtId="43" fontId="3" fillId="2" borderId="7" xfId="0" applyNumberFormat="1" applyFont="1" applyFill="1" applyBorder="1" applyAlignment="1">
      <alignment horizontal="center"/>
    </xf>
    <xf numFmtId="0" fontId="3" fillId="2" borderId="0" xfId="0" applyFont="1" applyFill="1"/>
  </cellXfs>
  <cellStyles count="7">
    <cellStyle name="A3 297 x 420 mm" xfId="1" xr:uid="{00000000-0005-0000-0000-000000000000}"/>
    <cellStyle name="Comma 2" xfId="5" xr:uid="{00000000-0005-0000-0000-000002000000}"/>
    <cellStyle name="Millares" xfId="2" builtinId="3"/>
    <cellStyle name="Millares 10" xfId="6" xr:uid="{00000000-0005-0000-0000-000003000000}"/>
    <cellStyle name="Normal" xfId="0" builtinId="0"/>
    <cellStyle name="Normal 2" xfId="3" xr:uid="{00000000-0005-0000-0000-000005000000}"/>
    <cellStyle name="Normal 3" xfId="4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P157"/>
  <sheetViews>
    <sheetView showGridLines="0" tabSelected="1" topLeftCell="C108" zoomScale="70" zoomScaleNormal="70" zoomScaleSheetLayoutView="90" workbookViewId="0">
      <selection activeCell="N157" sqref="N157"/>
    </sheetView>
  </sheetViews>
  <sheetFormatPr baseColWidth="10" defaultColWidth="11.42578125" defaultRowHeight="12.75" x14ac:dyDescent="0.2"/>
  <cols>
    <col min="1" max="1" width="2.42578125" style="3" customWidth="1"/>
    <col min="2" max="2" width="43.85546875" style="3" customWidth="1"/>
    <col min="3" max="3" width="29" style="3" customWidth="1"/>
    <col min="4" max="4" width="26.85546875" style="3" bestFit="1" customWidth="1"/>
    <col min="5" max="5" width="8.85546875" style="3" customWidth="1"/>
    <col min="6" max="6" width="18.28515625" style="3" customWidth="1"/>
    <col min="7" max="7" width="18.140625" style="3" customWidth="1"/>
    <col min="8" max="8" width="14.5703125" style="3" customWidth="1"/>
    <col min="9" max="9" width="14.7109375" style="3" customWidth="1"/>
    <col min="10" max="10" width="26.5703125" style="3" bestFit="1" customWidth="1"/>
    <col min="11" max="11" width="17" style="3" customWidth="1"/>
    <col min="12" max="12" width="15.85546875" style="3" customWidth="1"/>
    <col min="13" max="13" width="21.7109375" style="3" customWidth="1"/>
    <col min="14" max="14" width="17.7109375" style="3" customWidth="1"/>
    <col min="15" max="15" width="16" style="3" customWidth="1"/>
    <col min="16" max="16" width="14.140625" style="3" customWidth="1"/>
    <col min="17" max="16384" width="11.42578125" style="3"/>
  </cols>
  <sheetData>
    <row r="2" spans="2:16" x14ac:dyDescent="0.2">
      <c r="B2" s="12" t="s">
        <v>45</v>
      </c>
    </row>
    <row r="3" spans="2:16" x14ac:dyDescent="0.2">
      <c r="B3" s="12" t="s">
        <v>44</v>
      </c>
    </row>
    <row r="4" spans="2:16" x14ac:dyDescent="0.2">
      <c r="B4" s="12" t="s">
        <v>46</v>
      </c>
    </row>
    <row r="5" spans="2:16" x14ac:dyDescent="0.2">
      <c r="K5" s="13">
        <v>43101</v>
      </c>
      <c r="L5" s="4"/>
      <c r="M5" s="4"/>
      <c r="N5" s="5"/>
      <c r="O5" s="14"/>
      <c r="P5" s="5"/>
    </row>
    <row r="6" spans="2:16" x14ac:dyDescent="0.2">
      <c r="B6" s="6" t="s">
        <v>0</v>
      </c>
      <c r="C6" s="6" t="s">
        <v>0</v>
      </c>
      <c r="D6" s="6" t="s">
        <v>18</v>
      </c>
      <c r="E6" s="6" t="s">
        <v>19</v>
      </c>
      <c r="F6" s="7" t="s">
        <v>20</v>
      </c>
      <c r="G6" s="6" t="s">
        <v>21</v>
      </c>
      <c r="H6" s="14" t="s">
        <v>22</v>
      </c>
      <c r="I6" s="5"/>
      <c r="J6" s="6" t="s">
        <v>23</v>
      </c>
      <c r="K6" s="6" t="s">
        <v>24</v>
      </c>
      <c r="L6" s="6" t="s">
        <v>25</v>
      </c>
      <c r="M6" s="6" t="s">
        <v>26</v>
      </c>
      <c r="N6" s="6" t="s">
        <v>27</v>
      </c>
      <c r="O6" s="6" t="s">
        <v>28</v>
      </c>
      <c r="P6" s="6" t="s">
        <v>29</v>
      </c>
    </row>
    <row r="7" spans="2:16" x14ac:dyDescent="0.2">
      <c r="B7" s="8" t="s">
        <v>31</v>
      </c>
      <c r="C7" s="8" t="s">
        <v>30</v>
      </c>
      <c r="D7" s="8" t="s">
        <v>32</v>
      </c>
      <c r="E7" s="8" t="s">
        <v>33</v>
      </c>
      <c r="F7" s="8" t="s">
        <v>65</v>
      </c>
      <c r="G7" s="8" t="s">
        <v>34</v>
      </c>
      <c r="H7" s="8" t="s">
        <v>1</v>
      </c>
      <c r="I7" s="8" t="s">
        <v>2</v>
      </c>
      <c r="J7" s="8" t="s">
        <v>35</v>
      </c>
      <c r="K7" s="8" t="s">
        <v>36</v>
      </c>
      <c r="L7" s="8" t="s">
        <v>37</v>
      </c>
      <c r="M7" s="8" t="s">
        <v>38</v>
      </c>
      <c r="N7" s="8" t="s">
        <v>39</v>
      </c>
      <c r="O7" s="8" t="s">
        <v>40</v>
      </c>
      <c r="P7" s="8" t="s">
        <v>41</v>
      </c>
    </row>
    <row r="8" spans="2:16" x14ac:dyDescent="0.2">
      <c r="B8" s="2" t="s">
        <v>51</v>
      </c>
      <c r="C8" s="2" t="s">
        <v>58</v>
      </c>
      <c r="D8" s="2" t="s">
        <v>7</v>
      </c>
      <c r="E8" s="2">
        <v>220</v>
      </c>
      <c r="F8" s="2" t="s">
        <v>55</v>
      </c>
      <c r="G8" s="1" t="s">
        <v>62</v>
      </c>
      <c r="H8" s="15">
        <v>42736</v>
      </c>
      <c r="I8" s="15">
        <v>50040</v>
      </c>
      <c r="J8" s="1" t="str">
        <f>+D8</f>
        <v>Diego de Almagro 220</v>
      </c>
      <c r="K8" s="10">
        <v>0</v>
      </c>
      <c r="L8" s="10">
        <v>47.294993631821299</v>
      </c>
      <c r="M8" s="9">
        <v>0</v>
      </c>
      <c r="N8" s="9">
        <v>30.620999999999999</v>
      </c>
      <c r="O8" s="11">
        <v>1448.22</v>
      </c>
      <c r="P8" s="11">
        <v>47.294993631821299</v>
      </c>
    </row>
    <row r="9" spans="2:16" x14ac:dyDescent="0.2">
      <c r="B9" s="2" t="s">
        <v>51</v>
      </c>
      <c r="C9" s="2" t="s">
        <v>58</v>
      </c>
      <c r="D9" s="2" t="s">
        <v>7</v>
      </c>
      <c r="E9" s="2">
        <v>220</v>
      </c>
      <c r="F9" s="2" t="s">
        <v>55</v>
      </c>
      <c r="G9" s="1" t="s">
        <v>63</v>
      </c>
      <c r="H9" s="15">
        <v>42736</v>
      </c>
      <c r="I9" s="15">
        <v>50040</v>
      </c>
      <c r="J9" s="1" t="str">
        <f t="shared" ref="J9:J42" si="0">+D9</f>
        <v>Diego de Almagro 220</v>
      </c>
      <c r="K9" s="10">
        <v>0</v>
      </c>
      <c r="L9" s="10">
        <v>47.294988505747128</v>
      </c>
      <c r="M9" s="9">
        <v>0</v>
      </c>
      <c r="N9" s="9">
        <v>32.625</v>
      </c>
      <c r="O9" s="11">
        <v>1542.999</v>
      </c>
      <c r="P9" s="11">
        <v>47.294988505747128</v>
      </c>
    </row>
    <row r="10" spans="2:16" x14ac:dyDescent="0.2">
      <c r="B10" s="2" t="s">
        <v>51</v>
      </c>
      <c r="C10" s="2" t="s">
        <v>58</v>
      </c>
      <c r="D10" s="2" t="s">
        <v>7</v>
      </c>
      <c r="E10" s="2">
        <v>220</v>
      </c>
      <c r="F10" s="2" t="s">
        <v>55</v>
      </c>
      <c r="G10" s="1" t="s">
        <v>64</v>
      </c>
      <c r="H10" s="15">
        <v>42736</v>
      </c>
      <c r="I10" s="15">
        <v>50040</v>
      </c>
      <c r="J10" s="1" t="str">
        <f t="shared" si="0"/>
        <v>Diego de Almagro 220</v>
      </c>
      <c r="K10" s="10">
        <v>5665.6923076923067</v>
      </c>
      <c r="L10" s="10">
        <v>47.295013714733543</v>
      </c>
      <c r="M10" s="9">
        <v>0.16900000000000001</v>
      </c>
      <c r="N10" s="9">
        <v>20.416</v>
      </c>
      <c r="O10" s="11">
        <v>1923.077</v>
      </c>
      <c r="P10" s="11">
        <v>94.194602272727266</v>
      </c>
    </row>
    <row r="11" spans="2:16" x14ac:dyDescent="0.2">
      <c r="B11" s="2" t="s">
        <v>51</v>
      </c>
      <c r="C11" s="2" t="s">
        <v>56</v>
      </c>
      <c r="D11" s="2" t="s">
        <v>49</v>
      </c>
      <c r="E11" s="2">
        <v>220</v>
      </c>
      <c r="F11" s="2" t="s">
        <v>55</v>
      </c>
      <c r="G11" s="1" t="s">
        <v>62</v>
      </c>
      <c r="H11" s="15">
        <v>42736</v>
      </c>
      <c r="I11" s="15">
        <v>50040</v>
      </c>
      <c r="J11" s="1" t="str">
        <f t="shared" si="0"/>
        <v>Los Vilos 220</v>
      </c>
      <c r="K11" s="10">
        <v>0</v>
      </c>
      <c r="L11" s="10">
        <v>55.033999997035295</v>
      </c>
      <c r="M11" s="9">
        <v>0</v>
      </c>
      <c r="N11" s="9">
        <v>2698.4119999999998</v>
      </c>
      <c r="O11" s="11">
        <v>148504.40599999999</v>
      </c>
      <c r="P11" s="11">
        <v>55.033999997035295</v>
      </c>
    </row>
    <row r="12" spans="2:16" x14ac:dyDescent="0.2">
      <c r="B12" s="2" t="s">
        <v>51</v>
      </c>
      <c r="C12" s="2" t="s">
        <v>56</v>
      </c>
      <c r="D12" s="2" t="s">
        <v>8</v>
      </c>
      <c r="E12" s="2">
        <v>220</v>
      </c>
      <c r="F12" s="2" t="s">
        <v>55</v>
      </c>
      <c r="G12" s="1" t="s">
        <v>62</v>
      </c>
      <c r="H12" s="15">
        <v>42736</v>
      </c>
      <c r="I12" s="15">
        <v>50040</v>
      </c>
      <c r="J12" s="1" t="str">
        <f t="shared" si="0"/>
        <v>Maitencillo 220</v>
      </c>
      <c r="K12" s="10">
        <v>0</v>
      </c>
      <c r="L12" s="10">
        <v>46.391999199919994</v>
      </c>
      <c r="M12" s="9">
        <v>0</v>
      </c>
      <c r="N12" s="9">
        <v>249.97499999999999</v>
      </c>
      <c r="O12" s="11">
        <v>11596.84</v>
      </c>
      <c r="P12" s="11">
        <v>46.391999199919994</v>
      </c>
    </row>
    <row r="13" spans="2:16" x14ac:dyDescent="0.2">
      <c r="B13" s="2" t="s">
        <v>51</v>
      </c>
      <c r="C13" s="2" t="s">
        <v>56</v>
      </c>
      <c r="D13" s="2" t="s">
        <v>50</v>
      </c>
      <c r="E13" s="2">
        <v>220</v>
      </c>
      <c r="F13" s="2" t="s">
        <v>55</v>
      </c>
      <c r="G13" s="1" t="s">
        <v>62</v>
      </c>
      <c r="H13" s="15">
        <v>42736</v>
      </c>
      <c r="I13" s="15">
        <v>50040</v>
      </c>
      <c r="J13" s="1" t="str">
        <f t="shared" si="0"/>
        <v>Nogales 220</v>
      </c>
      <c r="K13" s="10">
        <v>0</v>
      </c>
      <c r="L13" s="10">
        <v>53.794002712827805</v>
      </c>
      <c r="M13" s="9">
        <v>0</v>
      </c>
      <c r="N13" s="9">
        <v>61.927999999999997</v>
      </c>
      <c r="O13" s="11">
        <v>3331.355</v>
      </c>
      <c r="P13" s="11">
        <v>53.794002712827805</v>
      </c>
    </row>
    <row r="14" spans="2:16" x14ac:dyDescent="0.2">
      <c r="B14" s="2" t="s">
        <v>51</v>
      </c>
      <c r="C14" s="2" t="s">
        <v>56</v>
      </c>
      <c r="D14" s="2" t="s">
        <v>52</v>
      </c>
      <c r="E14" s="2">
        <v>220</v>
      </c>
      <c r="F14" s="2" t="s">
        <v>55</v>
      </c>
      <c r="G14" s="1" t="s">
        <v>62</v>
      </c>
      <c r="H14" s="15">
        <v>42736</v>
      </c>
      <c r="I14" s="15">
        <v>50040</v>
      </c>
      <c r="J14" s="1" t="str">
        <f t="shared" si="0"/>
        <v>Pan de Azucar 220</v>
      </c>
      <c r="K14" s="10">
        <v>0</v>
      </c>
      <c r="L14" s="10">
        <v>53.296999945336417</v>
      </c>
      <c r="M14" s="9">
        <v>0</v>
      </c>
      <c r="N14" s="9">
        <v>6146.6880000000001</v>
      </c>
      <c r="O14" s="11">
        <v>327600.03000000003</v>
      </c>
      <c r="P14" s="11">
        <v>53.296999945336417</v>
      </c>
    </row>
    <row r="15" spans="2:16" x14ac:dyDescent="0.2">
      <c r="B15" s="2" t="s">
        <v>51</v>
      </c>
      <c r="C15" s="2" t="s">
        <v>56</v>
      </c>
      <c r="D15" s="2" t="s">
        <v>6</v>
      </c>
      <c r="E15" s="2">
        <v>220</v>
      </c>
      <c r="F15" s="2" t="s">
        <v>55</v>
      </c>
      <c r="G15" s="1" t="s">
        <v>62</v>
      </c>
      <c r="H15" s="15">
        <v>42736</v>
      </c>
      <c r="I15" s="15">
        <v>50040</v>
      </c>
      <c r="J15" s="1" t="str">
        <f t="shared" si="0"/>
        <v>Quillota 220</v>
      </c>
      <c r="K15" s="10">
        <v>0</v>
      </c>
      <c r="L15" s="10">
        <v>54.633000196439937</v>
      </c>
      <c r="M15" s="9">
        <v>0</v>
      </c>
      <c r="N15" s="9">
        <v>2219.5079999999998</v>
      </c>
      <c r="O15" s="11">
        <v>121258.38100000001</v>
      </c>
      <c r="P15" s="11">
        <v>54.633000196439937</v>
      </c>
    </row>
    <row r="16" spans="2:16" x14ac:dyDescent="0.2">
      <c r="B16" s="2" t="s">
        <v>51</v>
      </c>
      <c r="C16" s="2" t="s">
        <v>56</v>
      </c>
      <c r="D16" s="2" t="s">
        <v>49</v>
      </c>
      <c r="E16" s="2">
        <v>220</v>
      </c>
      <c r="F16" s="2" t="s">
        <v>55</v>
      </c>
      <c r="G16" s="1" t="s">
        <v>63</v>
      </c>
      <c r="H16" s="15">
        <v>42736</v>
      </c>
      <c r="I16" s="15">
        <v>50040</v>
      </c>
      <c r="J16" s="1" t="str">
        <f t="shared" si="0"/>
        <v>Los Vilos 220</v>
      </c>
      <c r="K16" s="10">
        <v>0</v>
      </c>
      <c r="L16" s="10">
        <v>55.033999924627331</v>
      </c>
      <c r="M16" s="9">
        <v>0</v>
      </c>
      <c r="N16" s="9">
        <v>3794.4789999999998</v>
      </c>
      <c r="O16" s="11">
        <v>208825.35699999999</v>
      </c>
      <c r="P16" s="11">
        <v>55.033999924627331</v>
      </c>
    </row>
    <row r="17" spans="2:16" x14ac:dyDescent="0.2">
      <c r="B17" s="2" t="s">
        <v>51</v>
      </c>
      <c r="C17" s="2" t="s">
        <v>56</v>
      </c>
      <c r="D17" s="2" t="s">
        <v>8</v>
      </c>
      <c r="E17" s="2">
        <v>220</v>
      </c>
      <c r="F17" s="2" t="s">
        <v>55</v>
      </c>
      <c r="G17" s="1" t="s">
        <v>63</v>
      </c>
      <c r="H17" s="15">
        <v>42736</v>
      </c>
      <c r="I17" s="15">
        <v>50040</v>
      </c>
      <c r="J17" s="1" t="str">
        <f t="shared" si="0"/>
        <v>Maitencillo 220</v>
      </c>
      <c r="K17" s="10">
        <v>0</v>
      </c>
      <c r="L17" s="10">
        <v>46.391999196247305</v>
      </c>
      <c r="M17" s="9">
        <v>0</v>
      </c>
      <c r="N17" s="9">
        <v>288.64600000000002</v>
      </c>
      <c r="O17" s="11">
        <v>13390.865</v>
      </c>
      <c r="P17" s="11">
        <v>46.391999196247305</v>
      </c>
    </row>
    <row r="18" spans="2:16" x14ac:dyDescent="0.2">
      <c r="B18" s="2" t="s">
        <v>51</v>
      </c>
      <c r="C18" s="2" t="s">
        <v>56</v>
      </c>
      <c r="D18" s="2" t="s">
        <v>50</v>
      </c>
      <c r="E18" s="2">
        <v>220</v>
      </c>
      <c r="F18" s="2" t="s">
        <v>55</v>
      </c>
      <c r="G18" s="1" t="s">
        <v>63</v>
      </c>
      <c r="H18" s="15">
        <v>42736</v>
      </c>
      <c r="I18" s="15">
        <v>50040</v>
      </c>
      <c r="J18" s="1" t="str">
        <f t="shared" si="0"/>
        <v>Nogales 220</v>
      </c>
      <c r="K18" s="10">
        <v>0</v>
      </c>
      <c r="L18" s="10">
        <v>53.793998547503243</v>
      </c>
      <c r="M18" s="9">
        <v>0</v>
      </c>
      <c r="N18" s="9">
        <v>90.878</v>
      </c>
      <c r="O18" s="11">
        <v>4888.6909999999998</v>
      </c>
      <c r="P18" s="11">
        <v>53.793998547503243</v>
      </c>
    </row>
    <row r="19" spans="2:16" x14ac:dyDescent="0.2">
      <c r="B19" s="2" t="s">
        <v>51</v>
      </c>
      <c r="C19" s="2" t="s">
        <v>56</v>
      </c>
      <c r="D19" s="2" t="s">
        <v>52</v>
      </c>
      <c r="E19" s="2">
        <v>220</v>
      </c>
      <c r="F19" s="2" t="s">
        <v>55</v>
      </c>
      <c r="G19" s="1" t="s">
        <v>63</v>
      </c>
      <c r="H19" s="15">
        <v>42736</v>
      </c>
      <c r="I19" s="15">
        <v>50040</v>
      </c>
      <c r="J19" s="1" t="str">
        <f t="shared" si="0"/>
        <v>Pan de Azucar 220</v>
      </c>
      <c r="K19" s="10">
        <v>0</v>
      </c>
      <c r="L19" s="10">
        <v>53.296999984444653</v>
      </c>
      <c r="M19" s="9">
        <v>0</v>
      </c>
      <c r="N19" s="9">
        <v>8164.3909999999996</v>
      </c>
      <c r="O19" s="11">
        <v>435137.54700000002</v>
      </c>
      <c r="P19" s="11">
        <v>53.296999984444653</v>
      </c>
    </row>
    <row r="20" spans="2:16" x14ac:dyDescent="0.2">
      <c r="B20" s="2" t="s">
        <v>51</v>
      </c>
      <c r="C20" s="2" t="s">
        <v>56</v>
      </c>
      <c r="D20" s="2" t="s">
        <v>6</v>
      </c>
      <c r="E20" s="2">
        <v>220</v>
      </c>
      <c r="F20" s="2" t="s">
        <v>55</v>
      </c>
      <c r="G20" s="1" t="s">
        <v>63</v>
      </c>
      <c r="H20" s="15">
        <v>42736</v>
      </c>
      <c r="I20" s="15">
        <v>50040</v>
      </c>
      <c r="J20" s="1" t="str">
        <f t="shared" si="0"/>
        <v>Quillota 220</v>
      </c>
      <c r="K20" s="10">
        <v>0</v>
      </c>
      <c r="L20" s="10">
        <v>54.633000005684231</v>
      </c>
      <c r="M20" s="9">
        <v>0</v>
      </c>
      <c r="N20" s="9">
        <v>3166.654</v>
      </c>
      <c r="O20" s="11">
        <v>173003.80799999999</v>
      </c>
      <c r="P20" s="11">
        <v>54.633000005684231</v>
      </c>
    </row>
    <row r="21" spans="2:16" x14ac:dyDescent="0.2">
      <c r="B21" s="2" t="s">
        <v>51</v>
      </c>
      <c r="C21" s="2" t="s">
        <v>56</v>
      </c>
      <c r="D21" s="2" t="s">
        <v>49</v>
      </c>
      <c r="E21" s="2">
        <v>220</v>
      </c>
      <c r="F21" s="2" t="s">
        <v>55</v>
      </c>
      <c r="G21" s="1" t="s">
        <v>64</v>
      </c>
      <c r="H21" s="15">
        <v>42736</v>
      </c>
      <c r="I21" s="15">
        <v>50040</v>
      </c>
      <c r="J21" s="1" t="str">
        <f t="shared" si="0"/>
        <v>Los Vilos 220</v>
      </c>
      <c r="K21" s="10">
        <v>5700.6019075442509</v>
      </c>
      <c r="L21" s="10">
        <v>55.034000232154604</v>
      </c>
      <c r="M21" s="9">
        <v>11.638</v>
      </c>
      <c r="N21" s="9">
        <v>2015.8979999999999</v>
      </c>
      <c r="O21" s="11">
        <v>177286.53599999999</v>
      </c>
      <c r="P21" s="11">
        <v>87.94419955771572</v>
      </c>
    </row>
    <row r="22" spans="2:16" x14ac:dyDescent="0.2">
      <c r="B22" s="2" t="s">
        <v>51</v>
      </c>
      <c r="C22" s="2" t="s">
        <v>56</v>
      </c>
      <c r="D22" s="2" t="s">
        <v>8</v>
      </c>
      <c r="E22" s="2">
        <v>220</v>
      </c>
      <c r="F22" s="2" t="s">
        <v>55</v>
      </c>
      <c r="G22" s="1" t="s">
        <v>64</v>
      </c>
      <c r="H22" s="15">
        <v>42736</v>
      </c>
      <c r="I22" s="15">
        <v>50040</v>
      </c>
      <c r="J22" s="1" t="str">
        <f t="shared" si="0"/>
        <v>Maitencillo 220</v>
      </c>
      <c r="K22" s="10">
        <v>5628.4652014652011</v>
      </c>
      <c r="L22" s="10">
        <v>46.392000369071781</v>
      </c>
      <c r="M22" s="9">
        <v>1.6379999999999999</v>
      </c>
      <c r="N22" s="9">
        <v>195.084</v>
      </c>
      <c r="O22" s="11">
        <v>18269.762999999999</v>
      </c>
      <c r="P22" s="11">
        <v>93.650750445961734</v>
      </c>
    </row>
    <row r="23" spans="2:16" x14ac:dyDescent="0.2">
      <c r="B23" s="2" t="s">
        <v>51</v>
      </c>
      <c r="C23" s="2" t="s">
        <v>56</v>
      </c>
      <c r="D23" s="2" t="s">
        <v>50</v>
      </c>
      <c r="E23" s="2">
        <v>220</v>
      </c>
      <c r="F23" s="2" t="s">
        <v>55</v>
      </c>
      <c r="G23" s="1" t="s">
        <v>64</v>
      </c>
      <c r="H23" s="15">
        <v>42736</v>
      </c>
      <c r="I23" s="15">
        <v>50040</v>
      </c>
      <c r="J23" s="1" t="str">
        <f t="shared" si="0"/>
        <v>Nogales 220</v>
      </c>
      <c r="K23" s="10">
        <v>5636.9276859504134</v>
      </c>
      <c r="L23" s="10">
        <v>53.794003016118616</v>
      </c>
      <c r="M23" s="9">
        <v>0.48399999999999999</v>
      </c>
      <c r="N23" s="9">
        <v>51.058999999999997</v>
      </c>
      <c r="O23" s="11">
        <v>5474.9410000000007</v>
      </c>
      <c r="P23" s="11">
        <v>107.2277365400811</v>
      </c>
    </row>
    <row r="24" spans="2:16" x14ac:dyDescent="0.2">
      <c r="B24" s="2" t="s">
        <v>51</v>
      </c>
      <c r="C24" s="2" t="s">
        <v>56</v>
      </c>
      <c r="D24" s="2" t="s">
        <v>52</v>
      </c>
      <c r="E24" s="2">
        <v>220</v>
      </c>
      <c r="F24" s="2" t="s">
        <v>55</v>
      </c>
      <c r="G24" s="1" t="s">
        <v>64</v>
      </c>
      <c r="H24" s="15">
        <v>42736</v>
      </c>
      <c r="I24" s="15">
        <v>50040</v>
      </c>
      <c r="J24" s="1" t="str">
        <f t="shared" si="0"/>
        <v>Pan de Azucar 220</v>
      </c>
      <c r="K24" s="10">
        <v>5537.814500853905</v>
      </c>
      <c r="L24" s="10">
        <v>53.297000046871901</v>
      </c>
      <c r="M24" s="9">
        <v>32.204999999999998</v>
      </c>
      <c r="N24" s="9">
        <v>4629.6390000000001</v>
      </c>
      <c r="O24" s="11">
        <v>425091.18599999999</v>
      </c>
      <c r="P24" s="11">
        <v>91.819510333311086</v>
      </c>
    </row>
    <row r="25" spans="2:16" x14ac:dyDescent="0.2">
      <c r="B25" s="2" t="s">
        <v>51</v>
      </c>
      <c r="C25" s="2" t="s">
        <v>56</v>
      </c>
      <c r="D25" s="2" t="s">
        <v>6</v>
      </c>
      <c r="E25" s="2">
        <v>220</v>
      </c>
      <c r="F25" s="2" t="s">
        <v>55</v>
      </c>
      <c r="G25" s="1" t="s">
        <v>64</v>
      </c>
      <c r="H25" s="15">
        <v>42736</v>
      </c>
      <c r="I25" s="15">
        <v>50040</v>
      </c>
      <c r="J25" s="1" t="str">
        <f t="shared" si="0"/>
        <v>Quillota 220</v>
      </c>
      <c r="K25" s="10">
        <v>5623.9687869628069</v>
      </c>
      <c r="L25" s="10">
        <v>54.633000018764811</v>
      </c>
      <c r="M25" s="9">
        <v>15.218</v>
      </c>
      <c r="N25" s="9">
        <v>1811.902</v>
      </c>
      <c r="O25" s="11">
        <v>184575.19900000002</v>
      </c>
      <c r="P25" s="11">
        <v>101.86820203300179</v>
      </c>
    </row>
    <row r="26" spans="2:16" x14ac:dyDescent="0.2">
      <c r="B26" s="2" t="s">
        <v>51</v>
      </c>
      <c r="C26" s="2" t="s">
        <v>13</v>
      </c>
      <c r="D26" s="2" t="s">
        <v>10</v>
      </c>
      <c r="E26" s="2">
        <v>220</v>
      </c>
      <c r="F26" s="2" t="s">
        <v>55</v>
      </c>
      <c r="G26" s="1" t="s">
        <v>62</v>
      </c>
      <c r="H26" s="15">
        <v>42736</v>
      </c>
      <c r="I26" s="15">
        <v>50040</v>
      </c>
      <c r="J26" s="1" t="str">
        <f t="shared" si="0"/>
        <v>Charrua 220</v>
      </c>
      <c r="K26" s="10">
        <v>0</v>
      </c>
      <c r="L26" s="10">
        <v>50.875999999999998</v>
      </c>
      <c r="M26" s="9">
        <v>0</v>
      </c>
      <c r="N26" s="9">
        <v>7.9329999999999998</v>
      </c>
      <c r="O26" s="11">
        <v>403.59930799999995</v>
      </c>
      <c r="P26" s="11">
        <v>50.875999999999998</v>
      </c>
    </row>
    <row r="27" spans="2:16" x14ac:dyDescent="0.2">
      <c r="B27" s="2" t="s">
        <v>51</v>
      </c>
      <c r="C27" s="2" t="s">
        <v>13</v>
      </c>
      <c r="D27" s="2" t="s">
        <v>11</v>
      </c>
      <c r="E27" s="2">
        <v>220</v>
      </c>
      <c r="F27" s="2" t="s">
        <v>55</v>
      </c>
      <c r="G27" s="1" t="s">
        <v>62</v>
      </c>
      <c r="H27" s="15">
        <v>42736</v>
      </c>
      <c r="I27" s="15">
        <v>50040</v>
      </c>
      <c r="J27" s="1" t="str">
        <f t="shared" si="0"/>
        <v>Temuco 220</v>
      </c>
      <c r="K27" s="10">
        <v>0</v>
      </c>
      <c r="L27" s="10">
        <v>52.249000000000002</v>
      </c>
      <c r="M27" s="9">
        <v>0</v>
      </c>
      <c r="N27" s="9">
        <v>65.337000000000003</v>
      </c>
      <c r="O27" s="11">
        <v>3413.7929130000002</v>
      </c>
      <c r="P27" s="11">
        <v>52.249000000000002</v>
      </c>
    </row>
    <row r="28" spans="2:16" x14ac:dyDescent="0.2">
      <c r="B28" s="2" t="s">
        <v>51</v>
      </c>
      <c r="C28" s="2" t="s">
        <v>13</v>
      </c>
      <c r="D28" s="2" t="s">
        <v>10</v>
      </c>
      <c r="E28" s="2">
        <v>220</v>
      </c>
      <c r="F28" s="2" t="s">
        <v>55</v>
      </c>
      <c r="G28" s="1" t="s">
        <v>63</v>
      </c>
      <c r="H28" s="15">
        <v>42736</v>
      </c>
      <c r="I28" s="15">
        <v>50040</v>
      </c>
      <c r="J28" s="1" t="str">
        <f t="shared" si="0"/>
        <v>Charrua 220</v>
      </c>
      <c r="K28" s="10">
        <v>0</v>
      </c>
      <c r="L28" s="10">
        <v>50.875999999999998</v>
      </c>
      <c r="M28" s="9">
        <v>0</v>
      </c>
      <c r="N28" s="9">
        <v>10.617000000000001</v>
      </c>
      <c r="O28" s="11">
        <v>540.15049199999999</v>
      </c>
      <c r="P28" s="11">
        <v>50.875999999999998</v>
      </c>
    </row>
    <row r="29" spans="2:16" x14ac:dyDescent="0.2">
      <c r="B29" s="2" t="s">
        <v>51</v>
      </c>
      <c r="C29" s="2" t="s">
        <v>13</v>
      </c>
      <c r="D29" s="2" t="s">
        <v>11</v>
      </c>
      <c r="E29" s="2">
        <v>220</v>
      </c>
      <c r="F29" s="2" t="s">
        <v>55</v>
      </c>
      <c r="G29" s="1" t="s">
        <v>63</v>
      </c>
      <c r="H29" s="15">
        <v>42736</v>
      </c>
      <c r="I29" s="15">
        <v>50040</v>
      </c>
      <c r="J29" s="1" t="str">
        <f t="shared" si="0"/>
        <v>Temuco 220</v>
      </c>
      <c r="K29" s="10">
        <v>0</v>
      </c>
      <c r="L29" s="10">
        <v>52.249000000000009</v>
      </c>
      <c r="M29" s="9">
        <v>0</v>
      </c>
      <c r="N29" s="9">
        <v>87.855999999999995</v>
      </c>
      <c r="O29" s="11">
        <v>4590.3881440000005</v>
      </c>
      <c r="P29" s="11">
        <v>52.249000000000009</v>
      </c>
    </row>
    <row r="30" spans="2:16" x14ac:dyDescent="0.2">
      <c r="B30" s="2" t="s">
        <v>51</v>
      </c>
      <c r="C30" s="2" t="s">
        <v>13</v>
      </c>
      <c r="D30" s="2" t="s">
        <v>10</v>
      </c>
      <c r="E30" s="2">
        <v>220</v>
      </c>
      <c r="F30" s="2" t="s">
        <v>55</v>
      </c>
      <c r="G30" s="1" t="s">
        <v>64</v>
      </c>
      <c r="H30" s="15">
        <v>42736</v>
      </c>
      <c r="I30" s="15">
        <v>50040</v>
      </c>
      <c r="J30" s="1" t="str">
        <f t="shared" si="0"/>
        <v>Charrua 220</v>
      </c>
      <c r="K30" s="10">
        <v>5282.652</v>
      </c>
      <c r="L30" s="10">
        <v>50.875999999999991</v>
      </c>
      <c r="M30" s="9">
        <v>5.9628806821360059E-3</v>
      </c>
      <c r="N30" s="9">
        <v>5.8550000000000004</v>
      </c>
      <c r="O30" s="11">
        <v>329.37880356124708</v>
      </c>
      <c r="P30" s="11">
        <v>56.25598694470488</v>
      </c>
    </row>
    <row r="31" spans="2:16" x14ac:dyDescent="0.2">
      <c r="B31" s="2" t="s">
        <v>51</v>
      </c>
      <c r="C31" s="2" t="s">
        <v>13</v>
      </c>
      <c r="D31" s="2" t="s">
        <v>11</v>
      </c>
      <c r="E31" s="2">
        <v>220</v>
      </c>
      <c r="F31" s="2" t="s">
        <v>55</v>
      </c>
      <c r="G31" s="1" t="s">
        <v>64</v>
      </c>
      <c r="H31" s="15">
        <v>42736</v>
      </c>
      <c r="I31" s="15">
        <v>50040</v>
      </c>
      <c r="J31" s="1" t="str">
        <f t="shared" si="0"/>
        <v>Temuco 220</v>
      </c>
      <c r="K31" s="10">
        <v>5410.5079999999989</v>
      </c>
      <c r="L31" s="10">
        <v>52.249000000000002</v>
      </c>
      <c r="M31" s="9">
        <v>4.9154930416589068E-2</v>
      </c>
      <c r="N31" s="9">
        <v>48.262999999999998</v>
      </c>
      <c r="O31" s="11">
        <v>2787.6466312583984</v>
      </c>
      <c r="P31" s="11">
        <v>57.759497570776752</v>
      </c>
    </row>
    <row r="32" spans="2:16" x14ac:dyDescent="0.2">
      <c r="B32" s="2" t="s">
        <v>51</v>
      </c>
      <c r="C32" s="2" t="s">
        <v>17</v>
      </c>
      <c r="D32" s="2" t="s">
        <v>10</v>
      </c>
      <c r="E32" s="2">
        <v>220</v>
      </c>
      <c r="F32" s="2" t="s">
        <v>55</v>
      </c>
      <c r="G32" s="1" t="s">
        <v>62</v>
      </c>
      <c r="H32" s="15">
        <v>42736</v>
      </c>
      <c r="I32" s="15">
        <v>50040</v>
      </c>
      <c r="J32" s="1" t="str">
        <f t="shared" si="0"/>
        <v>Charrua 220</v>
      </c>
      <c r="K32" s="10">
        <v>0</v>
      </c>
      <c r="L32" s="10">
        <v>50.875999999999991</v>
      </c>
      <c r="M32" s="9">
        <v>0</v>
      </c>
      <c r="N32" s="9">
        <v>168.60506063115812</v>
      </c>
      <c r="O32" s="11">
        <v>8577.9510646707986</v>
      </c>
      <c r="P32" s="11">
        <v>50.875999999999991</v>
      </c>
    </row>
    <row r="33" spans="2:16" x14ac:dyDescent="0.2">
      <c r="B33" s="2" t="s">
        <v>51</v>
      </c>
      <c r="C33" s="2" t="s">
        <v>17</v>
      </c>
      <c r="D33" s="2" t="s">
        <v>11</v>
      </c>
      <c r="E33" s="2">
        <v>220</v>
      </c>
      <c r="F33" s="2" t="s">
        <v>55</v>
      </c>
      <c r="G33" s="1" t="s">
        <v>62</v>
      </c>
      <c r="H33" s="15">
        <v>42736</v>
      </c>
      <c r="I33" s="15">
        <v>50040</v>
      </c>
      <c r="J33" s="1" t="str">
        <f t="shared" si="0"/>
        <v>Temuco 220</v>
      </c>
      <c r="K33" s="10">
        <v>0</v>
      </c>
      <c r="L33" s="10">
        <v>52.249000000000002</v>
      </c>
      <c r="M33" s="9">
        <v>0</v>
      </c>
      <c r="N33" s="9">
        <v>110.44234479579099</v>
      </c>
      <c r="O33" s="11">
        <v>5770.5020732352832</v>
      </c>
      <c r="P33" s="11">
        <v>52.249000000000002</v>
      </c>
    </row>
    <row r="34" spans="2:16" x14ac:dyDescent="0.2">
      <c r="B34" s="2" t="s">
        <v>51</v>
      </c>
      <c r="C34" s="2" t="s">
        <v>17</v>
      </c>
      <c r="D34" s="2" t="s">
        <v>53</v>
      </c>
      <c r="E34" s="2">
        <v>220</v>
      </c>
      <c r="F34" s="2" t="s">
        <v>55</v>
      </c>
      <c r="G34" s="1" t="s">
        <v>62</v>
      </c>
      <c r="H34" s="15">
        <v>42736</v>
      </c>
      <c r="I34" s="15">
        <v>50040</v>
      </c>
      <c r="J34" s="1" t="str">
        <f t="shared" si="0"/>
        <v>Hualpen 220</v>
      </c>
      <c r="K34" s="10">
        <v>0</v>
      </c>
      <c r="L34" s="10">
        <v>50.32</v>
      </c>
      <c r="M34" s="9">
        <v>0</v>
      </c>
      <c r="N34" s="9">
        <v>2.220441890525684</v>
      </c>
      <c r="O34" s="11">
        <v>111.73263593125242</v>
      </c>
      <c r="P34" s="11">
        <v>50.32</v>
      </c>
    </row>
    <row r="35" spans="2:16" x14ac:dyDescent="0.2">
      <c r="B35" s="2" t="s">
        <v>51</v>
      </c>
      <c r="C35" s="2" t="s">
        <v>17</v>
      </c>
      <c r="D35" s="2" t="s">
        <v>48</v>
      </c>
      <c r="E35" s="2">
        <v>220</v>
      </c>
      <c r="F35" s="2" t="s">
        <v>55</v>
      </c>
      <c r="G35" s="1" t="s">
        <v>62</v>
      </c>
      <c r="H35" s="15">
        <v>42736</v>
      </c>
      <c r="I35" s="15">
        <v>50040</v>
      </c>
      <c r="J35" s="1" t="str">
        <f t="shared" si="0"/>
        <v>Lagunillas 220</v>
      </c>
      <c r="K35" s="10">
        <v>0</v>
      </c>
      <c r="L35" s="10">
        <v>50.063000000000002</v>
      </c>
      <c r="M35" s="9">
        <v>0</v>
      </c>
      <c r="N35" s="9">
        <v>60.011172897126599</v>
      </c>
      <c r="O35" s="11">
        <v>3004.3393487488493</v>
      </c>
      <c r="P35" s="11">
        <v>50.063000000000002</v>
      </c>
    </row>
    <row r="36" spans="2:16" x14ac:dyDescent="0.2">
      <c r="B36" s="2" t="s">
        <v>51</v>
      </c>
      <c r="C36" s="2" t="s">
        <v>17</v>
      </c>
      <c r="D36" s="2" t="s">
        <v>10</v>
      </c>
      <c r="E36" s="2">
        <v>220</v>
      </c>
      <c r="F36" s="2" t="s">
        <v>55</v>
      </c>
      <c r="G36" s="1" t="s">
        <v>63</v>
      </c>
      <c r="H36" s="15">
        <v>42736</v>
      </c>
      <c r="I36" s="15">
        <v>50040</v>
      </c>
      <c r="J36" s="1" t="str">
        <f t="shared" si="0"/>
        <v>Charrua 220</v>
      </c>
      <c r="K36" s="10">
        <v>0</v>
      </c>
      <c r="L36" s="10">
        <v>50.875999999999998</v>
      </c>
      <c r="M36" s="9">
        <v>0</v>
      </c>
      <c r="N36" s="9">
        <v>235.78343516950645</v>
      </c>
      <c r="O36" s="11">
        <v>11995.718047683809</v>
      </c>
      <c r="P36" s="11">
        <v>50.875999999999998</v>
      </c>
    </row>
    <row r="37" spans="2:16" x14ac:dyDescent="0.2">
      <c r="B37" s="2" t="s">
        <v>51</v>
      </c>
      <c r="C37" s="2" t="s">
        <v>17</v>
      </c>
      <c r="D37" s="2" t="s">
        <v>11</v>
      </c>
      <c r="E37" s="2">
        <v>220</v>
      </c>
      <c r="F37" s="2" t="s">
        <v>55</v>
      </c>
      <c r="G37" s="1" t="s">
        <v>63</v>
      </c>
      <c r="H37" s="15">
        <v>42736</v>
      </c>
      <c r="I37" s="15">
        <v>50040</v>
      </c>
      <c r="J37" s="1" t="str">
        <f t="shared" si="0"/>
        <v>Temuco 220</v>
      </c>
      <c r="K37" s="10">
        <v>0</v>
      </c>
      <c r="L37" s="10">
        <v>52.249000000000002</v>
      </c>
      <c r="M37" s="9">
        <v>0</v>
      </c>
      <c r="N37" s="9">
        <v>154.31247650546493</v>
      </c>
      <c r="O37" s="11">
        <v>8062.6725849340373</v>
      </c>
      <c r="P37" s="11">
        <v>52.249000000000002</v>
      </c>
    </row>
    <row r="38" spans="2:16" x14ac:dyDescent="0.2">
      <c r="B38" s="2" t="s">
        <v>51</v>
      </c>
      <c r="C38" s="2" t="s">
        <v>17</v>
      </c>
      <c r="D38" s="2" t="s">
        <v>53</v>
      </c>
      <c r="E38" s="2">
        <v>220</v>
      </c>
      <c r="F38" s="2" t="s">
        <v>55</v>
      </c>
      <c r="G38" s="1" t="s">
        <v>63</v>
      </c>
      <c r="H38" s="15">
        <v>42736</v>
      </c>
      <c r="I38" s="15">
        <v>50040</v>
      </c>
      <c r="J38" s="1" t="str">
        <f t="shared" si="0"/>
        <v>Hualpen 220</v>
      </c>
      <c r="K38" s="10">
        <v>0</v>
      </c>
      <c r="L38" s="10">
        <v>50.32</v>
      </c>
      <c r="M38" s="9">
        <v>0</v>
      </c>
      <c r="N38" s="9">
        <v>2.8767693940503518</v>
      </c>
      <c r="O38" s="11">
        <v>144.7590359086137</v>
      </c>
      <c r="P38" s="11">
        <v>50.32</v>
      </c>
    </row>
    <row r="39" spans="2:16" x14ac:dyDescent="0.2">
      <c r="B39" s="2" t="s">
        <v>51</v>
      </c>
      <c r="C39" s="2" t="s">
        <v>17</v>
      </c>
      <c r="D39" s="2" t="s">
        <v>48</v>
      </c>
      <c r="E39" s="2">
        <v>220</v>
      </c>
      <c r="F39" s="2" t="s">
        <v>55</v>
      </c>
      <c r="G39" s="1" t="s">
        <v>63</v>
      </c>
      <c r="H39" s="15">
        <v>42736</v>
      </c>
      <c r="I39" s="15">
        <v>50040</v>
      </c>
      <c r="J39" s="1" t="str">
        <f t="shared" si="0"/>
        <v>Lagunillas 220</v>
      </c>
      <c r="K39" s="10">
        <v>0</v>
      </c>
      <c r="L39" s="10">
        <v>50.063000000000002</v>
      </c>
      <c r="M39" s="9">
        <v>0</v>
      </c>
      <c r="N39" s="9">
        <v>78.696152264346978</v>
      </c>
      <c r="O39" s="11">
        <v>3939.7654708100031</v>
      </c>
      <c r="P39" s="11">
        <v>50.063000000000002</v>
      </c>
    </row>
    <row r="40" spans="2:16" x14ac:dyDescent="0.2">
      <c r="B40" s="2" t="s">
        <v>51</v>
      </c>
      <c r="C40" s="2" t="s">
        <v>17</v>
      </c>
      <c r="D40" s="2" t="s">
        <v>10</v>
      </c>
      <c r="E40" s="2">
        <v>220</v>
      </c>
      <c r="F40" s="2" t="s">
        <v>55</v>
      </c>
      <c r="G40" s="1" t="s">
        <v>64</v>
      </c>
      <c r="H40" s="15">
        <v>42736</v>
      </c>
      <c r="I40" s="15">
        <v>50040</v>
      </c>
      <c r="J40" s="1" t="str">
        <f t="shared" si="0"/>
        <v>Charrua 220</v>
      </c>
      <c r="K40" s="10">
        <v>5282.65</v>
      </c>
      <c r="L40" s="10">
        <v>50.875999999999998</v>
      </c>
      <c r="M40" s="9">
        <v>0.82866884918813211</v>
      </c>
      <c r="N40" s="9">
        <v>130.03027371278753</v>
      </c>
      <c r="O40" s="11">
        <v>10992.987701575465</v>
      </c>
      <c r="P40" s="11">
        <v>84.541756220992895</v>
      </c>
    </row>
    <row r="41" spans="2:16" x14ac:dyDescent="0.2">
      <c r="B41" s="2" t="s">
        <v>51</v>
      </c>
      <c r="C41" s="2" t="s">
        <v>17</v>
      </c>
      <c r="D41" s="2" t="s">
        <v>11</v>
      </c>
      <c r="E41" s="2">
        <v>220</v>
      </c>
      <c r="F41" s="2" t="s">
        <v>55</v>
      </c>
      <c r="G41" s="1" t="s">
        <v>64</v>
      </c>
      <c r="H41" s="15">
        <v>42736</v>
      </c>
      <c r="I41" s="15">
        <v>50040</v>
      </c>
      <c r="J41" s="1" t="str">
        <f t="shared" si="0"/>
        <v>Temuco 220</v>
      </c>
      <c r="K41" s="10">
        <v>5410.5099999999993</v>
      </c>
      <c r="L41" s="10">
        <v>52.248999999999988</v>
      </c>
      <c r="M41" s="9">
        <v>0.65045191257638413</v>
      </c>
      <c r="N41" s="9">
        <v>84.271237761875867</v>
      </c>
      <c r="O41" s="11">
        <v>7922.3644793339026</v>
      </c>
      <c r="P41" s="11">
        <v>94.010301613464179</v>
      </c>
    </row>
    <row r="42" spans="2:16" x14ac:dyDescent="0.2">
      <c r="B42" s="2" t="s">
        <v>51</v>
      </c>
      <c r="C42" s="2" t="s">
        <v>17</v>
      </c>
      <c r="D42" s="2" t="s">
        <v>53</v>
      </c>
      <c r="E42" s="2">
        <v>220</v>
      </c>
      <c r="F42" s="2" t="s">
        <v>55</v>
      </c>
      <c r="G42" s="1" t="s">
        <v>64</v>
      </c>
      <c r="H42" s="15">
        <v>42736</v>
      </c>
      <c r="I42" s="15">
        <v>50040</v>
      </c>
      <c r="J42" s="1" t="str">
        <f t="shared" si="0"/>
        <v>Hualpen 220</v>
      </c>
      <c r="K42" s="10">
        <v>5317.57</v>
      </c>
      <c r="L42" s="10">
        <v>50.319999999999993</v>
      </c>
      <c r="M42" s="9">
        <v>1.2477424129086014E-2</v>
      </c>
      <c r="N42" s="9">
        <v>1.5092450233144044</v>
      </c>
      <c r="O42" s="11">
        <v>142.29478579928474</v>
      </c>
      <c r="P42" s="11">
        <v>94.282097075792066</v>
      </c>
    </row>
    <row r="43" spans="2:16" x14ac:dyDescent="0.2">
      <c r="B43" s="2" t="s">
        <v>51</v>
      </c>
      <c r="C43" s="2" t="s">
        <v>17</v>
      </c>
      <c r="D43" s="2" t="s">
        <v>48</v>
      </c>
      <c r="E43" s="2">
        <v>220</v>
      </c>
      <c r="F43" s="2" t="s">
        <v>55</v>
      </c>
      <c r="G43" s="1" t="s">
        <v>64</v>
      </c>
      <c r="H43" s="15">
        <v>42736</v>
      </c>
      <c r="I43" s="15">
        <v>50040</v>
      </c>
      <c r="J43" s="1" t="str">
        <f t="shared" ref="J43:J87" si="1">+D43</f>
        <v>Lagunillas 220</v>
      </c>
      <c r="K43" s="10">
        <v>5344.61</v>
      </c>
      <c r="L43" s="10">
        <v>50.063000000000009</v>
      </c>
      <c r="M43" s="9">
        <v>0.41342636691493173</v>
      </c>
      <c r="N43" s="9">
        <v>46.94207528313239</v>
      </c>
      <c r="O43" s="11">
        <v>4559.66380977667</v>
      </c>
      <c r="P43" s="11">
        <v>97.133835312455517</v>
      </c>
    </row>
    <row r="44" spans="2:16" x14ac:dyDescent="0.2">
      <c r="B44" s="2" t="s">
        <v>51</v>
      </c>
      <c r="C44" s="2" t="s">
        <v>14</v>
      </c>
      <c r="D44" s="2" t="s">
        <v>10</v>
      </c>
      <c r="E44" s="2">
        <v>220</v>
      </c>
      <c r="F44" s="2" t="s">
        <v>55</v>
      </c>
      <c r="G44" s="1" t="s">
        <v>62</v>
      </c>
      <c r="H44" s="15">
        <v>42736</v>
      </c>
      <c r="I44" s="15">
        <v>50040</v>
      </c>
      <c r="J44" s="1" t="str">
        <f t="shared" si="1"/>
        <v>Charrua 220</v>
      </c>
      <c r="K44" s="10">
        <v>0</v>
      </c>
      <c r="L44" s="10">
        <v>50.875999999999998</v>
      </c>
      <c r="M44" s="9">
        <v>0</v>
      </c>
      <c r="N44" s="9">
        <v>174.4668031066077</v>
      </c>
      <c r="O44" s="11">
        <v>8876.173074851773</v>
      </c>
      <c r="P44" s="11">
        <v>50.875999999999998</v>
      </c>
    </row>
    <row r="45" spans="2:16" x14ac:dyDescent="0.2">
      <c r="B45" s="2" t="s">
        <v>51</v>
      </c>
      <c r="C45" s="2" t="s">
        <v>14</v>
      </c>
      <c r="D45" s="2" t="s">
        <v>53</v>
      </c>
      <c r="E45" s="2">
        <v>220</v>
      </c>
      <c r="F45" s="2" t="s">
        <v>55</v>
      </c>
      <c r="G45" s="1" t="s">
        <v>62</v>
      </c>
      <c r="H45" s="15">
        <v>42736</v>
      </c>
      <c r="I45" s="15">
        <v>50040</v>
      </c>
      <c r="J45" s="1" t="str">
        <f t="shared" si="1"/>
        <v>Hualpen 220</v>
      </c>
      <c r="K45" s="10">
        <v>0</v>
      </c>
      <c r="L45" s="10">
        <v>50.32</v>
      </c>
      <c r="M45" s="9">
        <v>0</v>
      </c>
      <c r="N45" s="9">
        <v>1.830291995710517</v>
      </c>
      <c r="O45" s="11">
        <v>92.100293224153219</v>
      </c>
      <c r="P45" s="11">
        <v>50.32</v>
      </c>
    </row>
    <row r="46" spans="2:16" x14ac:dyDescent="0.2">
      <c r="B46" s="2" t="s">
        <v>51</v>
      </c>
      <c r="C46" s="2" t="s">
        <v>14</v>
      </c>
      <c r="D46" s="2" t="s">
        <v>10</v>
      </c>
      <c r="E46" s="2">
        <v>220</v>
      </c>
      <c r="F46" s="2" t="s">
        <v>55</v>
      </c>
      <c r="G46" s="1" t="s">
        <v>63</v>
      </c>
      <c r="H46" s="15">
        <v>42736</v>
      </c>
      <c r="I46" s="15">
        <v>50040</v>
      </c>
      <c r="J46" s="1" t="str">
        <f t="shared" si="1"/>
        <v>Charrua 220</v>
      </c>
      <c r="K46" s="10">
        <v>0</v>
      </c>
      <c r="L46" s="10">
        <v>50.875999999999998</v>
      </c>
      <c r="M46" s="9">
        <v>0</v>
      </c>
      <c r="N46" s="9">
        <v>232.30973262457172</v>
      </c>
      <c r="O46" s="11">
        <v>11818.98995700771</v>
      </c>
      <c r="P46" s="11">
        <v>50.875999999999998</v>
      </c>
    </row>
    <row r="47" spans="2:16" x14ac:dyDescent="0.2">
      <c r="B47" s="2" t="s">
        <v>51</v>
      </c>
      <c r="C47" s="2" t="s">
        <v>14</v>
      </c>
      <c r="D47" s="2" t="s">
        <v>53</v>
      </c>
      <c r="E47" s="2">
        <v>220</v>
      </c>
      <c r="F47" s="2" t="s">
        <v>55</v>
      </c>
      <c r="G47" s="1" t="s">
        <v>63</v>
      </c>
      <c r="H47" s="15">
        <v>42736</v>
      </c>
      <c r="I47" s="15">
        <v>50040</v>
      </c>
      <c r="J47" s="1" t="str">
        <f t="shared" si="1"/>
        <v>Hualpen 220</v>
      </c>
      <c r="K47" s="10">
        <v>0</v>
      </c>
      <c r="L47" s="10">
        <v>50.32</v>
      </c>
      <c r="M47" s="9">
        <v>0</v>
      </c>
      <c r="N47" s="9">
        <v>2.3203490739751791</v>
      </c>
      <c r="O47" s="11">
        <v>116.75996540243101</v>
      </c>
      <c r="P47" s="11">
        <v>50.32</v>
      </c>
    </row>
    <row r="48" spans="2:16" x14ac:dyDescent="0.2">
      <c r="B48" s="2" t="s">
        <v>51</v>
      </c>
      <c r="C48" s="2" t="s">
        <v>14</v>
      </c>
      <c r="D48" s="2" t="s">
        <v>10</v>
      </c>
      <c r="E48" s="2">
        <v>220</v>
      </c>
      <c r="F48" s="2" t="s">
        <v>55</v>
      </c>
      <c r="G48" s="1" t="s">
        <v>64</v>
      </c>
      <c r="H48" s="15">
        <v>42736</v>
      </c>
      <c r="I48" s="15">
        <v>50040</v>
      </c>
      <c r="J48" s="1" t="str">
        <f t="shared" si="1"/>
        <v>Charrua 220</v>
      </c>
      <c r="K48" s="10">
        <v>5282.6574000000001</v>
      </c>
      <c r="L48" s="10">
        <v>50.875999999999998</v>
      </c>
      <c r="M48" s="9">
        <v>0.5348062406463342</v>
      </c>
      <c r="N48" s="9">
        <v>133.04672145901907</v>
      </c>
      <c r="O48" s="11">
        <v>9594.0831456655906</v>
      </c>
      <c r="P48" s="11">
        <v>72.110631817566073</v>
      </c>
    </row>
    <row r="49" spans="2:16" x14ac:dyDescent="0.2">
      <c r="B49" s="2" t="s">
        <v>51</v>
      </c>
      <c r="C49" s="2" t="s">
        <v>14</v>
      </c>
      <c r="D49" s="2" t="s">
        <v>53</v>
      </c>
      <c r="E49" s="2">
        <v>220</v>
      </c>
      <c r="F49" s="2" t="s">
        <v>55</v>
      </c>
      <c r="G49" s="1" t="s">
        <v>64</v>
      </c>
      <c r="H49" s="15">
        <v>42736</v>
      </c>
      <c r="I49" s="15">
        <v>50040</v>
      </c>
      <c r="J49" s="1" t="str">
        <f t="shared" si="1"/>
        <v>Hualpen 220</v>
      </c>
      <c r="K49" s="10">
        <v>5317.5688</v>
      </c>
      <c r="L49" s="10">
        <v>50.32</v>
      </c>
      <c r="M49" s="9">
        <v>5.1417460997683169E-3</v>
      </c>
      <c r="N49" s="9">
        <v>1.2791407600668989</v>
      </c>
      <c r="O49" s="11">
        <v>91.707951684216042</v>
      </c>
      <c r="P49" s="11">
        <v>71.694964735092739</v>
      </c>
    </row>
    <row r="50" spans="2:16" x14ac:dyDescent="0.2">
      <c r="B50" s="2" t="s">
        <v>51</v>
      </c>
      <c r="C50" s="2" t="s">
        <v>60</v>
      </c>
      <c r="D50" s="2" t="s">
        <v>9</v>
      </c>
      <c r="E50" s="2">
        <v>220</v>
      </c>
      <c r="F50" s="2" t="s">
        <v>55</v>
      </c>
      <c r="G50" s="1" t="s">
        <v>62</v>
      </c>
      <c r="H50" s="15">
        <v>42736</v>
      </c>
      <c r="I50" s="15">
        <v>50040</v>
      </c>
      <c r="J50" s="1" t="str">
        <f t="shared" si="1"/>
        <v>Ancoa 220</v>
      </c>
      <c r="K50" s="10">
        <v>0</v>
      </c>
      <c r="L50" s="10">
        <v>53.088000000000001</v>
      </c>
      <c r="M50" s="9">
        <v>0</v>
      </c>
      <c r="N50" s="9">
        <v>85.688797315104807</v>
      </c>
      <c r="O50" s="11">
        <v>4549.0468718642842</v>
      </c>
      <c r="P50" s="11">
        <v>53.088000000000001</v>
      </c>
    </row>
    <row r="51" spans="2:16" x14ac:dyDescent="0.2">
      <c r="B51" s="2" t="s">
        <v>51</v>
      </c>
      <c r="C51" s="2" t="s">
        <v>60</v>
      </c>
      <c r="D51" s="2" t="s">
        <v>10</v>
      </c>
      <c r="E51" s="2">
        <v>220</v>
      </c>
      <c r="F51" s="2" t="s">
        <v>55</v>
      </c>
      <c r="G51" s="1" t="s">
        <v>62</v>
      </c>
      <c r="H51" s="15">
        <v>42736</v>
      </c>
      <c r="I51" s="15">
        <v>50040</v>
      </c>
      <c r="J51" s="1" t="str">
        <f t="shared" si="1"/>
        <v>Charrua 220</v>
      </c>
      <c r="K51" s="10">
        <v>0</v>
      </c>
      <c r="L51" s="10">
        <v>50.875999999999998</v>
      </c>
      <c r="M51" s="9">
        <v>0</v>
      </c>
      <c r="N51" s="9">
        <v>69.18491403901011</v>
      </c>
      <c r="O51" s="11">
        <v>3519.851686648678</v>
      </c>
      <c r="P51" s="11">
        <v>50.875999999999998</v>
      </c>
    </row>
    <row r="52" spans="2:16" x14ac:dyDescent="0.2">
      <c r="B52" s="2" t="s">
        <v>51</v>
      </c>
      <c r="C52" s="2" t="s">
        <v>60</v>
      </c>
      <c r="D52" s="2" t="s">
        <v>43</v>
      </c>
      <c r="E52" s="2">
        <v>220</v>
      </c>
      <c r="F52" s="2" t="s">
        <v>55</v>
      </c>
      <c r="G52" s="1" t="s">
        <v>62</v>
      </c>
      <c r="H52" s="15">
        <v>42736</v>
      </c>
      <c r="I52" s="15">
        <v>50040</v>
      </c>
      <c r="J52" s="1" t="str">
        <f t="shared" si="1"/>
        <v>Itahue 220</v>
      </c>
      <c r="K52" s="10">
        <v>0</v>
      </c>
      <c r="L52" s="10">
        <v>53.531999999999996</v>
      </c>
      <c r="M52" s="9">
        <v>0</v>
      </c>
      <c r="N52" s="9">
        <v>30.498128550979356</v>
      </c>
      <c r="O52" s="11">
        <v>1632.6258175910268</v>
      </c>
      <c r="P52" s="11">
        <v>53.531999999999996</v>
      </c>
    </row>
    <row r="53" spans="2:16" x14ac:dyDescent="0.2">
      <c r="B53" s="2" t="s">
        <v>51</v>
      </c>
      <c r="C53" s="2" t="s">
        <v>60</v>
      </c>
      <c r="D53" s="2" t="s">
        <v>9</v>
      </c>
      <c r="E53" s="2">
        <v>220</v>
      </c>
      <c r="F53" s="2" t="s">
        <v>55</v>
      </c>
      <c r="G53" s="1" t="s">
        <v>63</v>
      </c>
      <c r="H53" s="15">
        <v>42736</v>
      </c>
      <c r="I53" s="15">
        <v>50040</v>
      </c>
      <c r="J53" s="1" t="str">
        <f t="shared" si="1"/>
        <v>Ancoa 220</v>
      </c>
      <c r="K53" s="10">
        <v>0</v>
      </c>
      <c r="L53" s="10">
        <v>53.088000000000001</v>
      </c>
      <c r="M53" s="9">
        <v>0</v>
      </c>
      <c r="N53" s="9">
        <v>123.07376893094948</v>
      </c>
      <c r="O53" s="11">
        <v>6533.7402450062464</v>
      </c>
      <c r="P53" s="11">
        <v>53.088000000000001</v>
      </c>
    </row>
    <row r="54" spans="2:16" x14ac:dyDescent="0.2">
      <c r="B54" s="2" t="s">
        <v>51</v>
      </c>
      <c r="C54" s="2" t="s">
        <v>60</v>
      </c>
      <c r="D54" s="2" t="s">
        <v>10</v>
      </c>
      <c r="E54" s="2">
        <v>220</v>
      </c>
      <c r="F54" s="2" t="s">
        <v>55</v>
      </c>
      <c r="G54" s="1" t="s">
        <v>63</v>
      </c>
      <c r="H54" s="15">
        <v>42736</v>
      </c>
      <c r="I54" s="15">
        <v>50040</v>
      </c>
      <c r="J54" s="1" t="str">
        <f t="shared" si="1"/>
        <v>Charrua 220</v>
      </c>
      <c r="K54" s="10">
        <v>0</v>
      </c>
      <c r="L54" s="10">
        <v>50.875999999999998</v>
      </c>
      <c r="M54" s="9">
        <v>0</v>
      </c>
      <c r="N54" s="9">
        <v>99.624665407870339</v>
      </c>
      <c r="O54" s="11">
        <v>5068.5044772908113</v>
      </c>
      <c r="P54" s="11">
        <v>50.875999999999998</v>
      </c>
    </row>
    <row r="55" spans="2:16" x14ac:dyDescent="0.2">
      <c r="B55" s="2" t="s">
        <v>51</v>
      </c>
      <c r="C55" s="2" t="s">
        <v>60</v>
      </c>
      <c r="D55" s="2" t="s">
        <v>43</v>
      </c>
      <c r="E55" s="2">
        <v>220</v>
      </c>
      <c r="F55" s="2" t="s">
        <v>55</v>
      </c>
      <c r="G55" s="1" t="s">
        <v>63</v>
      </c>
      <c r="H55" s="15">
        <v>42736</v>
      </c>
      <c r="I55" s="15">
        <v>50040</v>
      </c>
      <c r="J55" s="1" t="str">
        <f t="shared" si="1"/>
        <v>Itahue 220</v>
      </c>
      <c r="K55" s="10">
        <v>0</v>
      </c>
      <c r="L55" s="10">
        <v>53.531999999999996</v>
      </c>
      <c r="M55" s="9">
        <v>0</v>
      </c>
      <c r="N55" s="9">
        <v>43.68643463604139</v>
      </c>
      <c r="O55" s="11">
        <v>2338.6222189365676</v>
      </c>
      <c r="P55" s="11">
        <v>53.531999999999996</v>
      </c>
    </row>
    <row r="56" spans="2:16" x14ac:dyDescent="0.2">
      <c r="B56" s="2" t="s">
        <v>51</v>
      </c>
      <c r="C56" s="2" t="s">
        <v>60</v>
      </c>
      <c r="D56" s="2" t="s">
        <v>9</v>
      </c>
      <c r="E56" s="2">
        <v>220</v>
      </c>
      <c r="F56" s="2" t="s">
        <v>55</v>
      </c>
      <c r="G56" s="1" t="s">
        <v>64</v>
      </c>
      <c r="H56" s="15">
        <v>42736</v>
      </c>
      <c r="I56" s="15">
        <v>50040</v>
      </c>
      <c r="J56" s="1" t="str">
        <f t="shared" si="1"/>
        <v>Ancoa 220</v>
      </c>
      <c r="K56" s="10">
        <v>5478.66</v>
      </c>
      <c r="L56" s="10">
        <v>53.088000000000001</v>
      </c>
      <c r="M56" s="9">
        <v>4.8146014081289989E-2</v>
      </c>
      <c r="N56" s="9">
        <v>61.246014472414323</v>
      </c>
      <c r="O56" s="11">
        <v>3515.2040578181318</v>
      </c>
      <c r="P56" s="11">
        <v>57.394821329988858</v>
      </c>
    </row>
    <row r="57" spans="2:16" x14ac:dyDescent="0.2">
      <c r="B57" s="2" t="s">
        <v>51</v>
      </c>
      <c r="C57" s="2" t="s">
        <v>60</v>
      </c>
      <c r="D57" s="2" t="s">
        <v>10</v>
      </c>
      <c r="E57" s="2">
        <v>220</v>
      </c>
      <c r="F57" s="2" t="s">
        <v>55</v>
      </c>
      <c r="G57" s="1" t="s">
        <v>64</v>
      </c>
      <c r="H57" s="15">
        <v>42736</v>
      </c>
      <c r="I57" s="15">
        <v>50040</v>
      </c>
      <c r="J57" s="1" t="str">
        <f t="shared" si="1"/>
        <v>Charrua 220</v>
      </c>
      <c r="K57" s="10">
        <v>5282.65</v>
      </c>
      <c r="L57" s="10">
        <v>50.875999999999998</v>
      </c>
      <c r="M57" s="9">
        <v>4.0188744218721824E-2</v>
      </c>
      <c r="N57" s="9">
        <v>51.123659081978253</v>
      </c>
      <c r="O57" s="11">
        <v>2813.2703491017564</v>
      </c>
      <c r="P57" s="11">
        <v>55.028736198060408</v>
      </c>
    </row>
    <row r="58" spans="2:16" x14ac:dyDescent="0.2">
      <c r="B58" s="2" t="s">
        <v>51</v>
      </c>
      <c r="C58" s="2" t="s">
        <v>60</v>
      </c>
      <c r="D58" s="2" t="s">
        <v>43</v>
      </c>
      <c r="E58" s="2">
        <v>220</v>
      </c>
      <c r="F58" s="2" t="s">
        <v>55</v>
      </c>
      <c r="G58" s="1" t="s">
        <v>64</v>
      </c>
      <c r="H58" s="15">
        <v>42736</v>
      </c>
      <c r="I58" s="15">
        <v>50040</v>
      </c>
      <c r="J58" s="1" t="str">
        <f t="shared" si="1"/>
        <v>Itahue 220</v>
      </c>
      <c r="K58" s="10">
        <v>5581.7299999999987</v>
      </c>
      <c r="L58" s="10">
        <v>53.531999999999996</v>
      </c>
      <c r="M58" s="9">
        <v>1.6491779488740557E-2</v>
      </c>
      <c r="N58" s="9">
        <v>20.979011129309399</v>
      </c>
      <c r="O58" s="11">
        <v>1215.1010840998786</v>
      </c>
      <c r="P58" s="11">
        <v>57.919845535630742</v>
      </c>
    </row>
    <row r="59" spans="2:16" x14ac:dyDescent="0.2">
      <c r="B59" s="2" t="s">
        <v>51</v>
      </c>
      <c r="C59" s="2" t="s">
        <v>61</v>
      </c>
      <c r="D59" s="2" t="s">
        <v>9</v>
      </c>
      <c r="E59" s="2">
        <v>220</v>
      </c>
      <c r="F59" s="2" t="s">
        <v>55</v>
      </c>
      <c r="G59" s="1" t="s">
        <v>62</v>
      </c>
      <c r="H59" s="15">
        <v>42736</v>
      </c>
      <c r="I59" s="15">
        <v>50040</v>
      </c>
      <c r="J59" s="1" t="str">
        <f t="shared" si="1"/>
        <v>Ancoa 220</v>
      </c>
      <c r="K59" s="10">
        <v>0</v>
      </c>
      <c r="L59" s="10">
        <v>53.088000000000001</v>
      </c>
      <c r="M59" s="9">
        <v>0</v>
      </c>
      <c r="N59" s="9">
        <v>38.862924052309346</v>
      </c>
      <c r="O59" s="11">
        <v>2063.1549120889986</v>
      </c>
      <c r="P59" s="11">
        <v>53.088000000000001</v>
      </c>
    </row>
    <row r="60" spans="2:16" x14ac:dyDescent="0.2">
      <c r="B60" s="2" t="s">
        <v>51</v>
      </c>
      <c r="C60" s="2" t="s">
        <v>61</v>
      </c>
      <c r="D60" s="2" t="s">
        <v>10</v>
      </c>
      <c r="E60" s="2">
        <v>220</v>
      </c>
      <c r="F60" s="2" t="s">
        <v>55</v>
      </c>
      <c r="G60" s="1" t="s">
        <v>62</v>
      </c>
      <c r="H60" s="15">
        <v>42736</v>
      </c>
      <c r="I60" s="15">
        <v>50040</v>
      </c>
      <c r="J60" s="1" t="str">
        <f t="shared" si="1"/>
        <v>Charrua 220</v>
      </c>
      <c r="K60" s="10">
        <v>0</v>
      </c>
      <c r="L60" s="10">
        <v>50.876000000000005</v>
      </c>
      <c r="M60" s="9">
        <v>0</v>
      </c>
      <c r="N60" s="9">
        <v>87.554106502896886</v>
      </c>
      <c r="O60" s="11">
        <v>4454.4027224413821</v>
      </c>
      <c r="P60" s="11">
        <v>50.876000000000005</v>
      </c>
    </row>
    <row r="61" spans="2:16" x14ac:dyDescent="0.2">
      <c r="B61" s="2" t="s">
        <v>51</v>
      </c>
      <c r="C61" s="2" t="s">
        <v>61</v>
      </c>
      <c r="D61" s="2" t="s">
        <v>43</v>
      </c>
      <c r="E61" s="2">
        <v>220</v>
      </c>
      <c r="F61" s="2" t="s">
        <v>55</v>
      </c>
      <c r="G61" s="1" t="s">
        <v>62</v>
      </c>
      <c r="H61" s="15">
        <v>42736</v>
      </c>
      <c r="I61" s="15">
        <v>50040</v>
      </c>
      <c r="J61" s="1" t="str">
        <f t="shared" si="1"/>
        <v>Itahue 220</v>
      </c>
      <c r="K61" s="10">
        <v>0</v>
      </c>
      <c r="L61" s="10">
        <v>53.531999999999996</v>
      </c>
      <c r="M61" s="9">
        <v>0</v>
      </c>
      <c r="N61" s="9">
        <v>24.743921296170392</v>
      </c>
      <c r="O61" s="11">
        <v>1324.5915948265933</v>
      </c>
      <c r="P61" s="11">
        <v>53.531999999999996</v>
      </c>
    </row>
    <row r="62" spans="2:16" x14ac:dyDescent="0.2">
      <c r="B62" s="2" t="s">
        <v>51</v>
      </c>
      <c r="C62" s="2" t="s">
        <v>61</v>
      </c>
      <c r="D62" s="2" t="s">
        <v>9</v>
      </c>
      <c r="E62" s="2">
        <v>220</v>
      </c>
      <c r="F62" s="2" t="s">
        <v>55</v>
      </c>
      <c r="G62" s="1" t="s">
        <v>63</v>
      </c>
      <c r="H62" s="15">
        <v>42736</v>
      </c>
      <c r="I62" s="15">
        <v>50040</v>
      </c>
      <c r="J62" s="1" t="str">
        <f t="shared" si="1"/>
        <v>Ancoa 220</v>
      </c>
      <c r="K62" s="10">
        <v>0</v>
      </c>
      <c r="L62" s="10">
        <v>53.088000000000008</v>
      </c>
      <c r="M62" s="9">
        <v>0</v>
      </c>
      <c r="N62" s="9">
        <v>58.058947296835555</v>
      </c>
      <c r="O62" s="11">
        <v>3082.2333940944063</v>
      </c>
      <c r="P62" s="11">
        <v>53.088000000000008</v>
      </c>
    </row>
    <row r="63" spans="2:16" x14ac:dyDescent="0.2">
      <c r="B63" s="2" t="s">
        <v>51</v>
      </c>
      <c r="C63" s="2" t="s">
        <v>61</v>
      </c>
      <c r="D63" s="2" t="s">
        <v>10</v>
      </c>
      <c r="E63" s="2">
        <v>220</v>
      </c>
      <c r="F63" s="2" t="s">
        <v>55</v>
      </c>
      <c r="G63" s="1" t="s">
        <v>63</v>
      </c>
      <c r="H63" s="15">
        <v>42736</v>
      </c>
      <c r="I63" s="15">
        <v>50040</v>
      </c>
      <c r="J63" s="1" t="str">
        <f t="shared" si="1"/>
        <v>Charrua 220</v>
      </c>
      <c r="K63" s="10">
        <v>0</v>
      </c>
      <c r="L63" s="10">
        <v>50.876000000000005</v>
      </c>
      <c r="M63" s="9">
        <v>0</v>
      </c>
      <c r="N63" s="9">
        <v>129.62485594880658</v>
      </c>
      <c r="O63" s="11">
        <v>6594.7941712514839</v>
      </c>
      <c r="P63" s="11">
        <v>50.876000000000005</v>
      </c>
    </row>
    <row r="64" spans="2:16" x14ac:dyDescent="0.2">
      <c r="B64" s="2" t="s">
        <v>51</v>
      </c>
      <c r="C64" s="2" t="s">
        <v>61</v>
      </c>
      <c r="D64" s="2" t="s">
        <v>43</v>
      </c>
      <c r="E64" s="2">
        <v>220</v>
      </c>
      <c r="F64" s="2" t="s">
        <v>55</v>
      </c>
      <c r="G64" s="1" t="s">
        <v>63</v>
      </c>
      <c r="H64" s="15">
        <v>42736</v>
      </c>
      <c r="I64" s="15">
        <v>50040</v>
      </c>
      <c r="J64" s="1" t="str">
        <f t="shared" si="1"/>
        <v>Itahue 220</v>
      </c>
      <c r="K64" s="10">
        <v>0</v>
      </c>
      <c r="L64" s="10">
        <v>53.531999999999996</v>
      </c>
      <c r="M64" s="9">
        <v>0</v>
      </c>
      <c r="N64" s="9">
        <v>37.220801442820317</v>
      </c>
      <c r="O64" s="11">
        <v>1992.5039428370571</v>
      </c>
      <c r="P64" s="11">
        <v>53.531999999999996</v>
      </c>
    </row>
    <row r="65" spans="2:16" x14ac:dyDescent="0.2">
      <c r="B65" s="2" t="s">
        <v>51</v>
      </c>
      <c r="C65" s="2" t="s">
        <v>61</v>
      </c>
      <c r="D65" s="2" t="s">
        <v>9</v>
      </c>
      <c r="E65" s="2">
        <v>220</v>
      </c>
      <c r="F65" s="2" t="s">
        <v>55</v>
      </c>
      <c r="G65" s="1" t="s">
        <v>64</v>
      </c>
      <c r="H65" s="15">
        <v>42736</v>
      </c>
      <c r="I65" s="15">
        <v>50040</v>
      </c>
      <c r="J65" s="1" t="str">
        <f t="shared" si="1"/>
        <v>Ancoa 220</v>
      </c>
      <c r="K65" s="10">
        <v>5478.66</v>
      </c>
      <c r="L65" s="10">
        <v>53.088000000000008</v>
      </c>
      <c r="M65" s="9">
        <v>1.3398573804746064E-2</v>
      </c>
      <c r="N65" s="9">
        <v>26.915225292428548</v>
      </c>
      <c r="O65" s="11">
        <v>1502.2817106855571</v>
      </c>
      <c r="P65" s="11">
        <v>55.815312499284929</v>
      </c>
    </row>
    <row r="66" spans="2:16" x14ac:dyDescent="0.2">
      <c r="B66" s="2" t="s">
        <v>51</v>
      </c>
      <c r="C66" s="2" t="s">
        <v>61</v>
      </c>
      <c r="D66" s="2" t="s">
        <v>10</v>
      </c>
      <c r="E66" s="2">
        <v>220</v>
      </c>
      <c r="F66" s="2" t="s">
        <v>55</v>
      </c>
      <c r="G66" s="1" t="s">
        <v>64</v>
      </c>
      <c r="H66" s="15">
        <v>42736</v>
      </c>
      <c r="I66" s="15">
        <v>50040</v>
      </c>
      <c r="J66" s="1" t="str">
        <f t="shared" si="1"/>
        <v>Charrua 220</v>
      </c>
      <c r="K66" s="10">
        <v>5282.6500000000005</v>
      </c>
      <c r="L66" s="10">
        <v>50.875999999999991</v>
      </c>
      <c r="M66" s="9">
        <v>3.0410816723861318E-2</v>
      </c>
      <c r="N66" s="9">
        <v>61.089635014701805</v>
      </c>
      <c r="O66" s="11">
        <v>3268.6459719742743</v>
      </c>
      <c r="P66" s="11">
        <v>53.505737449366713</v>
      </c>
    </row>
    <row r="67" spans="2:16" x14ac:dyDescent="0.2">
      <c r="B67" s="2" t="s">
        <v>51</v>
      </c>
      <c r="C67" s="2" t="s">
        <v>61</v>
      </c>
      <c r="D67" s="2" t="s">
        <v>43</v>
      </c>
      <c r="E67" s="2">
        <v>220</v>
      </c>
      <c r="F67" s="2" t="s">
        <v>55</v>
      </c>
      <c r="G67" s="1" t="s">
        <v>64</v>
      </c>
      <c r="H67" s="15">
        <v>42736</v>
      </c>
      <c r="I67" s="15">
        <v>50040</v>
      </c>
      <c r="J67" s="1" t="str">
        <f t="shared" si="1"/>
        <v>Itahue 220</v>
      </c>
      <c r="K67" s="10">
        <v>5581.73</v>
      </c>
      <c r="L67" s="10">
        <v>53.531999999999996</v>
      </c>
      <c r="M67" s="9">
        <v>8.9046378260548946E-3</v>
      </c>
      <c r="N67" s="9">
        <v>17.887749601442824</v>
      </c>
      <c r="O67" s="11">
        <v>1007.2702957572625</v>
      </c>
      <c r="P67" s="11">
        <v>56.31062141411104</v>
      </c>
    </row>
    <row r="68" spans="2:16" x14ac:dyDescent="0.2">
      <c r="B68" s="2" t="s">
        <v>51</v>
      </c>
      <c r="C68" s="2" t="s">
        <v>57</v>
      </c>
      <c r="D68" s="2" t="s">
        <v>10</v>
      </c>
      <c r="E68" s="2">
        <v>220</v>
      </c>
      <c r="F68" s="2" t="s">
        <v>55</v>
      </c>
      <c r="G68" s="1" t="s">
        <v>62</v>
      </c>
      <c r="H68" s="15">
        <v>42736</v>
      </c>
      <c r="I68" s="15">
        <v>50040</v>
      </c>
      <c r="J68" s="1" t="str">
        <f t="shared" si="1"/>
        <v>Charrua 220</v>
      </c>
      <c r="K68" s="10">
        <v>0</v>
      </c>
      <c r="L68" s="10">
        <v>50.875999999999998</v>
      </c>
      <c r="M68" s="9">
        <v>0</v>
      </c>
      <c r="N68" s="9">
        <v>561.78076732571037</v>
      </c>
      <c r="O68" s="11">
        <v>28581.15831846284</v>
      </c>
      <c r="P68" s="11">
        <v>50.875999999999998</v>
      </c>
    </row>
    <row r="69" spans="2:16" x14ac:dyDescent="0.2">
      <c r="B69" s="2" t="s">
        <v>51</v>
      </c>
      <c r="C69" s="2" t="s">
        <v>57</v>
      </c>
      <c r="D69" s="2" t="s">
        <v>43</v>
      </c>
      <c r="E69" s="2">
        <v>220</v>
      </c>
      <c r="F69" s="2" t="s">
        <v>55</v>
      </c>
      <c r="G69" s="1" t="s">
        <v>62</v>
      </c>
      <c r="H69" s="15">
        <v>42736</v>
      </c>
      <c r="I69" s="15">
        <v>50040</v>
      </c>
      <c r="J69" s="1" t="str">
        <f t="shared" si="1"/>
        <v>Itahue 220</v>
      </c>
      <c r="K69" s="10">
        <v>0</v>
      </c>
      <c r="L69" s="10">
        <v>53.531999999999996</v>
      </c>
      <c r="M69" s="9">
        <v>0</v>
      </c>
      <c r="N69" s="9">
        <v>36.289342106551743</v>
      </c>
      <c r="O69" s="11">
        <v>1942.6410616479277</v>
      </c>
      <c r="P69" s="11">
        <v>53.531999999999996</v>
      </c>
    </row>
    <row r="70" spans="2:16" x14ac:dyDescent="0.2">
      <c r="B70" s="2" t="s">
        <v>51</v>
      </c>
      <c r="C70" s="2" t="s">
        <v>57</v>
      </c>
      <c r="D70" s="2" t="s">
        <v>10</v>
      </c>
      <c r="E70" s="2">
        <v>220</v>
      </c>
      <c r="F70" s="2" t="s">
        <v>55</v>
      </c>
      <c r="G70" s="1" t="s">
        <v>63</v>
      </c>
      <c r="H70" s="15">
        <v>42736</v>
      </c>
      <c r="I70" s="15">
        <v>50040</v>
      </c>
      <c r="J70" s="1" t="str">
        <f t="shared" si="1"/>
        <v>Charrua 220</v>
      </c>
      <c r="K70" s="10">
        <v>0</v>
      </c>
      <c r="L70" s="10">
        <v>50.875999999999998</v>
      </c>
      <c r="M70" s="9">
        <v>0</v>
      </c>
      <c r="N70" s="9">
        <v>842.84098615214782</v>
      </c>
      <c r="O70" s="11">
        <v>42880.378011476671</v>
      </c>
      <c r="P70" s="11">
        <v>50.875999999999998</v>
      </c>
    </row>
    <row r="71" spans="2:16" x14ac:dyDescent="0.2">
      <c r="B71" s="2" t="s">
        <v>51</v>
      </c>
      <c r="C71" s="2" t="s">
        <v>57</v>
      </c>
      <c r="D71" s="2" t="s">
        <v>43</v>
      </c>
      <c r="E71" s="2">
        <v>220</v>
      </c>
      <c r="F71" s="2" t="s">
        <v>55</v>
      </c>
      <c r="G71" s="1" t="s">
        <v>63</v>
      </c>
      <c r="H71" s="15">
        <v>42736</v>
      </c>
      <c r="I71" s="15">
        <v>50040</v>
      </c>
      <c r="J71" s="1" t="str">
        <f t="shared" si="1"/>
        <v>Itahue 220</v>
      </c>
      <c r="K71" s="10">
        <v>0</v>
      </c>
      <c r="L71" s="10">
        <v>53.531999999999996</v>
      </c>
      <c r="M71" s="9">
        <v>0</v>
      </c>
      <c r="N71" s="9">
        <v>52.42039505467212</v>
      </c>
      <c r="O71" s="11">
        <v>2806.1685880667078</v>
      </c>
      <c r="P71" s="11">
        <v>53.531999999999996</v>
      </c>
    </row>
    <row r="72" spans="2:16" x14ac:dyDescent="0.2">
      <c r="B72" s="2" t="s">
        <v>51</v>
      </c>
      <c r="C72" s="2" t="s">
        <v>57</v>
      </c>
      <c r="D72" s="2" t="s">
        <v>10</v>
      </c>
      <c r="E72" s="2">
        <v>220</v>
      </c>
      <c r="F72" s="2" t="s">
        <v>55</v>
      </c>
      <c r="G72" s="1" t="s">
        <v>64</v>
      </c>
      <c r="H72" s="15">
        <v>42736</v>
      </c>
      <c r="I72" s="15">
        <v>50040</v>
      </c>
      <c r="J72" s="1" t="str">
        <f t="shared" si="1"/>
        <v>Charrua 220</v>
      </c>
      <c r="K72" s="10">
        <v>5282.6574000000001</v>
      </c>
      <c r="L72" s="10">
        <v>50.875999999999998</v>
      </c>
      <c r="M72" s="9">
        <v>2.2170000000000001</v>
      </c>
      <c r="N72" s="9">
        <v>434.70394364791912</v>
      </c>
      <c r="O72" s="11">
        <v>33827.649292831535</v>
      </c>
      <c r="P72" s="11">
        <v>77.817672894703819</v>
      </c>
    </row>
    <row r="73" spans="2:16" x14ac:dyDescent="0.2">
      <c r="B73" s="2" t="s">
        <v>51</v>
      </c>
      <c r="C73" s="2" t="s">
        <v>57</v>
      </c>
      <c r="D73" s="2" t="s">
        <v>43</v>
      </c>
      <c r="E73" s="2">
        <v>220</v>
      </c>
      <c r="F73" s="2" t="s">
        <v>55</v>
      </c>
      <c r="G73" s="1" t="s">
        <v>64</v>
      </c>
      <c r="H73" s="15">
        <v>42736</v>
      </c>
      <c r="I73" s="15">
        <v>50040</v>
      </c>
      <c r="J73" s="1" t="str">
        <f t="shared" si="1"/>
        <v>Itahue 220</v>
      </c>
      <c r="K73" s="10">
        <v>5581.7182000000003</v>
      </c>
      <c r="L73" s="10">
        <v>53.531999999999996</v>
      </c>
      <c r="M73" s="9">
        <v>0.14299999999999999</v>
      </c>
      <c r="N73" s="9">
        <v>28.114647695318382</v>
      </c>
      <c r="O73" s="11">
        <v>2303.2190230257838</v>
      </c>
      <c r="P73" s="11">
        <v>81.922386080950716</v>
      </c>
    </row>
    <row r="74" spans="2:16" x14ac:dyDescent="0.2">
      <c r="B74" s="2" t="s">
        <v>51</v>
      </c>
      <c r="C74" s="2" t="s">
        <v>59</v>
      </c>
      <c r="D74" s="2" t="s">
        <v>12</v>
      </c>
      <c r="E74" s="2">
        <v>220</v>
      </c>
      <c r="F74" s="2" t="s">
        <v>55</v>
      </c>
      <c r="G74" s="1" t="s">
        <v>62</v>
      </c>
      <c r="H74" s="15">
        <v>42736</v>
      </c>
      <c r="I74" s="15">
        <v>50040</v>
      </c>
      <c r="J74" s="1" t="str">
        <f t="shared" si="1"/>
        <v>Valdivia 220</v>
      </c>
      <c r="K74" s="10">
        <v>0</v>
      </c>
      <c r="L74" s="10">
        <v>60.298000000000009</v>
      </c>
      <c r="M74" s="9">
        <v>0</v>
      </c>
      <c r="N74" s="9">
        <v>13.731999999999999</v>
      </c>
      <c r="O74" s="11">
        <v>828.01213600000005</v>
      </c>
      <c r="P74" s="11">
        <v>60.298000000000009</v>
      </c>
    </row>
    <row r="75" spans="2:16" x14ac:dyDescent="0.2">
      <c r="B75" s="2" t="s">
        <v>51</v>
      </c>
      <c r="C75" s="2" t="s">
        <v>59</v>
      </c>
      <c r="D75" s="2" t="s">
        <v>15</v>
      </c>
      <c r="E75" s="2">
        <v>220</v>
      </c>
      <c r="F75" s="2" t="s">
        <v>55</v>
      </c>
      <c r="G75" s="1" t="s">
        <v>62</v>
      </c>
      <c r="H75" s="15">
        <v>42736</v>
      </c>
      <c r="I75" s="15">
        <v>50040</v>
      </c>
      <c r="J75" s="1" t="str">
        <f t="shared" si="1"/>
        <v>Barro Blanco 220</v>
      </c>
      <c r="K75" s="10">
        <v>0</v>
      </c>
      <c r="L75" s="10">
        <v>60.933999999999983</v>
      </c>
      <c r="M75" s="9">
        <v>0</v>
      </c>
      <c r="N75" s="9">
        <v>79.769000000000005</v>
      </c>
      <c r="O75" s="11">
        <v>4860.6442459999989</v>
      </c>
      <c r="P75" s="11">
        <v>60.933999999999983</v>
      </c>
    </row>
    <row r="76" spans="2:16" x14ac:dyDescent="0.2">
      <c r="B76" s="2" t="s">
        <v>51</v>
      </c>
      <c r="C76" s="2" t="s">
        <v>59</v>
      </c>
      <c r="D76" s="2" t="s">
        <v>16</v>
      </c>
      <c r="E76" s="2">
        <v>220</v>
      </c>
      <c r="F76" s="2" t="s">
        <v>55</v>
      </c>
      <c r="G76" s="1" t="s">
        <v>62</v>
      </c>
      <c r="H76" s="15">
        <v>42736</v>
      </c>
      <c r="I76" s="15">
        <v>50040</v>
      </c>
      <c r="J76" s="1" t="str">
        <f t="shared" si="1"/>
        <v>Puerto Montt 220</v>
      </c>
      <c r="K76" s="10">
        <v>0</v>
      </c>
      <c r="L76" s="10">
        <v>61.276000000000003</v>
      </c>
      <c r="M76" s="9">
        <v>0</v>
      </c>
      <c r="N76" s="9">
        <v>13.462</v>
      </c>
      <c r="O76" s="11">
        <v>824.89751200000001</v>
      </c>
      <c r="P76" s="11">
        <v>61.276000000000003</v>
      </c>
    </row>
    <row r="77" spans="2:16" x14ac:dyDescent="0.2">
      <c r="B77" s="2" t="s">
        <v>51</v>
      </c>
      <c r="C77" s="2" t="s">
        <v>59</v>
      </c>
      <c r="D77" s="2" t="s">
        <v>12</v>
      </c>
      <c r="E77" s="2">
        <v>220</v>
      </c>
      <c r="F77" s="2" t="s">
        <v>55</v>
      </c>
      <c r="G77" s="1" t="s">
        <v>63</v>
      </c>
      <c r="H77" s="15">
        <v>42736</v>
      </c>
      <c r="I77" s="15">
        <v>50040</v>
      </c>
      <c r="J77" s="1" t="str">
        <f t="shared" si="1"/>
        <v>Valdivia 220</v>
      </c>
      <c r="K77" s="10">
        <v>0</v>
      </c>
      <c r="L77" s="10">
        <v>60.298000000000002</v>
      </c>
      <c r="M77" s="9">
        <v>0</v>
      </c>
      <c r="N77" s="9">
        <v>18.082000000000001</v>
      </c>
      <c r="O77" s="11">
        <v>1090.308436</v>
      </c>
      <c r="P77" s="11">
        <v>60.298000000000002</v>
      </c>
    </row>
    <row r="78" spans="2:16" x14ac:dyDescent="0.2">
      <c r="B78" s="2" t="s">
        <v>51</v>
      </c>
      <c r="C78" s="2" t="s">
        <v>59</v>
      </c>
      <c r="D78" s="2" t="s">
        <v>15</v>
      </c>
      <c r="E78" s="2">
        <v>220</v>
      </c>
      <c r="F78" s="2" t="s">
        <v>55</v>
      </c>
      <c r="G78" s="1" t="s">
        <v>63</v>
      </c>
      <c r="H78" s="15">
        <v>42736</v>
      </c>
      <c r="I78" s="15">
        <v>50040</v>
      </c>
      <c r="J78" s="1" t="str">
        <f t="shared" si="1"/>
        <v>Barro Blanco 220</v>
      </c>
      <c r="K78" s="10">
        <v>0</v>
      </c>
      <c r="L78" s="10">
        <v>60.93399999999999</v>
      </c>
      <c r="M78" s="9">
        <v>0</v>
      </c>
      <c r="N78" s="9">
        <v>101.52200000000001</v>
      </c>
      <c r="O78" s="11">
        <v>6186.1415479999996</v>
      </c>
      <c r="P78" s="11">
        <v>60.93399999999999</v>
      </c>
    </row>
    <row r="79" spans="2:16" x14ac:dyDescent="0.2">
      <c r="B79" s="2" t="s">
        <v>51</v>
      </c>
      <c r="C79" s="2" t="s">
        <v>59</v>
      </c>
      <c r="D79" s="2" t="s">
        <v>16</v>
      </c>
      <c r="E79" s="2">
        <v>220</v>
      </c>
      <c r="F79" s="2" t="s">
        <v>55</v>
      </c>
      <c r="G79" s="1" t="s">
        <v>63</v>
      </c>
      <c r="H79" s="15">
        <v>42736</v>
      </c>
      <c r="I79" s="15">
        <v>50040</v>
      </c>
      <c r="J79" s="1" t="str">
        <f t="shared" si="1"/>
        <v>Puerto Montt 220</v>
      </c>
      <c r="K79" s="10">
        <v>0</v>
      </c>
      <c r="L79" s="10">
        <v>61.27600000000001</v>
      </c>
      <c r="M79" s="9">
        <v>0</v>
      </c>
      <c r="N79" s="9">
        <v>18.334</v>
      </c>
      <c r="O79" s="11">
        <v>1123.4341840000002</v>
      </c>
      <c r="P79" s="11">
        <v>61.27600000000001</v>
      </c>
    </row>
    <row r="80" spans="2:16" x14ac:dyDescent="0.2">
      <c r="B80" s="2" t="s">
        <v>51</v>
      </c>
      <c r="C80" s="2" t="s">
        <v>59</v>
      </c>
      <c r="D80" s="2" t="s">
        <v>12</v>
      </c>
      <c r="E80" s="2">
        <v>220</v>
      </c>
      <c r="F80" s="2" t="s">
        <v>55</v>
      </c>
      <c r="G80" s="1" t="s">
        <v>64</v>
      </c>
      <c r="H80" s="15">
        <v>42736</v>
      </c>
      <c r="I80" s="15">
        <v>50040</v>
      </c>
      <c r="J80" s="1" t="str">
        <f t="shared" si="1"/>
        <v>Valdivia 220</v>
      </c>
      <c r="K80" s="10">
        <v>5817.73</v>
      </c>
      <c r="L80" s="10">
        <v>60.298000000000002</v>
      </c>
      <c r="M80" s="9">
        <v>5.5E-2</v>
      </c>
      <c r="N80" s="9">
        <v>9.4770000000000003</v>
      </c>
      <c r="O80" s="11">
        <v>891.41929600000003</v>
      </c>
      <c r="P80" s="11">
        <v>94.061337554078293</v>
      </c>
    </row>
    <row r="81" spans="2:16" x14ac:dyDescent="0.2">
      <c r="B81" s="2" t="s">
        <v>51</v>
      </c>
      <c r="C81" s="2" t="s">
        <v>59</v>
      </c>
      <c r="D81" s="2" t="s">
        <v>15</v>
      </c>
      <c r="E81" s="2">
        <v>220</v>
      </c>
      <c r="F81" s="2" t="s">
        <v>55</v>
      </c>
      <c r="G81" s="1" t="s">
        <v>64</v>
      </c>
      <c r="H81" s="15">
        <v>42736</v>
      </c>
      <c r="I81" s="15">
        <v>50040</v>
      </c>
      <c r="J81" s="1" t="str">
        <f t="shared" si="1"/>
        <v>Barro Blanco 220</v>
      </c>
      <c r="K81" s="10">
        <v>5834.0700000000006</v>
      </c>
      <c r="L81" s="10">
        <v>60.933999999999997</v>
      </c>
      <c r="M81" s="9">
        <v>0.28599999999999998</v>
      </c>
      <c r="N81" s="9">
        <v>52.579000000000001</v>
      </c>
      <c r="O81" s="11">
        <v>4872.3928059999998</v>
      </c>
      <c r="P81" s="11">
        <v>92.668038684645964</v>
      </c>
    </row>
    <row r="82" spans="2:16" x14ac:dyDescent="0.2">
      <c r="B82" s="2" t="s">
        <v>51</v>
      </c>
      <c r="C82" s="2" t="s">
        <v>59</v>
      </c>
      <c r="D82" s="2" t="s">
        <v>16</v>
      </c>
      <c r="E82" s="2">
        <v>220</v>
      </c>
      <c r="F82" s="2" t="s">
        <v>55</v>
      </c>
      <c r="G82" s="1" t="s">
        <v>64</v>
      </c>
      <c r="H82" s="15">
        <v>42736</v>
      </c>
      <c r="I82" s="15">
        <v>50040</v>
      </c>
      <c r="J82" s="1" t="str">
        <f t="shared" si="1"/>
        <v>Puerto Montt 220</v>
      </c>
      <c r="K82" s="10">
        <v>5921.37</v>
      </c>
      <c r="L82" s="10">
        <v>61.275999999999989</v>
      </c>
      <c r="M82" s="9">
        <v>0.04</v>
      </c>
      <c r="N82" s="9">
        <v>9.2810000000000006</v>
      </c>
      <c r="O82" s="11">
        <v>805.55735600000003</v>
      </c>
      <c r="P82" s="11">
        <v>86.796396508996878</v>
      </c>
    </row>
    <row r="83" spans="2:16" s="22" customFormat="1" x14ac:dyDescent="0.2">
      <c r="B83" s="17" t="s">
        <v>51</v>
      </c>
      <c r="C83" s="17" t="s">
        <v>68</v>
      </c>
      <c r="D83" s="17" t="s">
        <v>3</v>
      </c>
      <c r="E83" s="17">
        <v>220</v>
      </c>
      <c r="F83" s="17" t="s">
        <v>55</v>
      </c>
      <c r="G83" s="18" t="s">
        <v>62</v>
      </c>
      <c r="H83" s="19">
        <v>43101</v>
      </c>
      <c r="I83" s="19">
        <v>50040</v>
      </c>
      <c r="J83" s="18" t="str">
        <f t="shared" si="1"/>
        <v>Alto Jahuel 220</v>
      </c>
      <c r="K83" s="16">
        <v>0</v>
      </c>
      <c r="L83" s="16">
        <v>54.109002260372499</v>
      </c>
      <c r="M83" s="20">
        <v>0</v>
      </c>
      <c r="N83" s="20">
        <v>53.530999999999999</v>
      </c>
      <c r="O83" s="21">
        <v>2896.509</v>
      </c>
      <c r="P83" s="21">
        <v>54.109002260372499</v>
      </c>
    </row>
    <row r="84" spans="2:16" x14ac:dyDescent="0.2">
      <c r="B84" s="2" t="str">
        <f>B83</f>
        <v>AELA GENERACIÓN S.A.</v>
      </c>
      <c r="C84" s="2" t="str">
        <f t="shared" ref="C84:I84" si="2">C83</f>
        <v>CGE Distribución (Ex Emelectric)</v>
      </c>
      <c r="D84" s="2" t="s">
        <v>9</v>
      </c>
      <c r="E84" s="2">
        <f t="shared" si="2"/>
        <v>220</v>
      </c>
      <c r="F84" s="2" t="str">
        <f t="shared" si="2"/>
        <v>2015/02</v>
      </c>
      <c r="G84" s="2" t="s">
        <v>62</v>
      </c>
      <c r="H84" s="15">
        <f t="shared" si="2"/>
        <v>43101</v>
      </c>
      <c r="I84" s="15">
        <f t="shared" si="2"/>
        <v>50040</v>
      </c>
      <c r="J84" s="1" t="str">
        <f t="shared" si="1"/>
        <v>Ancoa 220</v>
      </c>
      <c r="K84" s="10">
        <v>0</v>
      </c>
      <c r="L84" s="10">
        <v>53.088000464535611</v>
      </c>
      <c r="M84" s="9">
        <v>0</v>
      </c>
      <c r="N84" s="9">
        <v>68.885999999999996</v>
      </c>
      <c r="O84" s="11">
        <v>3657.02</v>
      </c>
      <c r="P84" s="11">
        <v>53.088000464535611</v>
      </c>
    </row>
    <row r="85" spans="2:16" x14ac:dyDescent="0.2">
      <c r="B85" s="2" t="str">
        <f t="shared" ref="B85:B106" si="3">B84</f>
        <v>AELA GENERACIÓN S.A.</v>
      </c>
      <c r="C85" s="2" t="str">
        <f t="shared" ref="C85:C106" si="4">C84</f>
        <v>CGE Distribución (Ex Emelectric)</v>
      </c>
      <c r="D85" s="2" t="s">
        <v>4</v>
      </c>
      <c r="E85" s="2">
        <f t="shared" ref="E85:E106" si="5">E84</f>
        <v>220</v>
      </c>
      <c r="F85" s="2" t="str">
        <f t="shared" ref="F85:F106" si="6">F84</f>
        <v>2015/02</v>
      </c>
      <c r="G85" s="2" t="s">
        <v>62</v>
      </c>
      <c r="H85" s="15">
        <f t="shared" ref="H85:H106" si="7">H84</f>
        <v>43101</v>
      </c>
      <c r="I85" s="15">
        <f t="shared" ref="I85:I106" si="8">I84</f>
        <v>50040</v>
      </c>
      <c r="J85" s="1" t="str">
        <f t="shared" si="1"/>
        <v>Cerro Navia 220</v>
      </c>
      <c r="K85" s="10">
        <v>0</v>
      </c>
      <c r="L85" s="10">
        <v>54.996935335580758</v>
      </c>
      <c r="M85" s="9">
        <v>0</v>
      </c>
      <c r="N85" s="9">
        <v>3.2629999999999999</v>
      </c>
      <c r="O85" s="11">
        <v>179.45500000000001</v>
      </c>
      <c r="P85" s="11">
        <v>54.996935335580758</v>
      </c>
    </row>
    <row r="86" spans="2:16" x14ac:dyDescent="0.2">
      <c r="B86" s="2" t="str">
        <f t="shared" si="3"/>
        <v>AELA GENERACIÓN S.A.</v>
      </c>
      <c r="C86" s="2" t="str">
        <f t="shared" si="4"/>
        <v>CGE Distribución (Ex Emelectric)</v>
      </c>
      <c r="D86" s="2" t="s">
        <v>10</v>
      </c>
      <c r="E86" s="2">
        <f t="shared" si="5"/>
        <v>220</v>
      </c>
      <c r="F86" s="2" t="str">
        <f t="shared" si="6"/>
        <v>2015/02</v>
      </c>
      <c r="G86" s="2" t="s">
        <v>62</v>
      </c>
      <c r="H86" s="15">
        <f t="shared" si="7"/>
        <v>43101</v>
      </c>
      <c r="I86" s="15">
        <f t="shared" si="8"/>
        <v>50040</v>
      </c>
      <c r="J86" s="1" t="str">
        <f t="shared" si="1"/>
        <v>Charrua 220</v>
      </c>
      <c r="K86" s="10">
        <v>0</v>
      </c>
      <c r="L86" s="10">
        <v>50.875997866313504</v>
      </c>
      <c r="M86" s="9">
        <v>0</v>
      </c>
      <c r="N86" s="9">
        <v>108.732</v>
      </c>
      <c r="O86" s="11">
        <v>5531.8490000000002</v>
      </c>
      <c r="P86" s="11">
        <v>50.875997866313504</v>
      </c>
    </row>
    <row r="87" spans="2:16" x14ac:dyDescent="0.2">
      <c r="B87" s="2" t="str">
        <f t="shared" si="3"/>
        <v>AELA GENERACIÓN S.A.</v>
      </c>
      <c r="C87" s="2" t="str">
        <f t="shared" si="4"/>
        <v>CGE Distribución (Ex Emelectric)</v>
      </c>
      <c r="D87" s="2" t="s">
        <v>5</v>
      </c>
      <c r="E87" s="2">
        <f t="shared" si="5"/>
        <v>220</v>
      </c>
      <c r="F87" s="2" t="str">
        <f t="shared" si="6"/>
        <v>2015/02</v>
      </c>
      <c r="G87" s="2" t="s">
        <v>62</v>
      </c>
      <c r="H87" s="15">
        <f t="shared" si="7"/>
        <v>43101</v>
      </c>
      <c r="I87" s="15">
        <f t="shared" si="8"/>
        <v>50040</v>
      </c>
      <c r="J87" s="1" t="str">
        <f t="shared" si="1"/>
        <v>Polpaico 220</v>
      </c>
      <c r="K87" s="10">
        <v>0</v>
      </c>
      <c r="L87" s="10">
        <v>53.446954813359525</v>
      </c>
      <c r="M87" s="9">
        <v>0</v>
      </c>
      <c r="N87" s="9">
        <v>1.018</v>
      </c>
      <c r="O87" s="11">
        <v>54.408999999999999</v>
      </c>
      <c r="P87" s="11">
        <v>53.446954813359525</v>
      </c>
    </row>
    <row r="88" spans="2:16" x14ac:dyDescent="0.2">
      <c r="B88" s="2" t="str">
        <f t="shared" si="3"/>
        <v>AELA GENERACIÓN S.A.</v>
      </c>
      <c r="C88" s="2" t="str">
        <f t="shared" si="4"/>
        <v>CGE Distribución (Ex Emelectric)</v>
      </c>
      <c r="D88" s="2" t="s">
        <v>42</v>
      </c>
      <c r="E88" s="2">
        <f t="shared" si="5"/>
        <v>220</v>
      </c>
      <c r="F88" s="2" t="str">
        <f t="shared" si="6"/>
        <v>2015/02</v>
      </c>
      <c r="G88" s="2" t="s">
        <v>62</v>
      </c>
      <c r="H88" s="15">
        <f t="shared" si="7"/>
        <v>43101</v>
      </c>
      <c r="I88" s="15">
        <f t="shared" si="8"/>
        <v>50040</v>
      </c>
      <c r="J88" s="1" t="s">
        <v>54</v>
      </c>
      <c r="K88" s="10">
        <v>0</v>
      </c>
      <c r="L88" s="10">
        <v>55.863000582611093</v>
      </c>
      <c r="M88" s="9">
        <v>0</v>
      </c>
      <c r="N88" s="9">
        <v>221.417</v>
      </c>
      <c r="O88" s="11">
        <v>12369.018</v>
      </c>
      <c r="P88" s="11">
        <v>55.863000582611093</v>
      </c>
    </row>
    <row r="89" spans="2:16" x14ac:dyDescent="0.2">
      <c r="B89" s="2" t="str">
        <f t="shared" si="3"/>
        <v>AELA GENERACIÓN S.A.</v>
      </c>
      <c r="C89" s="2" t="str">
        <f t="shared" si="4"/>
        <v>CGE Distribución (Ex Emelectric)</v>
      </c>
      <c r="D89" s="2" t="s">
        <v>53</v>
      </c>
      <c r="E89" s="2">
        <f t="shared" si="5"/>
        <v>220</v>
      </c>
      <c r="F89" s="2" t="str">
        <f t="shared" si="6"/>
        <v>2015/02</v>
      </c>
      <c r="G89" s="2" t="s">
        <v>62</v>
      </c>
      <c r="H89" s="15">
        <f t="shared" si="7"/>
        <v>43101</v>
      </c>
      <c r="I89" s="15">
        <f t="shared" si="8"/>
        <v>50040</v>
      </c>
      <c r="J89" s="1" t="str">
        <f t="shared" ref="J89:J122" si="9">+D89</f>
        <v>Hualpen 220</v>
      </c>
      <c r="K89" s="10">
        <v>0</v>
      </c>
      <c r="L89" s="10">
        <v>50.319927971188477</v>
      </c>
      <c r="M89" s="9">
        <v>0</v>
      </c>
      <c r="N89" s="9">
        <v>3.3319999999999999</v>
      </c>
      <c r="O89" s="11">
        <v>167.666</v>
      </c>
      <c r="P89" s="11">
        <v>50.319927971188477</v>
      </c>
    </row>
    <row r="90" spans="2:16" x14ac:dyDescent="0.2">
      <c r="B90" s="2" t="str">
        <f t="shared" si="3"/>
        <v>AELA GENERACIÓN S.A.</v>
      </c>
      <c r="C90" s="2" t="str">
        <f t="shared" si="4"/>
        <v>CGE Distribución (Ex Emelectric)</v>
      </c>
      <c r="D90" s="2" t="s">
        <v>43</v>
      </c>
      <c r="E90" s="2">
        <f t="shared" si="5"/>
        <v>220</v>
      </c>
      <c r="F90" s="2" t="str">
        <f t="shared" si="6"/>
        <v>2015/02</v>
      </c>
      <c r="G90" s="2" t="s">
        <v>62</v>
      </c>
      <c r="H90" s="15">
        <f t="shared" si="7"/>
        <v>43101</v>
      </c>
      <c r="I90" s="15">
        <f t="shared" si="8"/>
        <v>50040</v>
      </c>
      <c r="J90" s="1" t="str">
        <f t="shared" si="9"/>
        <v>Itahue 220</v>
      </c>
      <c r="K90" s="10">
        <v>0</v>
      </c>
      <c r="L90" s="10">
        <v>53.531999336128337</v>
      </c>
      <c r="M90" s="9">
        <v>0</v>
      </c>
      <c r="N90" s="9">
        <v>277.16199999999998</v>
      </c>
      <c r="O90" s="11">
        <v>14837.036</v>
      </c>
      <c r="P90" s="11">
        <v>53.531999336128337</v>
      </c>
    </row>
    <row r="91" spans="2:16" x14ac:dyDescent="0.2">
      <c r="B91" s="2" t="str">
        <f t="shared" si="3"/>
        <v>AELA GENERACIÓN S.A.</v>
      </c>
      <c r="C91" s="2" t="str">
        <f t="shared" si="4"/>
        <v>CGE Distribución (Ex Emelectric)</v>
      </c>
      <c r="D91" s="2" t="s">
        <v>66</v>
      </c>
      <c r="E91" s="2">
        <f t="shared" si="5"/>
        <v>220</v>
      </c>
      <c r="F91" s="2" t="str">
        <f t="shared" si="6"/>
        <v>2015/02</v>
      </c>
      <c r="G91" s="2" t="s">
        <v>62</v>
      </c>
      <c r="H91" s="15">
        <f t="shared" si="7"/>
        <v>43101</v>
      </c>
      <c r="I91" s="15">
        <f t="shared" si="8"/>
        <v>50040</v>
      </c>
      <c r="J91" s="1" t="str">
        <f t="shared" si="9"/>
        <v>Alto Melipilla 220</v>
      </c>
      <c r="K91" s="10">
        <v>0</v>
      </c>
      <c r="L91" s="10">
        <v>55.04</v>
      </c>
      <c r="M91" s="9">
        <v>0</v>
      </c>
      <c r="N91" s="9">
        <v>192.4</v>
      </c>
      <c r="O91" s="11">
        <v>10589.696</v>
      </c>
      <c r="P91" s="11">
        <v>55.04</v>
      </c>
    </row>
    <row r="92" spans="2:16" x14ac:dyDescent="0.2">
      <c r="B92" s="2" t="str">
        <f t="shared" si="3"/>
        <v>AELA GENERACIÓN S.A.</v>
      </c>
      <c r="C92" s="2" t="str">
        <f t="shared" si="4"/>
        <v>CGE Distribución (Ex Emelectric)</v>
      </c>
      <c r="D92" s="2" t="s">
        <v>67</v>
      </c>
      <c r="E92" s="2">
        <f t="shared" si="5"/>
        <v>220</v>
      </c>
      <c r="F92" s="2" t="str">
        <f t="shared" si="6"/>
        <v>2015/02</v>
      </c>
      <c r="G92" s="2" t="s">
        <v>62</v>
      </c>
      <c r="H92" s="15">
        <f t="shared" si="7"/>
        <v>43101</v>
      </c>
      <c r="I92" s="15">
        <f t="shared" si="8"/>
        <v>50040</v>
      </c>
      <c r="J92" s="1" t="str">
        <f t="shared" si="9"/>
        <v>Tap Chena 220</v>
      </c>
      <c r="K92" s="10">
        <v>0</v>
      </c>
      <c r="L92" s="10">
        <v>54.541666666666671</v>
      </c>
      <c r="M92" s="9">
        <v>0</v>
      </c>
      <c r="N92" s="9">
        <v>1.1759999999999999</v>
      </c>
      <c r="O92" s="11">
        <v>64.141000000000005</v>
      </c>
      <c r="P92" s="11">
        <v>54.541666666666671</v>
      </c>
    </row>
    <row r="93" spans="2:16" x14ac:dyDescent="0.2">
      <c r="B93" s="2" t="str">
        <f t="shared" si="3"/>
        <v>AELA GENERACIÓN S.A.</v>
      </c>
      <c r="C93" s="2" t="str">
        <f t="shared" si="4"/>
        <v>CGE Distribución (Ex Emelectric)</v>
      </c>
      <c r="D93" s="2" t="s">
        <v>3</v>
      </c>
      <c r="E93" s="2">
        <f t="shared" si="5"/>
        <v>220</v>
      </c>
      <c r="F93" s="2" t="str">
        <f t="shared" si="6"/>
        <v>2015/02</v>
      </c>
      <c r="G93" s="1" t="s">
        <v>63</v>
      </c>
      <c r="H93" s="15">
        <f t="shared" si="7"/>
        <v>43101</v>
      </c>
      <c r="I93" s="15">
        <f t="shared" si="8"/>
        <v>50040</v>
      </c>
      <c r="J93" s="1" t="str">
        <f t="shared" si="9"/>
        <v>Alto Jahuel 220</v>
      </c>
      <c r="K93" s="10">
        <v>0</v>
      </c>
      <c r="L93" s="10">
        <v>54.109003411926473</v>
      </c>
      <c r="M93" s="9">
        <v>0</v>
      </c>
      <c r="N93" s="9">
        <v>78.548000000000002</v>
      </c>
      <c r="O93" s="11">
        <v>4250.1540000000005</v>
      </c>
      <c r="P93" s="11">
        <v>54.109003411926473</v>
      </c>
    </row>
    <row r="94" spans="2:16" x14ac:dyDescent="0.2">
      <c r="B94" s="2" t="str">
        <f t="shared" si="3"/>
        <v>AELA GENERACIÓN S.A.</v>
      </c>
      <c r="C94" s="2" t="str">
        <f t="shared" si="4"/>
        <v>CGE Distribución (Ex Emelectric)</v>
      </c>
      <c r="D94" s="2" t="s">
        <v>9</v>
      </c>
      <c r="E94" s="2">
        <f t="shared" si="5"/>
        <v>220</v>
      </c>
      <c r="F94" s="2" t="str">
        <f t="shared" si="6"/>
        <v>2015/02</v>
      </c>
      <c r="G94" s="1" t="s">
        <v>63</v>
      </c>
      <c r="H94" s="15">
        <f t="shared" si="7"/>
        <v>43101</v>
      </c>
      <c r="I94" s="15">
        <f t="shared" si="8"/>
        <v>50040</v>
      </c>
      <c r="J94" s="1" t="str">
        <f t="shared" si="9"/>
        <v>Ancoa 220</v>
      </c>
      <c r="K94" s="10">
        <v>0</v>
      </c>
      <c r="L94" s="10">
        <v>53.088001330171259</v>
      </c>
      <c r="M94" s="9">
        <v>0</v>
      </c>
      <c r="N94" s="9">
        <v>114.271</v>
      </c>
      <c r="O94" s="11">
        <v>6066.4189999999999</v>
      </c>
      <c r="P94" s="11">
        <v>53.088001330171259</v>
      </c>
    </row>
    <row r="95" spans="2:16" x14ac:dyDescent="0.2">
      <c r="B95" s="2" t="str">
        <f t="shared" si="3"/>
        <v>AELA GENERACIÓN S.A.</v>
      </c>
      <c r="C95" s="2" t="str">
        <f t="shared" si="4"/>
        <v>CGE Distribución (Ex Emelectric)</v>
      </c>
      <c r="D95" s="2" t="s">
        <v>4</v>
      </c>
      <c r="E95" s="2">
        <f t="shared" si="5"/>
        <v>220</v>
      </c>
      <c r="F95" s="2" t="str">
        <f t="shared" si="6"/>
        <v>2015/02</v>
      </c>
      <c r="G95" s="1" t="s">
        <v>63</v>
      </c>
      <c r="H95" s="15">
        <f t="shared" si="7"/>
        <v>43101</v>
      </c>
      <c r="I95" s="15">
        <f t="shared" si="8"/>
        <v>50040</v>
      </c>
      <c r="J95" s="1" t="str">
        <f t="shared" si="9"/>
        <v>Cerro Navia 220</v>
      </c>
      <c r="K95" s="10">
        <v>0</v>
      </c>
      <c r="L95" s="10">
        <v>54.996961572832895</v>
      </c>
      <c r="M95" s="9">
        <v>0</v>
      </c>
      <c r="N95" s="9">
        <v>5.5949999999999998</v>
      </c>
      <c r="O95" s="11">
        <v>307.70800000000003</v>
      </c>
      <c r="P95" s="11">
        <v>54.996961572832895</v>
      </c>
    </row>
    <row r="96" spans="2:16" x14ac:dyDescent="0.2">
      <c r="B96" s="2" t="str">
        <f t="shared" si="3"/>
        <v>AELA GENERACIÓN S.A.</v>
      </c>
      <c r="C96" s="2" t="str">
        <f t="shared" si="4"/>
        <v>CGE Distribución (Ex Emelectric)</v>
      </c>
      <c r="D96" s="2" t="s">
        <v>10</v>
      </c>
      <c r="E96" s="2">
        <f t="shared" si="5"/>
        <v>220</v>
      </c>
      <c r="F96" s="2" t="str">
        <f t="shared" si="6"/>
        <v>2015/02</v>
      </c>
      <c r="G96" s="1" t="s">
        <v>63</v>
      </c>
      <c r="H96" s="15">
        <f t="shared" si="7"/>
        <v>43101</v>
      </c>
      <c r="I96" s="15">
        <f t="shared" si="8"/>
        <v>50040</v>
      </c>
      <c r="J96" s="1" t="str">
        <f t="shared" si="9"/>
        <v>Charrua 220</v>
      </c>
      <c r="K96" s="10">
        <v>0</v>
      </c>
      <c r="L96" s="10">
        <v>50.875999999999998</v>
      </c>
      <c r="M96" s="9">
        <v>0</v>
      </c>
      <c r="N96" s="9">
        <v>161.25</v>
      </c>
      <c r="O96" s="11">
        <v>8203.7549999999992</v>
      </c>
      <c r="P96" s="11">
        <v>50.875999999999998</v>
      </c>
    </row>
    <row r="97" spans="2:16" x14ac:dyDescent="0.2">
      <c r="B97" s="2" t="str">
        <f t="shared" si="3"/>
        <v>AELA GENERACIÓN S.A.</v>
      </c>
      <c r="C97" s="2" t="str">
        <f t="shared" si="4"/>
        <v>CGE Distribución (Ex Emelectric)</v>
      </c>
      <c r="D97" s="2" t="s">
        <v>5</v>
      </c>
      <c r="E97" s="2">
        <f t="shared" si="5"/>
        <v>220</v>
      </c>
      <c r="F97" s="2" t="str">
        <f t="shared" si="6"/>
        <v>2015/02</v>
      </c>
      <c r="G97" s="1" t="s">
        <v>63</v>
      </c>
      <c r="H97" s="15">
        <f t="shared" si="7"/>
        <v>43101</v>
      </c>
      <c r="I97" s="15">
        <f t="shared" si="8"/>
        <v>50040</v>
      </c>
      <c r="J97" s="1" t="str">
        <f t="shared" si="9"/>
        <v>Polpaico 220</v>
      </c>
      <c r="K97" s="10">
        <v>0</v>
      </c>
      <c r="L97" s="10">
        <v>53.446735395189002</v>
      </c>
      <c r="M97" s="9">
        <v>0</v>
      </c>
      <c r="N97" s="9">
        <v>1.746</v>
      </c>
      <c r="O97" s="11">
        <v>93.317999999999998</v>
      </c>
      <c r="P97" s="11">
        <v>53.446735395189002</v>
      </c>
    </row>
    <row r="98" spans="2:16" x14ac:dyDescent="0.2">
      <c r="B98" s="2" t="str">
        <f t="shared" si="3"/>
        <v>AELA GENERACIÓN S.A.</v>
      </c>
      <c r="C98" s="2" t="str">
        <f t="shared" si="4"/>
        <v>CGE Distribución (Ex Emelectric)</v>
      </c>
      <c r="D98" s="2" t="s">
        <v>42</v>
      </c>
      <c r="E98" s="2">
        <f t="shared" si="5"/>
        <v>220</v>
      </c>
      <c r="F98" s="2" t="str">
        <f t="shared" si="6"/>
        <v>2015/02</v>
      </c>
      <c r="G98" s="1" t="s">
        <v>63</v>
      </c>
      <c r="H98" s="15">
        <f t="shared" si="7"/>
        <v>43101</v>
      </c>
      <c r="I98" s="15">
        <f t="shared" si="8"/>
        <v>50040</v>
      </c>
      <c r="J98" s="1" t="s">
        <v>54</v>
      </c>
      <c r="K98" s="10">
        <v>0</v>
      </c>
      <c r="L98" s="10">
        <v>55.863001052359614</v>
      </c>
      <c r="M98" s="9">
        <v>0</v>
      </c>
      <c r="N98" s="9">
        <v>317.38200000000001</v>
      </c>
      <c r="O98" s="11">
        <v>17729.911</v>
      </c>
      <c r="P98" s="11">
        <v>55.863001052359614</v>
      </c>
    </row>
    <row r="99" spans="2:16" x14ac:dyDescent="0.2">
      <c r="B99" s="2" t="str">
        <f t="shared" si="3"/>
        <v>AELA GENERACIÓN S.A.</v>
      </c>
      <c r="C99" s="2" t="str">
        <f t="shared" si="4"/>
        <v>CGE Distribución (Ex Emelectric)</v>
      </c>
      <c r="D99" s="2" t="s">
        <v>53</v>
      </c>
      <c r="E99" s="2">
        <f t="shared" si="5"/>
        <v>220</v>
      </c>
      <c r="F99" s="2" t="str">
        <f t="shared" si="6"/>
        <v>2015/02</v>
      </c>
      <c r="G99" s="1" t="s">
        <v>63</v>
      </c>
      <c r="H99" s="15">
        <f t="shared" si="7"/>
        <v>43101</v>
      </c>
      <c r="I99" s="15">
        <f t="shared" si="8"/>
        <v>50040</v>
      </c>
      <c r="J99" s="1" t="str">
        <f t="shared" si="9"/>
        <v>Hualpen 220</v>
      </c>
      <c r="K99" s="10">
        <v>0</v>
      </c>
      <c r="L99" s="10">
        <v>50.320025756600131</v>
      </c>
      <c r="M99" s="9">
        <v>0</v>
      </c>
      <c r="N99" s="9">
        <v>6.2119999999999997</v>
      </c>
      <c r="O99" s="11">
        <v>312.58800000000002</v>
      </c>
      <c r="P99" s="11">
        <v>50.320025756600131</v>
      </c>
    </row>
    <row r="100" spans="2:16" x14ac:dyDescent="0.2">
      <c r="B100" s="2" t="str">
        <f t="shared" si="3"/>
        <v>AELA GENERACIÓN S.A.</v>
      </c>
      <c r="C100" s="2" t="str">
        <f t="shared" si="4"/>
        <v>CGE Distribución (Ex Emelectric)</v>
      </c>
      <c r="D100" s="2" t="s">
        <v>43</v>
      </c>
      <c r="E100" s="2">
        <f t="shared" si="5"/>
        <v>220</v>
      </c>
      <c r="F100" s="2" t="str">
        <f t="shared" si="6"/>
        <v>2015/02</v>
      </c>
      <c r="G100" s="1" t="s">
        <v>63</v>
      </c>
      <c r="H100" s="15">
        <f t="shared" si="7"/>
        <v>43101</v>
      </c>
      <c r="I100" s="15">
        <f t="shared" si="8"/>
        <v>50040</v>
      </c>
      <c r="J100" s="1" t="str">
        <f t="shared" si="9"/>
        <v>Itahue 220</v>
      </c>
      <c r="K100" s="10">
        <v>0</v>
      </c>
      <c r="L100" s="10">
        <v>53.531999079163192</v>
      </c>
      <c r="M100" s="9">
        <v>0</v>
      </c>
      <c r="N100" s="9">
        <v>417.012</v>
      </c>
      <c r="O100" s="11">
        <v>22323.486000000001</v>
      </c>
      <c r="P100" s="11">
        <v>53.531999079163192</v>
      </c>
    </row>
    <row r="101" spans="2:16" x14ac:dyDescent="0.2">
      <c r="B101" s="2" t="str">
        <f t="shared" si="3"/>
        <v>AELA GENERACIÓN S.A.</v>
      </c>
      <c r="C101" s="2" t="str">
        <f t="shared" si="4"/>
        <v>CGE Distribución (Ex Emelectric)</v>
      </c>
      <c r="D101" s="2" t="s">
        <v>66</v>
      </c>
      <c r="E101" s="2">
        <f t="shared" si="5"/>
        <v>220</v>
      </c>
      <c r="F101" s="2" t="str">
        <f t="shared" si="6"/>
        <v>2015/02</v>
      </c>
      <c r="G101" s="1" t="s">
        <v>63</v>
      </c>
      <c r="H101" s="15">
        <f t="shared" si="7"/>
        <v>43101</v>
      </c>
      <c r="I101" s="15">
        <f t="shared" si="8"/>
        <v>50040</v>
      </c>
      <c r="J101" s="1" t="str">
        <f t="shared" si="9"/>
        <v>Alto Melipilla 220</v>
      </c>
      <c r="K101" s="10">
        <v>0</v>
      </c>
      <c r="L101" s="10">
        <v>55.040000270546308</v>
      </c>
      <c r="M101" s="9">
        <v>0</v>
      </c>
      <c r="N101" s="9">
        <v>295.69799999999998</v>
      </c>
      <c r="O101" s="11">
        <v>16275.218000000001</v>
      </c>
      <c r="P101" s="11">
        <v>55.040000270546308</v>
      </c>
    </row>
    <row r="102" spans="2:16" x14ac:dyDescent="0.2">
      <c r="B102" s="2" t="str">
        <f t="shared" si="3"/>
        <v>AELA GENERACIÓN S.A.</v>
      </c>
      <c r="C102" s="2" t="str">
        <f t="shared" si="4"/>
        <v>CGE Distribución (Ex Emelectric)</v>
      </c>
      <c r="D102" s="2" t="s">
        <v>67</v>
      </c>
      <c r="E102" s="2">
        <f t="shared" si="5"/>
        <v>220</v>
      </c>
      <c r="F102" s="2" t="str">
        <f t="shared" si="6"/>
        <v>2015/02</v>
      </c>
      <c r="G102" s="1" t="s">
        <v>63</v>
      </c>
      <c r="H102" s="15">
        <f t="shared" si="7"/>
        <v>43101</v>
      </c>
      <c r="I102" s="15">
        <f t="shared" si="8"/>
        <v>50040</v>
      </c>
      <c r="J102" s="1" t="str">
        <f t="shared" si="9"/>
        <v>Tap Chena 220</v>
      </c>
      <c r="K102" s="10">
        <v>0</v>
      </c>
      <c r="L102" s="10">
        <v>54.542162698412696</v>
      </c>
      <c r="M102" s="9">
        <v>0</v>
      </c>
      <c r="N102" s="9">
        <v>2.016</v>
      </c>
      <c r="O102" s="11">
        <v>109.95699999999999</v>
      </c>
      <c r="P102" s="11">
        <v>54.542162698412696</v>
      </c>
    </row>
    <row r="103" spans="2:16" x14ac:dyDescent="0.2">
      <c r="B103" s="2" t="str">
        <f t="shared" si="3"/>
        <v>AELA GENERACIÓN S.A.</v>
      </c>
      <c r="C103" s="2" t="str">
        <f t="shared" si="4"/>
        <v>CGE Distribución (Ex Emelectric)</v>
      </c>
      <c r="D103" s="2" t="s">
        <v>3</v>
      </c>
      <c r="E103" s="2">
        <f t="shared" si="5"/>
        <v>220</v>
      </c>
      <c r="F103" s="2" t="str">
        <f t="shared" si="6"/>
        <v>2015/02</v>
      </c>
      <c r="G103" s="1" t="s">
        <v>64</v>
      </c>
      <c r="H103" s="15">
        <f t="shared" si="7"/>
        <v>43101</v>
      </c>
      <c r="I103" s="15">
        <f t="shared" si="8"/>
        <v>50040</v>
      </c>
      <c r="J103" s="1" t="str">
        <f t="shared" si="9"/>
        <v>Alto Jahuel 220</v>
      </c>
      <c r="K103" s="10">
        <v>5644.2688679245284</v>
      </c>
      <c r="L103" s="10">
        <v>54.109006532321118</v>
      </c>
      <c r="M103" s="9">
        <v>0.21199999999999999</v>
      </c>
      <c r="N103" s="9">
        <v>39.649000000000001</v>
      </c>
      <c r="O103" s="11">
        <v>3341.953</v>
      </c>
      <c r="P103" s="11">
        <v>84.288456203182932</v>
      </c>
    </row>
    <row r="104" spans="2:16" x14ac:dyDescent="0.2">
      <c r="B104" s="2" t="str">
        <f t="shared" si="3"/>
        <v>AELA GENERACIÓN S.A.</v>
      </c>
      <c r="C104" s="2" t="str">
        <f t="shared" si="4"/>
        <v>CGE Distribución (Ex Emelectric)</v>
      </c>
      <c r="D104" s="2" t="s">
        <v>9</v>
      </c>
      <c r="E104" s="2">
        <f t="shared" si="5"/>
        <v>220</v>
      </c>
      <c r="F104" s="2" t="str">
        <f t="shared" si="6"/>
        <v>2015/02</v>
      </c>
      <c r="G104" s="2" t="s">
        <v>64</v>
      </c>
      <c r="H104" s="15">
        <f t="shared" si="7"/>
        <v>43101</v>
      </c>
      <c r="I104" s="15">
        <f t="shared" si="8"/>
        <v>50040</v>
      </c>
      <c r="J104" s="1" t="str">
        <f t="shared" si="9"/>
        <v>Ancoa 220</v>
      </c>
      <c r="K104" s="10">
        <v>5478.6360856269112</v>
      </c>
      <c r="L104" s="10">
        <v>53.088004311672307</v>
      </c>
      <c r="M104" s="9">
        <v>0.32700000000000001</v>
      </c>
      <c r="N104" s="9">
        <v>51.951999999999998</v>
      </c>
      <c r="O104" s="11">
        <v>4549.5419999999995</v>
      </c>
      <c r="P104" s="11">
        <v>87.572028025870026</v>
      </c>
    </row>
    <row r="105" spans="2:16" x14ac:dyDescent="0.2">
      <c r="B105" s="2" t="str">
        <f t="shared" si="3"/>
        <v>AELA GENERACIÓN S.A.</v>
      </c>
      <c r="C105" s="2" t="str">
        <f t="shared" si="4"/>
        <v>CGE Distribución (Ex Emelectric)</v>
      </c>
      <c r="D105" s="2" t="s">
        <v>4</v>
      </c>
      <c r="E105" s="2">
        <f t="shared" si="5"/>
        <v>220</v>
      </c>
      <c r="F105" s="2" t="str">
        <f t="shared" si="6"/>
        <v>2015/02</v>
      </c>
      <c r="G105" s="2" t="s">
        <v>64</v>
      </c>
      <c r="H105" s="15">
        <f t="shared" si="7"/>
        <v>43101</v>
      </c>
      <c r="I105" s="15">
        <f t="shared" si="8"/>
        <v>50040</v>
      </c>
      <c r="J105" s="1" t="str">
        <f t="shared" si="9"/>
        <v>Cerro Navia 220</v>
      </c>
      <c r="K105" s="10">
        <v>5715.8</v>
      </c>
      <c r="L105" s="10">
        <v>54.996844181459565</v>
      </c>
      <c r="M105" s="9">
        <v>1.4999999999999999E-2</v>
      </c>
      <c r="N105" s="9">
        <v>2.5350000000000001</v>
      </c>
      <c r="O105" s="11">
        <v>225.154</v>
      </c>
      <c r="P105" s="11">
        <v>88.818145956607495</v>
      </c>
    </row>
    <row r="106" spans="2:16" x14ac:dyDescent="0.2">
      <c r="B106" s="2" t="str">
        <f t="shared" si="3"/>
        <v>AELA GENERACIÓN S.A.</v>
      </c>
      <c r="C106" s="2" t="str">
        <f t="shared" si="4"/>
        <v>CGE Distribución (Ex Emelectric)</v>
      </c>
      <c r="D106" s="2" t="s">
        <v>10</v>
      </c>
      <c r="E106" s="2">
        <f t="shared" si="5"/>
        <v>220</v>
      </c>
      <c r="F106" s="2" t="str">
        <f t="shared" si="6"/>
        <v>2015/02</v>
      </c>
      <c r="G106" s="2" t="s">
        <v>64</v>
      </c>
      <c r="H106" s="15">
        <f t="shared" si="7"/>
        <v>43101</v>
      </c>
      <c r="I106" s="15">
        <f t="shared" si="8"/>
        <v>50040</v>
      </c>
      <c r="J106" s="1" t="str">
        <f t="shared" si="9"/>
        <v>Charrua 220</v>
      </c>
      <c r="K106" s="10">
        <v>5282.6566901408451</v>
      </c>
      <c r="L106" s="10">
        <v>50.875995630883274</v>
      </c>
      <c r="M106" s="9">
        <v>0.56799999999999995</v>
      </c>
      <c r="N106" s="9">
        <v>81.480999999999995</v>
      </c>
      <c r="O106" s="11">
        <v>7145.9759999999987</v>
      </c>
      <c r="P106" s="11">
        <v>87.701132779420959</v>
      </c>
    </row>
    <row r="107" spans="2:16" x14ac:dyDescent="0.2">
      <c r="B107" s="2" t="str">
        <f t="shared" ref="B107:C114" si="10">B106</f>
        <v>AELA GENERACIÓN S.A.</v>
      </c>
      <c r="C107" s="2" t="str">
        <f t="shared" ref="C107:C112" si="11">C106</f>
        <v>CGE Distribución (Ex Emelectric)</v>
      </c>
      <c r="D107" s="2" t="s">
        <v>5</v>
      </c>
      <c r="E107" s="2">
        <f t="shared" ref="E107:E157" si="12">E106</f>
        <v>220</v>
      </c>
      <c r="F107" s="2" t="str">
        <f t="shared" ref="F107:F157" si="13">F106</f>
        <v>2015/02</v>
      </c>
      <c r="G107" s="2" t="s">
        <v>64</v>
      </c>
      <c r="H107" s="15">
        <f t="shared" ref="H107:H157" si="14">H106</f>
        <v>43101</v>
      </c>
      <c r="I107" s="15">
        <f t="shared" ref="I107:I157" si="15">I106</f>
        <v>50040</v>
      </c>
      <c r="J107" s="1" t="str">
        <f t="shared" si="9"/>
        <v>Polpaico 220</v>
      </c>
      <c r="K107" s="10">
        <v>5632.4</v>
      </c>
      <c r="L107" s="10">
        <v>53.447534766118835</v>
      </c>
      <c r="M107" s="9">
        <v>5.0000000000000001E-3</v>
      </c>
      <c r="N107" s="9">
        <v>0.79100000000000004</v>
      </c>
      <c r="O107" s="11">
        <v>70.438999999999993</v>
      </c>
      <c r="P107" s="11">
        <v>89.050568900126407</v>
      </c>
    </row>
    <row r="108" spans="2:16" x14ac:dyDescent="0.2">
      <c r="B108" s="2" t="str">
        <f t="shared" si="10"/>
        <v>AELA GENERACIÓN S.A.</v>
      </c>
      <c r="C108" s="2" t="str">
        <f t="shared" si="11"/>
        <v>CGE Distribución (Ex Emelectric)</v>
      </c>
      <c r="D108" s="2" t="s">
        <v>42</v>
      </c>
      <c r="E108" s="2">
        <f t="shared" si="12"/>
        <v>220</v>
      </c>
      <c r="F108" s="2" t="str">
        <f t="shared" si="13"/>
        <v>2015/02</v>
      </c>
      <c r="G108" s="2" t="s">
        <v>64</v>
      </c>
      <c r="H108" s="15">
        <f t="shared" si="14"/>
        <v>43101</v>
      </c>
      <c r="I108" s="15">
        <f t="shared" si="15"/>
        <v>50040</v>
      </c>
      <c r="J108" s="1" t="s">
        <v>54</v>
      </c>
      <c r="K108" s="10">
        <v>5761.9617021276599</v>
      </c>
      <c r="L108" s="10">
        <v>55.863001377832219</v>
      </c>
      <c r="M108" s="9">
        <v>0.47</v>
      </c>
      <c r="N108" s="9">
        <v>156.768</v>
      </c>
      <c r="O108" s="11">
        <v>11465.653</v>
      </c>
      <c r="P108" s="11">
        <v>73.137713053684422</v>
      </c>
    </row>
    <row r="109" spans="2:16" x14ac:dyDescent="0.2">
      <c r="B109" s="2" t="str">
        <f t="shared" si="10"/>
        <v>AELA GENERACIÓN S.A.</v>
      </c>
      <c r="C109" s="2" t="str">
        <f t="shared" si="11"/>
        <v>CGE Distribución (Ex Emelectric)</v>
      </c>
      <c r="D109" s="2" t="s">
        <v>53</v>
      </c>
      <c r="E109" s="2">
        <f t="shared" si="12"/>
        <v>220</v>
      </c>
      <c r="F109" s="2" t="str">
        <f t="shared" si="13"/>
        <v>2015/02</v>
      </c>
      <c r="G109" s="2" t="s">
        <v>64</v>
      </c>
      <c r="H109" s="15">
        <f t="shared" si="14"/>
        <v>43101</v>
      </c>
      <c r="I109" s="15">
        <f t="shared" si="15"/>
        <v>50040</v>
      </c>
      <c r="J109" s="1" t="str">
        <f t="shared" si="9"/>
        <v>Hualpen 220</v>
      </c>
      <c r="K109" s="10">
        <v>5317.5666666666666</v>
      </c>
      <c r="L109" s="10">
        <v>50.319859402460452</v>
      </c>
      <c r="M109" s="9">
        <v>0.03</v>
      </c>
      <c r="N109" s="9">
        <v>2.8450000000000002</v>
      </c>
      <c r="O109" s="11">
        <v>302.68700000000001</v>
      </c>
      <c r="P109" s="11">
        <v>106.39261862917398</v>
      </c>
    </row>
    <row r="110" spans="2:16" x14ac:dyDescent="0.2">
      <c r="B110" s="2" t="str">
        <f t="shared" si="10"/>
        <v>AELA GENERACIÓN S.A.</v>
      </c>
      <c r="C110" s="2" t="str">
        <f t="shared" si="11"/>
        <v>CGE Distribución (Ex Emelectric)</v>
      </c>
      <c r="D110" s="2" t="s">
        <v>43</v>
      </c>
      <c r="E110" s="2">
        <f t="shared" si="12"/>
        <v>220</v>
      </c>
      <c r="F110" s="2" t="str">
        <f t="shared" si="13"/>
        <v>2015/02</v>
      </c>
      <c r="G110" s="2" t="s">
        <v>64</v>
      </c>
      <c r="H110" s="15">
        <f t="shared" si="14"/>
        <v>43101</v>
      </c>
      <c r="I110" s="15">
        <f t="shared" si="15"/>
        <v>50040</v>
      </c>
      <c r="J110" s="1" t="str">
        <f t="shared" si="9"/>
        <v>Itahue 220</v>
      </c>
      <c r="K110" s="10">
        <v>5581.7182962245888</v>
      </c>
      <c r="L110" s="10">
        <v>53.53200176081036</v>
      </c>
      <c r="M110" s="9">
        <v>1.0329999999999999</v>
      </c>
      <c r="N110" s="9">
        <v>206.72300000000001</v>
      </c>
      <c r="O110" s="11">
        <v>16832.210999999999</v>
      </c>
      <c r="P110" s="11">
        <v>81.423987654977907</v>
      </c>
    </row>
    <row r="111" spans="2:16" x14ac:dyDescent="0.2">
      <c r="B111" s="2" t="str">
        <f t="shared" si="10"/>
        <v>AELA GENERACIÓN S.A.</v>
      </c>
      <c r="C111" s="2" t="str">
        <f t="shared" si="11"/>
        <v>CGE Distribución (Ex Emelectric)</v>
      </c>
      <c r="D111" s="2" t="s">
        <v>66</v>
      </c>
      <c r="E111" s="2">
        <f t="shared" si="12"/>
        <v>220</v>
      </c>
      <c r="F111" s="2" t="str">
        <f t="shared" si="13"/>
        <v>2015/02</v>
      </c>
      <c r="G111" s="2" t="s">
        <v>64</v>
      </c>
      <c r="H111" s="15">
        <f t="shared" si="14"/>
        <v>43101</v>
      </c>
      <c r="I111" s="15">
        <f t="shared" si="15"/>
        <v>50040</v>
      </c>
      <c r="J111" s="1" t="str">
        <f t="shared" si="9"/>
        <v>Alto Melipilla 220</v>
      </c>
      <c r="K111" s="10">
        <v>5732.6699266503665</v>
      </c>
      <c r="L111" s="10">
        <v>55.04000110252823</v>
      </c>
      <c r="M111" s="9">
        <v>0.81799999999999995</v>
      </c>
      <c r="N111" s="9">
        <v>145.12100000000001</v>
      </c>
      <c r="O111" s="11">
        <v>12676.784</v>
      </c>
      <c r="P111" s="11">
        <v>87.353201810902618</v>
      </c>
    </row>
    <row r="112" spans="2:16" x14ac:dyDescent="0.2">
      <c r="B112" s="2" t="str">
        <f t="shared" si="10"/>
        <v>AELA GENERACIÓN S.A.</v>
      </c>
      <c r="C112" s="2" t="str">
        <f t="shared" si="11"/>
        <v>CGE Distribución (Ex Emelectric)</v>
      </c>
      <c r="D112" s="2" t="s">
        <v>67</v>
      </c>
      <c r="E112" s="2">
        <f t="shared" si="12"/>
        <v>220</v>
      </c>
      <c r="F112" s="2" t="str">
        <f t="shared" si="13"/>
        <v>2015/02</v>
      </c>
      <c r="G112" s="2" t="s">
        <v>64</v>
      </c>
      <c r="H112" s="15">
        <f t="shared" si="14"/>
        <v>43101</v>
      </c>
      <c r="I112" s="15">
        <f t="shared" si="15"/>
        <v>50040</v>
      </c>
      <c r="J112" s="1" t="str">
        <f t="shared" si="9"/>
        <v>Tap Chena 220</v>
      </c>
      <c r="K112" s="10">
        <v>5714</v>
      </c>
      <c r="L112" s="10">
        <v>54.542168674698793</v>
      </c>
      <c r="M112" s="9">
        <v>5.0000000000000001E-3</v>
      </c>
      <c r="N112" s="9">
        <v>0.91300000000000003</v>
      </c>
      <c r="O112" s="11">
        <v>78.36699999999999</v>
      </c>
      <c r="P112" s="11">
        <v>85.83461117196056</v>
      </c>
    </row>
    <row r="113" spans="2:16" x14ac:dyDescent="0.2">
      <c r="B113" s="2" t="str">
        <f t="shared" si="10"/>
        <v>AELA GENERACIÓN S.A.</v>
      </c>
      <c r="C113" s="2" t="s">
        <v>69</v>
      </c>
      <c r="D113" s="2" t="s">
        <v>9</v>
      </c>
      <c r="E113" s="2">
        <f t="shared" si="12"/>
        <v>220</v>
      </c>
      <c r="F113" s="2" t="str">
        <f t="shared" si="13"/>
        <v>2015/02</v>
      </c>
      <c r="G113" s="2" t="s">
        <v>62</v>
      </c>
      <c r="H113" s="15">
        <f t="shared" si="14"/>
        <v>43101</v>
      </c>
      <c r="I113" s="15">
        <f t="shared" si="15"/>
        <v>50040</v>
      </c>
      <c r="J113" s="1" t="str">
        <f t="shared" si="9"/>
        <v>Ancoa 220</v>
      </c>
      <c r="K113" s="10">
        <v>0</v>
      </c>
      <c r="L113" s="10">
        <v>53.088011001375179</v>
      </c>
      <c r="M113" s="9">
        <v>0</v>
      </c>
      <c r="N113" s="9">
        <v>15.997999999999999</v>
      </c>
      <c r="O113" s="11">
        <v>849.30200000000002</v>
      </c>
      <c r="P113" s="11">
        <v>53.088011001375179</v>
      </c>
    </row>
    <row r="114" spans="2:16" x14ac:dyDescent="0.2">
      <c r="B114" s="2" t="str">
        <f t="shared" si="10"/>
        <v>AELA GENERACIÓN S.A.</v>
      </c>
      <c r="C114" s="2" t="str">
        <f t="shared" si="10"/>
        <v>CGE Distribución (Ex Emetal)</v>
      </c>
      <c r="D114" s="2" t="s">
        <v>10</v>
      </c>
      <c r="E114" s="2">
        <f t="shared" si="12"/>
        <v>220</v>
      </c>
      <c r="F114" s="2" t="str">
        <f t="shared" si="13"/>
        <v>2015/02</v>
      </c>
      <c r="G114" s="2" t="s">
        <v>62</v>
      </c>
      <c r="H114" s="15">
        <f t="shared" si="14"/>
        <v>43101</v>
      </c>
      <c r="I114" s="15">
        <f t="shared" si="15"/>
        <v>50040</v>
      </c>
      <c r="J114" s="1" t="str">
        <f t="shared" si="9"/>
        <v>Charrua 220</v>
      </c>
      <c r="K114" s="10">
        <v>0</v>
      </c>
      <c r="L114" s="10">
        <v>50.876095850379897</v>
      </c>
      <c r="M114" s="9">
        <v>0</v>
      </c>
      <c r="N114" s="9">
        <v>3.4220000000000002</v>
      </c>
      <c r="O114" s="11">
        <v>174.09800000000001</v>
      </c>
      <c r="P114" s="11">
        <v>50.876095850379897</v>
      </c>
    </row>
    <row r="115" spans="2:16" x14ac:dyDescent="0.2">
      <c r="B115" s="2" t="str">
        <f t="shared" ref="B115:C115" si="16">B114</f>
        <v>AELA GENERACIÓN S.A.</v>
      </c>
      <c r="C115" s="2" t="str">
        <f t="shared" si="16"/>
        <v>CGE Distribución (Ex Emetal)</v>
      </c>
      <c r="D115" s="2" t="s">
        <v>43</v>
      </c>
      <c r="E115" s="2">
        <f t="shared" si="12"/>
        <v>220</v>
      </c>
      <c r="F115" s="2" t="str">
        <f t="shared" si="13"/>
        <v>2015/02</v>
      </c>
      <c r="G115" s="2" t="s">
        <v>62</v>
      </c>
      <c r="H115" s="15">
        <f t="shared" si="14"/>
        <v>43101</v>
      </c>
      <c r="I115" s="15">
        <f t="shared" si="15"/>
        <v>50040</v>
      </c>
      <c r="J115" s="1" t="str">
        <f t="shared" si="9"/>
        <v>Itahue 220</v>
      </c>
      <c r="K115" s="10">
        <v>0</v>
      </c>
      <c r="L115" s="10">
        <v>53.53199609708922</v>
      </c>
      <c r="M115" s="9">
        <v>0</v>
      </c>
      <c r="N115" s="9">
        <v>115.81100000000001</v>
      </c>
      <c r="O115" s="11">
        <v>6199.5940000000001</v>
      </c>
      <c r="P115" s="11">
        <v>53.53199609708922</v>
      </c>
    </row>
    <row r="116" spans="2:16" x14ac:dyDescent="0.2">
      <c r="B116" s="2" t="str">
        <f t="shared" ref="B116:C116" si="17">B115</f>
        <v>AELA GENERACIÓN S.A.</v>
      </c>
      <c r="C116" s="2" t="str">
        <f t="shared" si="17"/>
        <v>CGE Distribución (Ex Emetal)</v>
      </c>
      <c r="D116" s="2" t="s">
        <v>9</v>
      </c>
      <c r="E116" s="2">
        <f t="shared" si="12"/>
        <v>220</v>
      </c>
      <c r="F116" s="2" t="str">
        <f t="shared" si="13"/>
        <v>2015/02</v>
      </c>
      <c r="G116" s="1" t="s">
        <v>63</v>
      </c>
      <c r="H116" s="15">
        <f t="shared" si="14"/>
        <v>43101</v>
      </c>
      <c r="I116" s="15">
        <f t="shared" si="15"/>
        <v>50040</v>
      </c>
      <c r="J116" s="1" t="str">
        <f t="shared" si="9"/>
        <v>Ancoa 220</v>
      </c>
      <c r="K116" s="10">
        <v>0</v>
      </c>
      <c r="L116" s="10">
        <v>53.08800825593395</v>
      </c>
      <c r="M116" s="9">
        <v>0</v>
      </c>
      <c r="N116" s="9">
        <v>24.225000000000001</v>
      </c>
      <c r="O116" s="11">
        <v>1286.057</v>
      </c>
      <c r="P116" s="11">
        <v>53.08800825593395</v>
      </c>
    </row>
    <row r="117" spans="2:16" x14ac:dyDescent="0.2">
      <c r="B117" s="2" t="str">
        <f t="shared" ref="B117:C117" si="18">B116</f>
        <v>AELA GENERACIÓN S.A.</v>
      </c>
      <c r="C117" s="2" t="str">
        <f t="shared" si="18"/>
        <v>CGE Distribución (Ex Emetal)</v>
      </c>
      <c r="D117" s="2" t="s">
        <v>10</v>
      </c>
      <c r="E117" s="2">
        <f t="shared" si="12"/>
        <v>220</v>
      </c>
      <c r="F117" s="2" t="str">
        <f t="shared" si="13"/>
        <v>2015/02</v>
      </c>
      <c r="G117" s="1" t="s">
        <v>63</v>
      </c>
      <c r="H117" s="15">
        <f t="shared" si="14"/>
        <v>43101</v>
      </c>
      <c r="I117" s="15">
        <f t="shared" si="15"/>
        <v>50040</v>
      </c>
      <c r="J117" s="1" t="str">
        <f t="shared" si="9"/>
        <v>Charrua 220</v>
      </c>
      <c r="K117" s="10">
        <v>0</v>
      </c>
      <c r="L117" s="10">
        <v>50.875998478508933</v>
      </c>
      <c r="M117" s="9">
        <v>0</v>
      </c>
      <c r="N117" s="9">
        <v>5.258</v>
      </c>
      <c r="O117" s="11">
        <v>267.50599999999997</v>
      </c>
      <c r="P117" s="11">
        <v>50.875998478508933</v>
      </c>
    </row>
    <row r="118" spans="2:16" x14ac:dyDescent="0.2">
      <c r="B118" s="2" t="str">
        <f t="shared" ref="B118:C118" si="19">B117</f>
        <v>AELA GENERACIÓN S.A.</v>
      </c>
      <c r="C118" s="2" t="str">
        <f t="shared" si="19"/>
        <v>CGE Distribución (Ex Emetal)</v>
      </c>
      <c r="D118" s="2" t="s">
        <v>43</v>
      </c>
      <c r="E118" s="2">
        <f t="shared" si="12"/>
        <v>220</v>
      </c>
      <c r="F118" s="2" t="str">
        <f t="shared" si="13"/>
        <v>2015/02</v>
      </c>
      <c r="G118" s="1" t="s">
        <v>63</v>
      </c>
      <c r="H118" s="15">
        <f t="shared" si="14"/>
        <v>43101</v>
      </c>
      <c r="I118" s="15">
        <f t="shared" si="15"/>
        <v>50040</v>
      </c>
      <c r="J118" s="1" t="str">
        <f t="shared" si="9"/>
        <v>Itahue 220</v>
      </c>
      <c r="K118" s="10">
        <v>0</v>
      </c>
      <c r="L118" s="10">
        <v>53.53200125583065</v>
      </c>
      <c r="M118" s="9">
        <v>0</v>
      </c>
      <c r="N118" s="9">
        <v>178.36799999999999</v>
      </c>
      <c r="O118" s="11">
        <v>9548.3960000000006</v>
      </c>
      <c r="P118" s="11">
        <v>53.53200125583065</v>
      </c>
    </row>
    <row r="119" spans="2:16" x14ac:dyDescent="0.2">
      <c r="B119" s="2" t="str">
        <f t="shared" ref="B119:C119" si="20">B118</f>
        <v>AELA GENERACIÓN S.A.</v>
      </c>
      <c r="C119" s="2" t="str">
        <f t="shared" si="20"/>
        <v>CGE Distribución (Ex Emetal)</v>
      </c>
      <c r="D119" s="2" t="s">
        <v>9</v>
      </c>
      <c r="E119" s="2">
        <f t="shared" si="12"/>
        <v>220</v>
      </c>
      <c r="F119" s="2" t="str">
        <f t="shared" si="13"/>
        <v>2015/02</v>
      </c>
      <c r="G119" s="2" t="s">
        <v>64</v>
      </c>
      <c r="H119" s="15">
        <f t="shared" si="14"/>
        <v>43101</v>
      </c>
      <c r="I119" s="15">
        <f t="shared" si="15"/>
        <v>50040</v>
      </c>
      <c r="J119" s="1" t="str">
        <f t="shared" si="9"/>
        <v>Ancoa 220</v>
      </c>
      <c r="K119" s="10">
        <v>5478.6315789473683</v>
      </c>
      <c r="L119" s="10">
        <v>53.087961118635967</v>
      </c>
      <c r="M119" s="9">
        <v>5.7000000000000002E-2</v>
      </c>
      <c r="N119" s="9">
        <v>12.551</v>
      </c>
      <c r="O119" s="11">
        <v>978.58899999999994</v>
      </c>
      <c r="P119" s="11">
        <v>77.969006453669024</v>
      </c>
    </row>
    <row r="120" spans="2:16" x14ac:dyDescent="0.2">
      <c r="B120" s="2" t="str">
        <f t="shared" ref="B120:C120" si="21">B119</f>
        <v>AELA GENERACIÓN S.A.</v>
      </c>
      <c r="C120" s="2" t="str">
        <f t="shared" si="21"/>
        <v>CGE Distribución (Ex Emetal)</v>
      </c>
      <c r="D120" s="2" t="s">
        <v>10</v>
      </c>
      <c r="E120" s="2">
        <f t="shared" si="12"/>
        <v>220</v>
      </c>
      <c r="F120" s="2" t="str">
        <f t="shared" si="13"/>
        <v>2015/02</v>
      </c>
      <c r="G120" s="2" t="s">
        <v>64</v>
      </c>
      <c r="H120" s="15">
        <f t="shared" si="14"/>
        <v>43101</v>
      </c>
      <c r="I120" s="15">
        <f t="shared" si="15"/>
        <v>50040</v>
      </c>
      <c r="J120" s="1" t="str">
        <f t="shared" si="9"/>
        <v>Charrua 220</v>
      </c>
      <c r="K120" s="10">
        <v>5282.666666666667</v>
      </c>
      <c r="L120" s="10">
        <v>50.876095617529884</v>
      </c>
      <c r="M120" s="9">
        <v>8.9999999999999993E-3</v>
      </c>
      <c r="N120" s="9">
        <v>2.5099999999999998</v>
      </c>
      <c r="O120" s="11">
        <v>175.24299999999999</v>
      </c>
      <c r="P120" s="11">
        <v>69.817928286852592</v>
      </c>
    </row>
    <row r="121" spans="2:16" x14ac:dyDescent="0.2">
      <c r="B121" s="2" t="str">
        <f t="shared" ref="B121:C122" si="22">B120</f>
        <v>AELA GENERACIÓN S.A.</v>
      </c>
      <c r="C121" s="2" t="str">
        <f t="shared" si="22"/>
        <v>CGE Distribución (Ex Emetal)</v>
      </c>
      <c r="D121" s="2" t="s">
        <v>43</v>
      </c>
      <c r="E121" s="2">
        <f t="shared" si="12"/>
        <v>220</v>
      </c>
      <c r="F121" s="2" t="str">
        <f t="shared" si="13"/>
        <v>2015/02</v>
      </c>
      <c r="G121" s="2" t="s">
        <v>64</v>
      </c>
      <c r="H121" s="15">
        <f t="shared" si="14"/>
        <v>43101</v>
      </c>
      <c r="I121" s="15">
        <f t="shared" si="15"/>
        <v>50040</v>
      </c>
      <c r="J121" s="1" t="str">
        <f t="shared" si="9"/>
        <v>Itahue 220</v>
      </c>
      <c r="K121" s="10">
        <v>5581.7175324675327</v>
      </c>
      <c r="L121" s="10">
        <v>53.531994274585266</v>
      </c>
      <c r="M121" s="9">
        <v>0.308</v>
      </c>
      <c r="N121" s="9">
        <v>85.233999999999995</v>
      </c>
      <c r="O121" s="11">
        <v>6281.915</v>
      </c>
      <c r="P121" s="11">
        <v>73.701985123307608</v>
      </c>
    </row>
    <row r="122" spans="2:16" x14ac:dyDescent="0.2">
      <c r="B122" s="2" t="str">
        <f t="shared" si="22"/>
        <v>AELA GENERACIÓN S.A.</v>
      </c>
      <c r="C122" s="2" t="s">
        <v>47</v>
      </c>
      <c r="D122" s="2" t="s">
        <v>3</v>
      </c>
      <c r="E122" s="2">
        <f t="shared" si="12"/>
        <v>220</v>
      </c>
      <c r="F122" s="2" t="str">
        <f t="shared" si="13"/>
        <v>2015/02</v>
      </c>
      <c r="G122" s="2" t="s">
        <v>62</v>
      </c>
      <c r="H122" s="15">
        <f t="shared" si="14"/>
        <v>43101</v>
      </c>
      <c r="I122" s="15">
        <f t="shared" si="15"/>
        <v>50040</v>
      </c>
      <c r="J122" s="1" t="str">
        <f t="shared" si="9"/>
        <v>Alto Jahuel 220</v>
      </c>
      <c r="K122" s="10">
        <v>0</v>
      </c>
      <c r="L122" s="10">
        <v>54.109000092756695</v>
      </c>
      <c r="M122" s="9">
        <v>0</v>
      </c>
      <c r="N122" s="9">
        <v>1002.623</v>
      </c>
      <c r="O122" s="11">
        <v>54250.928</v>
      </c>
      <c r="P122" s="11">
        <v>54.109000092756695</v>
      </c>
    </row>
    <row r="123" spans="2:16" x14ac:dyDescent="0.2">
      <c r="B123" s="2" t="str">
        <f t="shared" ref="B123" si="23">B122</f>
        <v>AELA GENERACIÓN S.A.</v>
      </c>
      <c r="C123" s="2" t="s">
        <v>47</v>
      </c>
      <c r="D123" s="2" t="s">
        <v>9</v>
      </c>
      <c r="E123" s="2">
        <f t="shared" si="12"/>
        <v>220</v>
      </c>
      <c r="F123" s="2" t="str">
        <f t="shared" si="13"/>
        <v>2015/02</v>
      </c>
      <c r="G123" s="2" t="s">
        <v>62</v>
      </c>
      <c r="H123" s="15">
        <f t="shared" si="14"/>
        <v>43101</v>
      </c>
      <c r="I123" s="15">
        <f t="shared" si="15"/>
        <v>50040</v>
      </c>
      <c r="J123" s="1" t="str">
        <f t="shared" ref="J123:J152" si="24">+D123</f>
        <v>Ancoa 220</v>
      </c>
      <c r="K123" s="10">
        <v>0</v>
      </c>
      <c r="L123" s="10">
        <v>53.087997479161466</v>
      </c>
      <c r="M123" s="9">
        <v>0</v>
      </c>
      <c r="N123" s="9">
        <v>168.19800000000001</v>
      </c>
      <c r="O123" s="11">
        <v>8929.2950000000001</v>
      </c>
      <c r="P123" s="11">
        <v>53.087997479161466</v>
      </c>
    </row>
    <row r="124" spans="2:16" x14ac:dyDescent="0.2">
      <c r="B124" s="2" t="str">
        <f t="shared" ref="B124" si="25">B123</f>
        <v>AELA GENERACIÓN S.A.</v>
      </c>
      <c r="C124" s="2" t="s">
        <v>47</v>
      </c>
      <c r="D124" s="2" t="s">
        <v>10</v>
      </c>
      <c r="E124" s="2">
        <f t="shared" si="12"/>
        <v>220</v>
      </c>
      <c r="F124" s="2" t="str">
        <f t="shared" si="13"/>
        <v>2015/02</v>
      </c>
      <c r="G124" s="2" t="s">
        <v>62</v>
      </c>
      <c r="H124" s="15">
        <f t="shared" si="14"/>
        <v>43101</v>
      </c>
      <c r="I124" s="15">
        <f t="shared" si="15"/>
        <v>50040</v>
      </c>
      <c r="J124" s="1" t="str">
        <f t="shared" si="24"/>
        <v>Charrua 220</v>
      </c>
      <c r="K124" s="10">
        <v>0</v>
      </c>
      <c r="L124" s="10">
        <v>50.876000437806148</v>
      </c>
      <c r="M124" s="9">
        <v>0</v>
      </c>
      <c r="N124" s="9">
        <v>886.23699999999997</v>
      </c>
      <c r="O124" s="11">
        <v>45088.194000000003</v>
      </c>
      <c r="P124" s="11">
        <v>50.876000437806148</v>
      </c>
    </row>
    <row r="125" spans="2:16" x14ac:dyDescent="0.2">
      <c r="B125" s="2" t="str">
        <f t="shared" ref="B125" si="26">B124</f>
        <v>AELA GENERACIÓN S.A.</v>
      </c>
      <c r="C125" s="2" t="s">
        <v>47</v>
      </c>
      <c r="D125" s="2" t="s">
        <v>11</v>
      </c>
      <c r="E125" s="2">
        <f t="shared" si="12"/>
        <v>220</v>
      </c>
      <c r="F125" s="2" t="str">
        <f t="shared" si="13"/>
        <v>2015/02</v>
      </c>
      <c r="G125" s="2" t="s">
        <v>62</v>
      </c>
      <c r="H125" s="15">
        <f t="shared" si="14"/>
        <v>43101</v>
      </c>
      <c r="I125" s="15">
        <f t="shared" si="15"/>
        <v>50040</v>
      </c>
      <c r="J125" s="1" t="str">
        <f t="shared" si="24"/>
        <v>Temuco 220</v>
      </c>
      <c r="K125" s="10">
        <v>0</v>
      </c>
      <c r="L125" s="10">
        <v>52.248999169453469</v>
      </c>
      <c r="M125" s="9">
        <v>0</v>
      </c>
      <c r="N125" s="9">
        <v>455.12200000000001</v>
      </c>
      <c r="O125" s="11">
        <v>23779.669000000002</v>
      </c>
      <c r="P125" s="11">
        <v>52.248999169453469</v>
      </c>
    </row>
    <row r="126" spans="2:16" x14ac:dyDescent="0.2">
      <c r="B126" s="2" t="str">
        <f t="shared" ref="B126" si="27">B125</f>
        <v>AELA GENERACIÓN S.A.</v>
      </c>
      <c r="C126" s="2" t="s">
        <v>47</v>
      </c>
      <c r="D126" s="2" t="s">
        <v>53</v>
      </c>
      <c r="E126" s="2">
        <f t="shared" si="12"/>
        <v>220</v>
      </c>
      <c r="F126" s="2" t="str">
        <f t="shared" si="13"/>
        <v>2015/02</v>
      </c>
      <c r="G126" s="2" t="s">
        <v>62</v>
      </c>
      <c r="H126" s="15">
        <f t="shared" si="14"/>
        <v>43101</v>
      </c>
      <c r="I126" s="15">
        <f t="shared" si="15"/>
        <v>50040</v>
      </c>
      <c r="J126" s="1" t="str">
        <f t="shared" si="24"/>
        <v>Hualpen 220</v>
      </c>
      <c r="K126" s="10">
        <v>0</v>
      </c>
      <c r="L126" s="10">
        <v>50.32</v>
      </c>
      <c r="M126" s="9">
        <v>0</v>
      </c>
      <c r="N126" s="9">
        <v>365.47500000000002</v>
      </c>
      <c r="O126" s="11">
        <v>18390.702000000001</v>
      </c>
      <c r="P126" s="11">
        <v>50.32</v>
      </c>
    </row>
    <row r="127" spans="2:16" x14ac:dyDescent="0.2">
      <c r="B127" s="2" t="str">
        <f t="shared" ref="B127" si="28">B126</f>
        <v>AELA GENERACIÓN S.A.</v>
      </c>
      <c r="C127" s="2" t="s">
        <v>47</v>
      </c>
      <c r="D127" s="2" t="s">
        <v>43</v>
      </c>
      <c r="E127" s="2">
        <f t="shared" si="12"/>
        <v>220</v>
      </c>
      <c r="F127" s="2" t="str">
        <f t="shared" si="13"/>
        <v>2015/02</v>
      </c>
      <c r="G127" s="2" t="s">
        <v>62</v>
      </c>
      <c r="H127" s="15">
        <f t="shared" si="14"/>
        <v>43101</v>
      </c>
      <c r="I127" s="15">
        <f t="shared" si="15"/>
        <v>50040</v>
      </c>
      <c r="J127" s="1" t="str">
        <f t="shared" si="24"/>
        <v>Itahue 220</v>
      </c>
      <c r="K127" s="10">
        <v>0</v>
      </c>
      <c r="L127" s="10">
        <v>53.531999741038398</v>
      </c>
      <c r="M127" s="9">
        <v>0</v>
      </c>
      <c r="N127" s="9">
        <v>1112.134</v>
      </c>
      <c r="O127" s="11">
        <v>59534.756999999998</v>
      </c>
      <c r="P127" s="11">
        <v>53.531999741038398</v>
      </c>
    </row>
    <row r="128" spans="2:16" x14ac:dyDescent="0.2">
      <c r="B128" s="2" t="str">
        <f t="shared" ref="B128" si="29">B127</f>
        <v>AELA GENERACIÓN S.A.</v>
      </c>
      <c r="C128" s="2" t="s">
        <v>47</v>
      </c>
      <c r="D128" s="2" t="s">
        <v>70</v>
      </c>
      <c r="E128" s="2">
        <f t="shared" si="12"/>
        <v>220</v>
      </c>
      <c r="F128" s="2" t="str">
        <f t="shared" si="13"/>
        <v>2015/02</v>
      </c>
      <c r="G128" s="2" t="s">
        <v>62</v>
      </c>
      <c r="H128" s="15">
        <f t="shared" si="14"/>
        <v>43101</v>
      </c>
      <c r="I128" s="15">
        <f t="shared" si="15"/>
        <v>50040</v>
      </c>
      <c r="J128" s="1" t="str">
        <f t="shared" si="24"/>
        <v>Lagunilla 220</v>
      </c>
      <c r="K128" s="10">
        <v>0</v>
      </c>
      <c r="L128" s="10">
        <v>50.063000702463356</v>
      </c>
      <c r="M128" s="9">
        <v>0</v>
      </c>
      <c r="N128" s="9">
        <v>253.39400000000001</v>
      </c>
      <c r="O128" s="11">
        <v>12685.664000000001</v>
      </c>
      <c r="P128" s="11">
        <v>50.063000702463356</v>
      </c>
    </row>
    <row r="129" spans="2:16" x14ac:dyDescent="0.2">
      <c r="B129" s="2" t="str">
        <f t="shared" ref="B129" si="30">B128</f>
        <v>AELA GENERACIÓN S.A.</v>
      </c>
      <c r="C129" s="2" t="s">
        <v>47</v>
      </c>
      <c r="D129" s="2" t="s">
        <v>3</v>
      </c>
      <c r="E129" s="2">
        <f t="shared" si="12"/>
        <v>220</v>
      </c>
      <c r="F129" s="2" t="str">
        <f t="shared" si="13"/>
        <v>2015/02</v>
      </c>
      <c r="G129" s="2" t="s">
        <v>62</v>
      </c>
      <c r="H129" s="15">
        <f t="shared" si="14"/>
        <v>43101</v>
      </c>
      <c r="I129" s="15">
        <f t="shared" si="15"/>
        <v>50040</v>
      </c>
      <c r="J129" s="1" t="str">
        <f t="shared" si="24"/>
        <v>Alto Jahuel 220</v>
      </c>
      <c r="K129" s="10">
        <v>0</v>
      </c>
      <c r="L129" s="10">
        <v>54.109000628846388</v>
      </c>
      <c r="M129" s="9">
        <v>0</v>
      </c>
      <c r="N129" s="9">
        <v>566.11599999999999</v>
      </c>
      <c r="O129" s="11">
        <v>30631.971000000001</v>
      </c>
      <c r="P129" s="11">
        <v>54.109000628846388</v>
      </c>
    </row>
    <row r="130" spans="2:16" x14ac:dyDescent="0.2">
      <c r="B130" s="2" t="str">
        <f t="shared" ref="B130" si="31">B129</f>
        <v>AELA GENERACIÓN S.A.</v>
      </c>
      <c r="C130" s="2" t="s">
        <v>47</v>
      </c>
      <c r="D130" s="2" t="s">
        <v>4</v>
      </c>
      <c r="E130" s="2">
        <f t="shared" si="12"/>
        <v>220</v>
      </c>
      <c r="F130" s="2" t="str">
        <f t="shared" si="13"/>
        <v>2015/02</v>
      </c>
      <c r="G130" s="2" t="s">
        <v>62</v>
      </c>
      <c r="H130" s="15">
        <f t="shared" si="14"/>
        <v>43101</v>
      </c>
      <c r="I130" s="15">
        <f t="shared" si="15"/>
        <v>50040</v>
      </c>
      <c r="J130" s="1" t="str">
        <f t="shared" si="24"/>
        <v>Cerro Navia 220</v>
      </c>
      <c r="K130" s="10">
        <v>0</v>
      </c>
      <c r="L130" s="10">
        <v>54.996998060859198</v>
      </c>
      <c r="M130" s="9">
        <v>0</v>
      </c>
      <c r="N130" s="9">
        <v>160.89599999999999</v>
      </c>
      <c r="O130" s="11">
        <v>8848.7970000000005</v>
      </c>
      <c r="P130" s="11">
        <v>54.996998060859198</v>
      </c>
    </row>
    <row r="131" spans="2:16" x14ac:dyDescent="0.2">
      <c r="B131" s="2" t="str">
        <f t="shared" ref="B131" si="32">B130</f>
        <v>AELA GENERACIÓN S.A.</v>
      </c>
      <c r="C131" s="2" t="s">
        <v>47</v>
      </c>
      <c r="D131" s="2" t="s">
        <v>5</v>
      </c>
      <c r="E131" s="2">
        <f t="shared" si="12"/>
        <v>220</v>
      </c>
      <c r="F131" s="2" t="str">
        <f t="shared" si="13"/>
        <v>2015/02</v>
      </c>
      <c r="G131" s="2" t="s">
        <v>62</v>
      </c>
      <c r="H131" s="15">
        <f t="shared" si="14"/>
        <v>43101</v>
      </c>
      <c r="I131" s="15">
        <f t="shared" si="15"/>
        <v>50040</v>
      </c>
      <c r="J131" s="1" t="str">
        <f t="shared" si="24"/>
        <v>Polpaico 220</v>
      </c>
      <c r="K131" s="10">
        <v>0</v>
      </c>
      <c r="L131" s="10">
        <v>53.447002606429201</v>
      </c>
      <c r="M131" s="9">
        <v>0</v>
      </c>
      <c r="N131" s="9">
        <v>151.93199999999999</v>
      </c>
      <c r="O131" s="11">
        <v>8120.31</v>
      </c>
      <c r="P131" s="11">
        <v>53.447002606429201</v>
      </c>
    </row>
    <row r="132" spans="2:16" x14ac:dyDescent="0.2">
      <c r="B132" s="2" t="str">
        <f t="shared" ref="B132" si="33">B131</f>
        <v>AELA GENERACIÓN S.A.</v>
      </c>
      <c r="C132" s="2" t="s">
        <v>47</v>
      </c>
      <c r="D132" s="2" t="s">
        <v>43</v>
      </c>
      <c r="E132" s="2">
        <f t="shared" si="12"/>
        <v>220</v>
      </c>
      <c r="F132" s="2" t="str">
        <f t="shared" si="13"/>
        <v>2015/02</v>
      </c>
      <c r="G132" s="2" t="s">
        <v>62</v>
      </c>
      <c r="H132" s="15">
        <f t="shared" si="14"/>
        <v>43101</v>
      </c>
      <c r="I132" s="15">
        <f t="shared" si="15"/>
        <v>50040</v>
      </c>
      <c r="J132" s="1" t="str">
        <f t="shared" si="24"/>
        <v>Itahue 220</v>
      </c>
      <c r="K132" s="10">
        <v>0</v>
      </c>
      <c r="L132" s="10">
        <v>53.531965272296766</v>
      </c>
      <c r="M132" s="9">
        <v>0</v>
      </c>
      <c r="N132" s="9">
        <v>8.8689999999999998</v>
      </c>
      <c r="O132" s="11">
        <v>474.77500000000003</v>
      </c>
      <c r="P132" s="11">
        <v>53.531965272296766</v>
      </c>
    </row>
    <row r="133" spans="2:16" x14ac:dyDescent="0.2">
      <c r="B133" s="2" t="str">
        <f t="shared" ref="B133" si="34">B132</f>
        <v>AELA GENERACIÓN S.A.</v>
      </c>
      <c r="C133" s="2" t="s">
        <v>47</v>
      </c>
      <c r="D133" s="2" t="s">
        <v>67</v>
      </c>
      <c r="E133" s="2">
        <f t="shared" si="12"/>
        <v>220</v>
      </c>
      <c r="F133" s="2" t="str">
        <f t="shared" si="13"/>
        <v>2015/02</v>
      </c>
      <c r="G133" s="2" t="s">
        <v>62</v>
      </c>
      <c r="H133" s="15">
        <f t="shared" si="14"/>
        <v>43101</v>
      </c>
      <c r="I133" s="15">
        <f t="shared" si="15"/>
        <v>50040</v>
      </c>
      <c r="J133" s="1" t="str">
        <f t="shared" si="24"/>
        <v>Tap Chena 220</v>
      </c>
      <c r="K133" s="10">
        <v>0</v>
      </c>
      <c r="L133" s="10">
        <v>54.542001707212975</v>
      </c>
      <c r="M133" s="9">
        <v>0</v>
      </c>
      <c r="N133" s="9">
        <v>234.3</v>
      </c>
      <c r="O133" s="11">
        <v>12779.191000000001</v>
      </c>
      <c r="P133" s="11">
        <v>54.542001707212975</v>
      </c>
    </row>
    <row r="134" spans="2:16" x14ac:dyDescent="0.2">
      <c r="B134" s="2" t="str">
        <f t="shared" ref="B134" si="35">B133</f>
        <v>AELA GENERACIÓN S.A.</v>
      </c>
      <c r="C134" s="2" t="s">
        <v>47</v>
      </c>
      <c r="D134" s="2" t="s">
        <v>3</v>
      </c>
      <c r="E134" s="2">
        <f t="shared" si="12"/>
        <v>220</v>
      </c>
      <c r="F134" s="2" t="str">
        <f t="shared" si="13"/>
        <v>2015/02</v>
      </c>
      <c r="G134" s="2" t="s">
        <v>63</v>
      </c>
      <c r="H134" s="15">
        <f t="shared" si="14"/>
        <v>43101</v>
      </c>
      <c r="I134" s="15">
        <f t="shared" si="15"/>
        <v>50040</v>
      </c>
      <c r="J134" s="1" t="str">
        <f t="shared" si="24"/>
        <v>Alto Jahuel 220</v>
      </c>
      <c r="K134" s="10">
        <v>0</v>
      </c>
      <c r="L134" s="10">
        <v>54.108999981279936</v>
      </c>
      <c r="M134" s="9">
        <v>0</v>
      </c>
      <c r="N134" s="9">
        <v>1442.3030000000001</v>
      </c>
      <c r="O134" s="11">
        <v>78041.573000000004</v>
      </c>
      <c r="P134" s="11">
        <v>54.108999981279936</v>
      </c>
    </row>
    <row r="135" spans="2:16" x14ac:dyDescent="0.2">
      <c r="B135" s="2" t="str">
        <f t="shared" ref="B135" si="36">B134</f>
        <v>AELA GENERACIÓN S.A.</v>
      </c>
      <c r="C135" s="2" t="s">
        <v>47</v>
      </c>
      <c r="D135" s="2" t="s">
        <v>9</v>
      </c>
      <c r="E135" s="2">
        <f t="shared" si="12"/>
        <v>220</v>
      </c>
      <c r="F135" s="2" t="str">
        <f t="shared" si="13"/>
        <v>2015/02</v>
      </c>
      <c r="G135" s="2" t="s">
        <v>63</v>
      </c>
      <c r="H135" s="15">
        <f t="shared" si="14"/>
        <v>43101</v>
      </c>
      <c r="I135" s="15">
        <f t="shared" si="15"/>
        <v>50040</v>
      </c>
      <c r="J135" s="1" t="str">
        <f t="shared" si="24"/>
        <v>Ancoa 220</v>
      </c>
      <c r="K135" s="10">
        <v>0</v>
      </c>
      <c r="L135" s="10">
        <v>53.08799979279366</v>
      </c>
      <c r="M135" s="9">
        <v>0</v>
      </c>
      <c r="N135" s="9">
        <v>270.262</v>
      </c>
      <c r="O135" s="11">
        <v>14347.669</v>
      </c>
      <c r="P135" s="11">
        <v>53.08799979279366</v>
      </c>
    </row>
    <row r="136" spans="2:16" x14ac:dyDescent="0.2">
      <c r="B136" s="2" t="str">
        <f t="shared" ref="B136" si="37">B135</f>
        <v>AELA GENERACIÓN S.A.</v>
      </c>
      <c r="C136" s="2" t="s">
        <v>47</v>
      </c>
      <c r="D136" s="2" t="s">
        <v>10</v>
      </c>
      <c r="E136" s="2">
        <f t="shared" si="12"/>
        <v>220</v>
      </c>
      <c r="F136" s="2" t="str">
        <f t="shared" si="13"/>
        <v>2015/02</v>
      </c>
      <c r="G136" s="2" t="s">
        <v>63</v>
      </c>
      <c r="H136" s="15">
        <f t="shared" si="14"/>
        <v>43101</v>
      </c>
      <c r="I136" s="15">
        <f t="shared" si="15"/>
        <v>50040</v>
      </c>
      <c r="J136" s="1" t="str">
        <f t="shared" si="24"/>
        <v>Charrua 220</v>
      </c>
      <c r="K136" s="10">
        <v>0</v>
      </c>
      <c r="L136" s="10">
        <v>50.876000185744701</v>
      </c>
      <c r="M136" s="9">
        <v>0</v>
      </c>
      <c r="N136" s="9">
        <v>1313.6310000000001</v>
      </c>
      <c r="O136" s="11">
        <v>66832.290999999997</v>
      </c>
      <c r="P136" s="11">
        <v>50.876000185744701</v>
      </c>
    </row>
    <row r="137" spans="2:16" x14ac:dyDescent="0.2">
      <c r="B137" s="2" t="str">
        <f t="shared" ref="B137" si="38">B136</f>
        <v>AELA GENERACIÓN S.A.</v>
      </c>
      <c r="C137" s="2" t="s">
        <v>47</v>
      </c>
      <c r="D137" s="2" t="s">
        <v>11</v>
      </c>
      <c r="E137" s="2">
        <f t="shared" si="12"/>
        <v>220</v>
      </c>
      <c r="F137" s="2" t="str">
        <f t="shared" si="13"/>
        <v>2015/02</v>
      </c>
      <c r="G137" s="2" t="s">
        <v>63</v>
      </c>
      <c r="H137" s="15">
        <f t="shared" si="14"/>
        <v>43101</v>
      </c>
      <c r="I137" s="15">
        <f t="shared" si="15"/>
        <v>50040</v>
      </c>
      <c r="J137" s="1" t="str">
        <f t="shared" si="24"/>
        <v>Temuco 220</v>
      </c>
      <c r="K137" s="10">
        <v>0</v>
      </c>
      <c r="L137" s="10">
        <v>52.24899978867257</v>
      </c>
      <c r="M137" s="9">
        <v>0</v>
      </c>
      <c r="N137" s="9">
        <v>695.60299999999995</v>
      </c>
      <c r="O137" s="11">
        <v>36344.561000000002</v>
      </c>
      <c r="P137" s="11">
        <v>52.24899978867257</v>
      </c>
    </row>
    <row r="138" spans="2:16" x14ac:dyDescent="0.2">
      <c r="B138" s="2" t="str">
        <f t="shared" ref="B138" si="39">B137</f>
        <v>AELA GENERACIÓN S.A.</v>
      </c>
      <c r="C138" s="2" t="s">
        <v>47</v>
      </c>
      <c r="D138" s="2" t="s">
        <v>53</v>
      </c>
      <c r="E138" s="2">
        <f t="shared" si="12"/>
        <v>220</v>
      </c>
      <c r="F138" s="2" t="str">
        <f t="shared" si="13"/>
        <v>2015/02</v>
      </c>
      <c r="G138" s="2" t="s">
        <v>63</v>
      </c>
      <c r="H138" s="15">
        <f t="shared" si="14"/>
        <v>43101</v>
      </c>
      <c r="I138" s="15">
        <f t="shared" si="15"/>
        <v>50040</v>
      </c>
      <c r="J138" s="1" t="str">
        <f t="shared" si="24"/>
        <v>Hualpen 220</v>
      </c>
      <c r="K138" s="10">
        <v>0</v>
      </c>
      <c r="L138" s="10">
        <v>50.320000309246275</v>
      </c>
      <c r="M138" s="9">
        <v>0</v>
      </c>
      <c r="N138" s="9">
        <v>517.38699999999994</v>
      </c>
      <c r="O138" s="11">
        <v>26034.914000000001</v>
      </c>
      <c r="P138" s="11">
        <v>50.320000309246275</v>
      </c>
    </row>
    <row r="139" spans="2:16" x14ac:dyDescent="0.2">
      <c r="B139" s="2" t="str">
        <f t="shared" ref="B139" si="40">B138</f>
        <v>AELA GENERACIÓN S.A.</v>
      </c>
      <c r="C139" s="2" t="s">
        <v>47</v>
      </c>
      <c r="D139" s="2" t="s">
        <v>43</v>
      </c>
      <c r="E139" s="2">
        <f t="shared" si="12"/>
        <v>220</v>
      </c>
      <c r="F139" s="2" t="str">
        <f t="shared" si="13"/>
        <v>2015/02</v>
      </c>
      <c r="G139" s="2" t="s">
        <v>63</v>
      </c>
      <c r="H139" s="15">
        <f t="shared" si="14"/>
        <v>43101</v>
      </c>
      <c r="I139" s="15">
        <f t="shared" si="15"/>
        <v>50040</v>
      </c>
      <c r="J139" s="1" t="str">
        <f t="shared" si="24"/>
        <v>Itahue 220</v>
      </c>
      <c r="K139" s="10">
        <v>0</v>
      </c>
      <c r="L139" s="10">
        <v>53.531999876388703</v>
      </c>
      <c r="M139" s="9">
        <v>0</v>
      </c>
      <c r="N139" s="9">
        <v>1682.694</v>
      </c>
      <c r="O139" s="11">
        <v>90077.975000000006</v>
      </c>
      <c r="P139" s="11">
        <v>53.531999876388703</v>
      </c>
    </row>
    <row r="140" spans="2:16" x14ac:dyDescent="0.2">
      <c r="B140" s="2" t="str">
        <f t="shared" ref="B140" si="41">B139</f>
        <v>AELA GENERACIÓN S.A.</v>
      </c>
      <c r="C140" s="2" t="s">
        <v>47</v>
      </c>
      <c r="D140" s="2" t="s">
        <v>70</v>
      </c>
      <c r="E140" s="2">
        <f t="shared" si="12"/>
        <v>220</v>
      </c>
      <c r="F140" s="2" t="str">
        <f t="shared" si="13"/>
        <v>2015/02</v>
      </c>
      <c r="G140" s="2" t="s">
        <v>63</v>
      </c>
      <c r="H140" s="15">
        <f t="shared" si="14"/>
        <v>43101</v>
      </c>
      <c r="I140" s="15">
        <f t="shared" si="15"/>
        <v>50040</v>
      </c>
      <c r="J140" s="1" t="str">
        <f t="shared" si="24"/>
        <v>Lagunilla 220</v>
      </c>
      <c r="K140" s="10">
        <v>0</v>
      </c>
      <c r="L140" s="10">
        <v>50.063001135073776</v>
      </c>
      <c r="M140" s="9">
        <v>0</v>
      </c>
      <c r="N140" s="9">
        <v>330.375</v>
      </c>
      <c r="O140" s="11">
        <v>16539.563999999998</v>
      </c>
      <c r="P140" s="11">
        <v>50.063001135073776</v>
      </c>
    </row>
    <row r="141" spans="2:16" x14ac:dyDescent="0.2">
      <c r="B141" s="2" t="str">
        <f t="shared" ref="B141" si="42">B140</f>
        <v>AELA GENERACIÓN S.A.</v>
      </c>
      <c r="C141" s="2" t="s">
        <v>47</v>
      </c>
      <c r="D141" s="2" t="s">
        <v>3</v>
      </c>
      <c r="E141" s="2">
        <f t="shared" si="12"/>
        <v>220</v>
      </c>
      <c r="F141" s="2" t="str">
        <f t="shared" si="13"/>
        <v>2015/02</v>
      </c>
      <c r="G141" s="2" t="s">
        <v>63</v>
      </c>
      <c r="H141" s="15">
        <f t="shared" si="14"/>
        <v>43101</v>
      </c>
      <c r="I141" s="15">
        <f t="shared" si="15"/>
        <v>50040</v>
      </c>
      <c r="J141" s="1" t="str">
        <f t="shared" si="24"/>
        <v>Alto Jahuel 220</v>
      </c>
      <c r="K141" s="10">
        <v>0</v>
      </c>
      <c r="L141" s="10">
        <v>54.109000236803823</v>
      </c>
      <c r="M141" s="9">
        <v>0</v>
      </c>
      <c r="N141" s="9">
        <v>709.44799999999998</v>
      </c>
      <c r="O141" s="11">
        <v>38387.521999999997</v>
      </c>
      <c r="P141" s="11">
        <v>54.109000236803823</v>
      </c>
    </row>
    <row r="142" spans="2:16" x14ac:dyDescent="0.2">
      <c r="B142" s="2" t="str">
        <f t="shared" ref="B142" si="43">B141</f>
        <v>AELA GENERACIÓN S.A.</v>
      </c>
      <c r="C142" s="2" t="s">
        <v>47</v>
      </c>
      <c r="D142" s="2" t="s">
        <v>4</v>
      </c>
      <c r="E142" s="2">
        <f t="shared" si="12"/>
        <v>220</v>
      </c>
      <c r="F142" s="2" t="str">
        <f t="shared" si="13"/>
        <v>2015/02</v>
      </c>
      <c r="G142" s="2" t="s">
        <v>63</v>
      </c>
      <c r="H142" s="15">
        <f t="shared" si="14"/>
        <v>43101</v>
      </c>
      <c r="I142" s="15">
        <f t="shared" si="15"/>
        <v>50040</v>
      </c>
      <c r="J142" s="1" t="str">
        <f t="shared" si="24"/>
        <v>Cerro Navia 220</v>
      </c>
      <c r="K142" s="10">
        <v>0</v>
      </c>
      <c r="L142" s="10">
        <v>54.997001843890459</v>
      </c>
      <c r="M142" s="9">
        <v>0</v>
      </c>
      <c r="N142" s="9">
        <v>204.459</v>
      </c>
      <c r="O142" s="11">
        <v>11244.632</v>
      </c>
      <c r="P142" s="11">
        <v>54.997001843890459</v>
      </c>
    </row>
    <row r="143" spans="2:16" x14ac:dyDescent="0.2">
      <c r="B143" s="2" t="str">
        <f t="shared" ref="B143" si="44">B142</f>
        <v>AELA GENERACIÓN S.A.</v>
      </c>
      <c r="C143" s="2" t="s">
        <v>47</v>
      </c>
      <c r="D143" s="2" t="s">
        <v>5</v>
      </c>
      <c r="E143" s="2">
        <f t="shared" si="12"/>
        <v>220</v>
      </c>
      <c r="F143" s="2" t="str">
        <f t="shared" si="13"/>
        <v>2015/02</v>
      </c>
      <c r="G143" s="2" t="s">
        <v>63</v>
      </c>
      <c r="H143" s="15">
        <f t="shared" si="14"/>
        <v>43101</v>
      </c>
      <c r="I143" s="15">
        <f t="shared" si="15"/>
        <v>50040</v>
      </c>
      <c r="J143" s="1" t="str">
        <f t="shared" si="24"/>
        <v>Polpaico 220</v>
      </c>
      <c r="K143" s="10">
        <v>0</v>
      </c>
      <c r="L143" s="10">
        <v>53.446998387444125</v>
      </c>
      <c r="M143" s="9">
        <v>0</v>
      </c>
      <c r="N143" s="9">
        <v>190.381</v>
      </c>
      <c r="O143" s="11">
        <v>10175.293</v>
      </c>
      <c r="P143" s="11">
        <v>53.446998387444125</v>
      </c>
    </row>
    <row r="144" spans="2:16" x14ac:dyDescent="0.2">
      <c r="B144" s="2" t="str">
        <f t="shared" ref="B144" si="45">B143</f>
        <v>AELA GENERACIÓN S.A.</v>
      </c>
      <c r="C144" s="2" t="s">
        <v>47</v>
      </c>
      <c r="D144" s="2" t="s">
        <v>43</v>
      </c>
      <c r="E144" s="2">
        <f t="shared" si="12"/>
        <v>220</v>
      </c>
      <c r="F144" s="2" t="str">
        <f t="shared" si="13"/>
        <v>2015/02</v>
      </c>
      <c r="G144" s="2" t="s">
        <v>63</v>
      </c>
      <c r="H144" s="15">
        <f t="shared" si="14"/>
        <v>43101</v>
      </c>
      <c r="I144" s="15">
        <f t="shared" si="15"/>
        <v>50040</v>
      </c>
      <c r="J144" s="1" t="str">
        <f t="shared" si="24"/>
        <v>Itahue 220</v>
      </c>
      <c r="K144" s="10">
        <v>0</v>
      </c>
      <c r="L144" s="10">
        <v>53.531963671633896</v>
      </c>
      <c r="M144" s="9">
        <v>0</v>
      </c>
      <c r="N144" s="9">
        <v>11.340999999999999</v>
      </c>
      <c r="O144" s="11">
        <v>607.10599999999999</v>
      </c>
      <c r="P144" s="11">
        <v>53.531963671633896</v>
      </c>
    </row>
    <row r="145" spans="2:16" x14ac:dyDescent="0.2">
      <c r="B145" s="2" t="str">
        <f t="shared" ref="B145" si="46">B144</f>
        <v>AELA GENERACIÓN S.A.</v>
      </c>
      <c r="C145" s="2" t="s">
        <v>47</v>
      </c>
      <c r="D145" s="2" t="s">
        <v>67</v>
      </c>
      <c r="E145" s="2">
        <f t="shared" si="12"/>
        <v>220</v>
      </c>
      <c r="F145" s="2" t="str">
        <f t="shared" si="13"/>
        <v>2015/02</v>
      </c>
      <c r="G145" s="2" t="s">
        <v>63</v>
      </c>
      <c r="H145" s="15">
        <f t="shared" si="14"/>
        <v>43101</v>
      </c>
      <c r="I145" s="15">
        <f t="shared" si="15"/>
        <v>50040</v>
      </c>
      <c r="J145" s="1" t="str">
        <f t="shared" si="24"/>
        <v>Tap Chena 220</v>
      </c>
      <c r="K145" s="10">
        <v>0</v>
      </c>
      <c r="L145" s="10">
        <v>54.542001368285803</v>
      </c>
      <c r="M145" s="9">
        <v>0</v>
      </c>
      <c r="N145" s="9">
        <v>299.64499999999998</v>
      </c>
      <c r="O145" s="11">
        <v>16343.237999999998</v>
      </c>
      <c r="P145" s="11">
        <v>54.542001368285803</v>
      </c>
    </row>
    <row r="146" spans="2:16" x14ac:dyDescent="0.2">
      <c r="B146" s="2" t="str">
        <f t="shared" ref="B146" si="47">B145</f>
        <v>AELA GENERACIÓN S.A.</v>
      </c>
      <c r="C146" s="2" t="s">
        <v>47</v>
      </c>
      <c r="D146" s="2" t="s">
        <v>3</v>
      </c>
      <c r="E146" s="2">
        <f t="shared" si="12"/>
        <v>220</v>
      </c>
      <c r="F146" s="2" t="str">
        <f t="shared" si="13"/>
        <v>2015/02</v>
      </c>
      <c r="G146" s="2" t="s">
        <v>64</v>
      </c>
      <c r="H146" s="15">
        <f t="shared" si="14"/>
        <v>43101</v>
      </c>
      <c r="I146" s="15">
        <f t="shared" si="15"/>
        <v>50040</v>
      </c>
      <c r="J146" s="1" t="str">
        <f t="shared" si="24"/>
        <v>Alto Jahuel 220</v>
      </c>
      <c r="K146" s="10">
        <v>5644.2676114191827</v>
      </c>
      <c r="L146" s="10">
        <v>54.109000208415964</v>
      </c>
      <c r="M146" s="9">
        <v>4.8689999999999998</v>
      </c>
      <c r="N146" s="9">
        <v>743.70500000000004</v>
      </c>
      <c r="O146" s="11">
        <v>67723.073000000004</v>
      </c>
      <c r="P146" s="11">
        <v>91.061742223058872</v>
      </c>
    </row>
    <row r="147" spans="2:16" x14ac:dyDescent="0.2">
      <c r="B147" s="2" t="str">
        <f t="shared" ref="B147" si="48">B146</f>
        <v>AELA GENERACIÓN S.A.</v>
      </c>
      <c r="C147" s="2" t="s">
        <v>47</v>
      </c>
      <c r="D147" s="2" t="s">
        <v>9</v>
      </c>
      <c r="E147" s="2">
        <f t="shared" si="12"/>
        <v>220</v>
      </c>
      <c r="F147" s="2" t="str">
        <f t="shared" si="13"/>
        <v>2015/02</v>
      </c>
      <c r="G147" s="2" t="s">
        <v>64</v>
      </c>
      <c r="H147" s="15">
        <f t="shared" si="14"/>
        <v>43101</v>
      </c>
      <c r="I147" s="15">
        <f t="shared" si="15"/>
        <v>50040</v>
      </c>
      <c r="J147" s="1" t="str">
        <f t="shared" si="24"/>
        <v>Ancoa 220</v>
      </c>
      <c r="K147" s="10">
        <v>5478.6370558375638</v>
      </c>
      <c r="L147" s="10">
        <v>53.087998270020911</v>
      </c>
      <c r="M147" s="9">
        <v>1.1819999999999999</v>
      </c>
      <c r="N147" s="9">
        <v>138.72999999999999</v>
      </c>
      <c r="O147" s="11">
        <v>13840.647000000001</v>
      </c>
      <c r="P147" s="11">
        <v>99.766791609601398</v>
      </c>
    </row>
    <row r="148" spans="2:16" x14ac:dyDescent="0.2">
      <c r="B148" s="2" t="str">
        <f t="shared" ref="B148" si="49">B147</f>
        <v>AELA GENERACIÓN S.A.</v>
      </c>
      <c r="C148" s="2" t="s">
        <v>47</v>
      </c>
      <c r="D148" s="2" t="s">
        <v>10</v>
      </c>
      <c r="E148" s="2">
        <f t="shared" si="12"/>
        <v>220</v>
      </c>
      <c r="F148" s="2" t="str">
        <f t="shared" si="13"/>
        <v>2015/02</v>
      </c>
      <c r="G148" s="2" t="s">
        <v>64</v>
      </c>
      <c r="H148" s="15">
        <f t="shared" si="14"/>
        <v>43101</v>
      </c>
      <c r="I148" s="15">
        <f t="shared" si="15"/>
        <v>50040</v>
      </c>
      <c r="J148" s="1" t="str">
        <f t="shared" si="24"/>
        <v>Charrua 220</v>
      </c>
      <c r="K148" s="10">
        <v>5282.6573293012889</v>
      </c>
      <c r="L148" s="10">
        <v>50.875999899659583</v>
      </c>
      <c r="M148" s="9">
        <v>6.2830000000000004</v>
      </c>
      <c r="N148" s="9">
        <v>677.69299999999998</v>
      </c>
      <c r="O148" s="11">
        <v>67669.244999999995</v>
      </c>
      <c r="P148" s="11">
        <v>99.852359401675969</v>
      </c>
    </row>
    <row r="149" spans="2:16" x14ac:dyDescent="0.2">
      <c r="B149" s="2" t="str">
        <f t="shared" ref="B149" si="50">B148</f>
        <v>AELA GENERACIÓN S.A.</v>
      </c>
      <c r="C149" s="2" t="s">
        <v>47</v>
      </c>
      <c r="D149" s="2" t="s">
        <v>11</v>
      </c>
      <c r="E149" s="2">
        <f t="shared" si="12"/>
        <v>220</v>
      </c>
      <c r="F149" s="2" t="str">
        <f t="shared" si="13"/>
        <v>2015/02</v>
      </c>
      <c r="G149" s="2" t="s">
        <v>64</v>
      </c>
      <c r="H149" s="15">
        <f t="shared" si="14"/>
        <v>43101</v>
      </c>
      <c r="I149" s="15">
        <f t="shared" si="15"/>
        <v>50040</v>
      </c>
      <c r="J149" s="1" t="str">
        <f t="shared" si="24"/>
        <v>Temuco 220</v>
      </c>
      <c r="K149" s="10">
        <v>5410.5335195530733</v>
      </c>
      <c r="L149" s="10">
        <v>52.249000065476139</v>
      </c>
      <c r="M149" s="9">
        <v>3.222</v>
      </c>
      <c r="N149" s="9">
        <v>351.27300000000002</v>
      </c>
      <c r="O149" s="11">
        <v>35786.402000000002</v>
      </c>
      <c r="P149" s="11">
        <v>101.8763241125848</v>
      </c>
    </row>
    <row r="150" spans="2:16" x14ac:dyDescent="0.2">
      <c r="B150" s="2" t="str">
        <f t="shared" ref="B150" si="51">B149</f>
        <v>AELA GENERACIÓN S.A.</v>
      </c>
      <c r="C150" s="2" t="s">
        <v>47</v>
      </c>
      <c r="D150" s="2" t="s">
        <v>53</v>
      </c>
      <c r="E150" s="2">
        <f t="shared" si="12"/>
        <v>220</v>
      </c>
      <c r="F150" s="2" t="str">
        <f t="shared" si="13"/>
        <v>2015/02</v>
      </c>
      <c r="G150" s="2" t="s">
        <v>64</v>
      </c>
      <c r="H150" s="15">
        <f t="shared" si="14"/>
        <v>43101</v>
      </c>
      <c r="I150" s="15">
        <f t="shared" si="15"/>
        <v>50040</v>
      </c>
      <c r="J150" s="1" t="str">
        <f t="shared" si="24"/>
        <v>Hualpen 220</v>
      </c>
      <c r="K150" s="10">
        <v>5317.5688665710186</v>
      </c>
      <c r="L150" s="10">
        <v>50.319998530600245</v>
      </c>
      <c r="M150" s="9">
        <v>2.7879999999999998</v>
      </c>
      <c r="N150" s="9">
        <v>272.22000000000003</v>
      </c>
      <c r="O150" s="11">
        <v>28523.491999999998</v>
      </c>
      <c r="P150" s="11">
        <v>104.78103004922488</v>
      </c>
    </row>
    <row r="151" spans="2:16" x14ac:dyDescent="0.2">
      <c r="B151" s="2" t="str">
        <f t="shared" ref="B151" si="52">B150</f>
        <v>AELA GENERACIÓN S.A.</v>
      </c>
      <c r="C151" s="2" t="s">
        <v>47</v>
      </c>
      <c r="D151" s="2" t="s">
        <v>43</v>
      </c>
      <c r="E151" s="2">
        <f t="shared" si="12"/>
        <v>220</v>
      </c>
      <c r="F151" s="2" t="str">
        <f t="shared" si="13"/>
        <v>2015/02</v>
      </c>
      <c r="G151" s="2" t="s">
        <v>64</v>
      </c>
      <c r="H151" s="15">
        <f t="shared" si="14"/>
        <v>43101</v>
      </c>
      <c r="I151" s="15">
        <f t="shared" si="15"/>
        <v>50040</v>
      </c>
      <c r="J151" s="1" t="str">
        <f t="shared" si="24"/>
        <v>Itahue 220</v>
      </c>
      <c r="K151" s="10">
        <v>5581.7182596291022</v>
      </c>
      <c r="L151" s="10">
        <v>53.532000207870247</v>
      </c>
      <c r="M151" s="9">
        <v>5.6079999999999997</v>
      </c>
      <c r="N151" s="9">
        <v>846.68200000000002</v>
      </c>
      <c r="O151" s="11">
        <v>76626.857000000004</v>
      </c>
      <c r="P151" s="11">
        <v>90.502522788957364</v>
      </c>
    </row>
    <row r="152" spans="2:16" x14ac:dyDescent="0.2">
      <c r="B152" s="2" t="str">
        <f t="shared" ref="B152" si="53">B151</f>
        <v>AELA GENERACIÓN S.A.</v>
      </c>
      <c r="C152" s="2" t="s">
        <v>47</v>
      </c>
      <c r="D152" s="2" t="s">
        <v>70</v>
      </c>
      <c r="E152" s="2">
        <f t="shared" si="12"/>
        <v>220</v>
      </c>
      <c r="F152" s="2" t="str">
        <f t="shared" si="13"/>
        <v>2015/02</v>
      </c>
      <c r="G152" s="2" t="s">
        <v>64</v>
      </c>
      <c r="H152" s="15">
        <f t="shared" si="14"/>
        <v>43101</v>
      </c>
      <c r="I152" s="15">
        <f t="shared" si="15"/>
        <v>50040</v>
      </c>
      <c r="J152" s="1" t="str">
        <f t="shared" si="24"/>
        <v>Lagunilla 220</v>
      </c>
      <c r="K152" s="10">
        <v>5344.6119969627944</v>
      </c>
      <c r="L152" s="10">
        <v>50.062997667857587</v>
      </c>
      <c r="M152" s="9">
        <v>1.3169999999999999</v>
      </c>
      <c r="N152" s="9">
        <v>167.65700000000001</v>
      </c>
      <c r="O152" s="11">
        <v>15432.266</v>
      </c>
      <c r="P152" s="11">
        <v>92.046654777313194</v>
      </c>
    </row>
    <row r="153" spans="2:16" x14ac:dyDescent="0.2">
      <c r="B153" s="2" t="str">
        <f t="shared" ref="B153" si="54">B152</f>
        <v>AELA GENERACIÓN S.A.</v>
      </c>
      <c r="C153" s="2" t="s">
        <v>47</v>
      </c>
      <c r="D153" s="2" t="s">
        <v>3</v>
      </c>
      <c r="E153" s="2">
        <f t="shared" si="12"/>
        <v>220</v>
      </c>
      <c r="F153" s="2" t="str">
        <f t="shared" si="13"/>
        <v>2015/02</v>
      </c>
      <c r="G153" s="2" t="s">
        <v>64</v>
      </c>
      <c r="H153" s="15">
        <f t="shared" si="14"/>
        <v>43101</v>
      </c>
      <c r="I153" s="15">
        <f t="shared" si="15"/>
        <v>50040</v>
      </c>
      <c r="J153" s="1" t="str">
        <f t="shared" ref="J153:J157" si="55">+D153</f>
        <v>Alto Jahuel 220</v>
      </c>
      <c r="K153" s="10">
        <v>5644.2676380368102</v>
      </c>
      <c r="L153" s="10">
        <v>54.10900014813317</v>
      </c>
      <c r="M153" s="9">
        <v>3.9119999999999999</v>
      </c>
      <c r="N153" s="9">
        <v>425.29300000000001</v>
      </c>
      <c r="O153" s="11">
        <v>45092.554000000004</v>
      </c>
      <c r="P153" s="11">
        <v>106.02703077642943</v>
      </c>
    </row>
    <row r="154" spans="2:16" x14ac:dyDescent="0.2">
      <c r="B154" s="2" t="str">
        <f t="shared" ref="B154" si="56">B153</f>
        <v>AELA GENERACIÓN S.A.</v>
      </c>
      <c r="C154" s="2" t="s">
        <v>47</v>
      </c>
      <c r="D154" s="2" t="s">
        <v>4</v>
      </c>
      <c r="E154" s="2">
        <f t="shared" si="12"/>
        <v>220</v>
      </c>
      <c r="F154" s="2" t="str">
        <f t="shared" si="13"/>
        <v>2015/02</v>
      </c>
      <c r="G154" s="2" t="s">
        <v>64</v>
      </c>
      <c r="H154" s="15">
        <f t="shared" si="14"/>
        <v>43101</v>
      </c>
      <c r="I154" s="15">
        <f t="shared" si="15"/>
        <v>50040</v>
      </c>
      <c r="J154" s="1" t="str">
        <f t="shared" si="55"/>
        <v>Cerro Navia 220</v>
      </c>
      <c r="K154" s="10">
        <v>5715.8092165898624</v>
      </c>
      <c r="L154" s="10">
        <v>54.997003881711265</v>
      </c>
      <c r="M154" s="9">
        <v>1.085</v>
      </c>
      <c r="N154" s="9">
        <v>120.82299999999999</v>
      </c>
      <c r="O154" s="11">
        <v>12846.556</v>
      </c>
      <c r="P154" s="11">
        <v>106.3254181736921</v>
      </c>
    </row>
    <row r="155" spans="2:16" x14ac:dyDescent="0.2">
      <c r="B155" s="2" t="str">
        <f t="shared" ref="B155" si="57">B154</f>
        <v>AELA GENERACIÓN S.A.</v>
      </c>
      <c r="C155" s="2" t="s">
        <v>47</v>
      </c>
      <c r="D155" s="2" t="s">
        <v>5</v>
      </c>
      <c r="E155" s="2">
        <f t="shared" si="12"/>
        <v>220</v>
      </c>
      <c r="F155" s="2" t="str">
        <f t="shared" si="13"/>
        <v>2015/02</v>
      </c>
      <c r="G155" s="2" t="s">
        <v>64</v>
      </c>
      <c r="H155" s="15">
        <f t="shared" si="14"/>
        <v>43101</v>
      </c>
      <c r="I155" s="15">
        <f t="shared" si="15"/>
        <v>50040</v>
      </c>
      <c r="J155" s="1" t="str">
        <f t="shared" si="55"/>
        <v>Polpaico 220</v>
      </c>
      <c r="K155" s="10">
        <v>5632.4325581395351</v>
      </c>
      <c r="L155" s="10">
        <v>53.447002150688043</v>
      </c>
      <c r="M155" s="9">
        <v>1.075</v>
      </c>
      <c r="N155" s="9">
        <v>114.38200000000001</v>
      </c>
      <c r="O155" s="11">
        <v>12168.24</v>
      </c>
      <c r="P155" s="11">
        <v>106.38247276669405</v>
      </c>
    </row>
    <row r="156" spans="2:16" x14ac:dyDescent="0.2">
      <c r="B156" s="2" t="str">
        <f t="shared" ref="B156" si="58">B155</f>
        <v>AELA GENERACIÓN S.A.</v>
      </c>
      <c r="C156" s="2" t="s">
        <v>47</v>
      </c>
      <c r="D156" s="2" t="s">
        <v>43</v>
      </c>
      <c r="E156" s="2">
        <f t="shared" si="12"/>
        <v>220</v>
      </c>
      <c r="F156" s="2" t="str">
        <f t="shared" si="13"/>
        <v>2015/02</v>
      </c>
      <c r="G156" s="2" t="s">
        <v>64</v>
      </c>
      <c r="H156" s="15">
        <f t="shared" si="14"/>
        <v>43101</v>
      </c>
      <c r="I156" s="15">
        <f t="shared" si="15"/>
        <v>50040</v>
      </c>
      <c r="J156" s="1" t="str">
        <f t="shared" si="55"/>
        <v>Itahue 220</v>
      </c>
      <c r="K156" s="10">
        <v>5581.711538461539</v>
      </c>
      <c r="L156" s="10">
        <v>53.532020468289659</v>
      </c>
      <c r="M156" s="9">
        <v>5.1999999999999998E-2</v>
      </c>
      <c r="N156" s="9">
        <v>6.4489999999999998</v>
      </c>
      <c r="O156" s="11">
        <v>635.47700000000009</v>
      </c>
      <c r="P156" s="11">
        <v>98.538843231508778</v>
      </c>
    </row>
    <row r="157" spans="2:16" x14ac:dyDescent="0.2">
      <c r="B157" s="2" t="str">
        <f t="shared" ref="B157" si="59">B156</f>
        <v>AELA GENERACIÓN S.A.</v>
      </c>
      <c r="C157" s="2" t="s">
        <v>47</v>
      </c>
      <c r="D157" s="2" t="s">
        <v>67</v>
      </c>
      <c r="E157" s="2">
        <f t="shared" si="12"/>
        <v>220</v>
      </c>
      <c r="F157" s="2" t="str">
        <f t="shared" si="13"/>
        <v>2015/02</v>
      </c>
      <c r="G157" s="2" t="s">
        <v>64</v>
      </c>
      <c r="H157" s="15">
        <f t="shared" si="14"/>
        <v>43101</v>
      </c>
      <c r="I157" s="15">
        <f t="shared" si="15"/>
        <v>50040</v>
      </c>
      <c r="J157" s="1" t="str">
        <f t="shared" si="55"/>
        <v>Tap Chena 220</v>
      </c>
      <c r="K157" s="10">
        <v>5714.0903954802261</v>
      </c>
      <c r="L157" s="10">
        <v>54.541998626373626</v>
      </c>
      <c r="M157" s="9">
        <v>1.593</v>
      </c>
      <c r="N157" s="9">
        <v>174.72</v>
      </c>
      <c r="O157" s="11">
        <v>18632.124</v>
      </c>
      <c r="P157" s="11">
        <v>106.63990384615384</v>
      </c>
    </row>
  </sheetData>
  <autoFilter ref="B7:P157" xr:uid="{F48C7524-2313-4178-8F2B-E96DABAA709D}"/>
  <hyperlinks>
    <hyperlink ref="B4" location="Cuadro3!B4" display="Mensual" xr:uid="{00000000-0004-0000-0300-000000000000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N°3</vt:lpstr>
    </vt:vector>
  </TitlesOfParts>
  <Company>GOBIERNO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Marcos Cisterna</cp:lastModifiedBy>
  <cp:lastPrinted>2010-04-30T19:11:28Z</cp:lastPrinted>
  <dcterms:created xsi:type="dcterms:W3CDTF">2002-08-26T22:02:26Z</dcterms:created>
  <dcterms:modified xsi:type="dcterms:W3CDTF">2018-03-12T18:32:17Z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