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8\02_feb\"/>
    </mc:Choice>
  </mc:AlternateContent>
  <xr:revisionPtr revIDLastSave="0" documentId="13_ncr:1_{DD70D25C-2B42-4A65-A945-8C223432D704}" xr6:coauthVersionLast="28" xr6:coauthVersionMax="28" xr10:uidLastSave="{00000000-0000-0000-0000-000000000000}"/>
  <bookViews>
    <workbookView xWindow="0" yWindow="0" windowWidth="20490" windowHeight="7515" xr2:uid="{0B73B65C-6D75-486F-A0C0-E7CF94EBCB02}"/>
  </bookViews>
  <sheets>
    <sheet name="Tabla N°3" sheetId="12" r:id="rId1"/>
  </sheets>
  <definedNames>
    <definedName name="_xlnm._FilterDatabase" localSheetId="0" hidden="1">'Tabla N°3'!$B$7:$P$157</definedName>
  </definedNames>
  <calcPr calcId="171027"/>
</workbook>
</file>

<file path=xl/calcChain.xml><?xml version="1.0" encoding="utf-8"?>
<calcChain xmlns="http://schemas.openxmlformats.org/spreadsheetml/2006/main">
  <c r="J157" i="12" l="1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C114" i="12" l="1"/>
  <c r="C115" i="12" s="1"/>
  <c r="C116" i="12" s="1"/>
  <c r="C117" i="12" s="1"/>
  <c r="C118" i="12" s="1"/>
  <c r="C119" i="12" s="1"/>
  <c r="C120" i="12" s="1"/>
  <c r="C121" i="12" s="1"/>
  <c r="J113" i="12"/>
  <c r="J114" i="12"/>
  <c r="J115" i="12"/>
  <c r="J116" i="12"/>
  <c r="J117" i="12"/>
  <c r="J118" i="12"/>
  <c r="J119" i="12"/>
  <c r="J120" i="12"/>
  <c r="J121" i="12"/>
  <c r="J122" i="12"/>
  <c r="J89" i="12" l="1"/>
  <c r="J90" i="12"/>
  <c r="J91" i="12"/>
  <c r="J92" i="12"/>
  <c r="J93" i="12"/>
  <c r="J94" i="12"/>
  <c r="J95" i="12"/>
  <c r="J96" i="12"/>
  <c r="J97" i="12"/>
  <c r="J99" i="12"/>
  <c r="J100" i="12"/>
  <c r="J101" i="12"/>
  <c r="J102" i="12"/>
  <c r="J103" i="12"/>
  <c r="J104" i="12"/>
  <c r="J105" i="12"/>
  <c r="J106" i="12"/>
  <c r="J107" i="12"/>
  <c r="J109" i="12"/>
  <c r="J110" i="12"/>
  <c r="J111" i="12"/>
  <c r="J112" i="12"/>
  <c r="C84" i="12"/>
  <c r="E84" i="12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99" i="12" s="1"/>
  <c r="E100" i="12" s="1"/>
  <c r="E101" i="12" s="1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1" i="12" s="1"/>
  <c r="E132" i="12" s="1"/>
  <c r="E133" i="12" s="1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E150" i="12" s="1"/>
  <c r="E151" i="12" s="1"/>
  <c r="E152" i="12" s="1"/>
  <c r="E153" i="12" s="1"/>
  <c r="E154" i="12" s="1"/>
  <c r="E155" i="12" s="1"/>
  <c r="E156" i="12" s="1"/>
  <c r="E157" i="12" s="1"/>
  <c r="F84" i="12"/>
  <c r="F85" i="12" s="1"/>
  <c r="F86" i="12" s="1"/>
  <c r="F87" i="12" s="1"/>
  <c r="F88" i="12" s="1"/>
  <c r="F89" i="12" s="1"/>
  <c r="F90" i="12" s="1"/>
  <c r="F91" i="12" s="1"/>
  <c r="F92" i="12" s="1"/>
  <c r="F93" i="12" s="1"/>
  <c r="F94" i="12" s="1"/>
  <c r="F95" i="12" s="1"/>
  <c r="F96" i="12" s="1"/>
  <c r="F97" i="12" s="1"/>
  <c r="F98" i="12" s="1"/>
  <c r="F99" i="12" s="1"/>
  <c r="F100" i="12" s="1"/>
  <c r="F101" i="12" s="1"/>
  <c r="F102" i="12" s="1"/>
  <c r="F103" i="12" s="1"/>
  <c r="F104" i="12" s="1"/>
  <c r="F105" i="12" s="1"/>
  <c r="F106" i="12" s="1"/>
  <c r="F107" i="12" s="1"/>
  <c r="F108" i="12" s="1"/>
  <c r="F109" i="12" s="1"/>
  <c r="F110" i="12" s="1"/>
  <c r="F111" i="12" s="1"/>
  <c r="F112" i="12" s="1"/>
  <c r="F113" i="12" s="1"/>
  <c r="F114" i="12" s="1"/>
  <c r="F115" i="12" s="1"/>
  <c r="F116" i="12" s="1"/>
  <c r="F117" i="12" s="1"/>
  <c r="F118" i="12" s="1"/>
  <c r="F119" i="12" s="1"/>
  <c r="F120" i="12" s="1"/>
  <c r="F121" i="12" s="1"/>
  <c r="F122" i="12" s="1"/>
  <c r="F123" i="12" s="1"/>
  <c r="F124" i="12" s="1"/>
  <c r="F125" i="12" s="1"/>
  <c r="F126" i="12" s="1"/>
  <c r="F127" i="12" s="1"/>
  <c r="F128" i="12" s="1"/>
  <c r="F129" i="12" s="1"/>
  <c r="F130" i="12" s="1"/>
  <c r="F131" i="12" s="1"/>
  <c r="F132" i="12" s="1"/>
  <c r="F133" i="12" s="1"/>
  <c r="F134" i="12" s="1"/>
  <c r="F135" i="12" s="1"/>
  <c r="F136" i="12" s="1"/>
  <c r="F137" i="12" s="1"/>
  <c r="F138" i="12" s="1"/>
  <c r="F139" i="12" s="1"/>
  <c r="F140" i="12" s="1"/>
  <c r="F141" i="12" s="1"/>
  <c r="F142" i="12" s="1"/>
  <c r="F143" i="12" s="1"/>
  <c r="F144" i="12" s="1"/>
  <c r="F145" i="12" s="1"/>
  <c r="F146" i="12" s="1"/>
  <c r="F147" i="12" s="1"/>
  <c r="F148" i="12" s="1"/>
  <c r="F149" i="12" s="1"/>
  <c r="F150" i="12" s="1"/>
  <c r="F151" i="12" s="1"/>
  <c r="F152" i="12" s="1"/>
  <c r="F153" i="12" s="1"/>
  <c r="F154" i="12" s="1"/>
  <c r="F155" i="12" s="1"/>
  <c r="F156" i="12" s="1"/>
  <c r="F157" i="12" s="1"/>
  <c r="H84" i="12"/>
  <c r="H85" i="12" s="1"/>
  <c r="H86" i="12" s="1"/>
  <c r="H87" i="12" s="1"/>
  <c r="H88" i="12" s="1"/>
  <c r="H89" i="12" s="1"/>
  <c r="H90" i="12" s="1"/>
  <c r="H91" i="12" s="1"/>
  <c r="H92" i="12" s="1"/>
  <c r="H93" i="12" s="1"/>
  <c r="H94" i="12" s="1"/>
  <c r="H95" i="12" s="1"/>
  <c r="H96" i="12" s="1"/>
  <c r="H97" i="12" s="1"/>
  <c r="H98" i="12" s="1"/>
  <c r="H99" i="12" s="1"/>
  <c r="H100" i="12" s="1"/>
  <c r="H101" i="12" s="1"/>
  <c r="H102" i="12" s="1"/>
  <c r="H103" i="12" s="1"/>
  <c r="H104" i="12" s="1"/>
  <c r="H105" i="12" s="1"/>
  <c r="H106" i="12" s="1"/>
  <c r="H107" i="12" s="1"/>
  <c r="H108" i="12" s="1"/>
  <c r="H109" i="12" s="1"/>
  <c r="H110" i="12" s="1"/>
  <c r="H111" i="12" s="1"/>
  <c r="H112" i="12" s="1"/>
  <c r="H113" i="12" s="1"/>
  <c r="H114" i="12" s="1"/>
  <c r="H115" i="12" s="1"/>
  <c r="H116" i="12" s="1"/>
  <c r="H117" i="12" s="1"/>
  <c r="H118" i="12" s="1"/>
  <c r="H119" i="12" s="1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H131" i="12" s="1"/>
  <c r="H132" i="12" s="1"/>
  <c r="H133" i="12" s="1"/>
  <c r="H134" i="12" s="1"/>
  <c r="H135" i="12" s="1"/>
  <c r="H136" i="12" s="1"/>
  <c r="H137" i="12" s="1"/>
  <c r="H138" i="12" s="1"/>
  <c r="H139" i="12" s="1"/>
  <c r="H140" i="12" s="1"/>
  <c r="H141" i="12" s="1"/>
  <c r="H142" i="12" s="1"/>
  <c r="H143" i="12" s="1"/>
  <c r="H144" i="12" s="1"/>
  <c r="H145" i="12" s="1"/>
  <c r="H146" i="12" s="1"/>
  <c r="H147" i="12" s="1"/>
  <c r="H148" i="12" s="1"/>
  <c r="H149" i="12" s="1"/>
  <c r="H150" i="12" s="1"/>
  <c r="H151" i="12" s="1"/>
  <c r="H152" i="12" s="1"/>
  <c r="H153" i="12" s="1"/>
  <c r="H154" i="12" s="1"/>
  <c r="H155" i="12" s="1"/>
  <c r="H156" i="12" s="1"/>
  <c r="H157" i="12" s="1"/>
  <c r="I84" i="12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s="1"/>
  <c r="I148" i="12" s="1"/>
  <c r="I149" i="12" s="1"/>
  <c r="I150" i="12" s="1"/>
  <c r="I151" i="12" s="1"/>
  <c r="I152" i="12" s="1"/>
  <c r="I153" i="12" s="1"/>
  <c r="I154" i="12" s="1"/>
  <c r="I155" i="12" s="1"/>
  <c r="I156" i="12" s="1"/>
  <c r="I157" i="12" s="1"/>
  <c r="B84" i="12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C85" i="12" l="1"/>
  <c r="C86" i="12" s="1"/>
  <c r="C87" i="12" s="1"/>
  <c r="C88" i="12" s="1"/>
  <c r="C89" i="12" s="1"/>
  <c r="C90" i="12" s="1"/>
  <c r="C91" i="12" s="1"/>
  <c r="C92" i="12" s="1"/>
  <c r="C93" i="12" s="1"/>
  <c r="C94" i="12" s="1"/>
  <c r="C95" i="12" s="1"/>
  <c r="C96" i="12" s="1"/>
  <c r="C97" i="12" s="1"/>
  <c r="C98" i="12" s="1"/>
  <c r="C99" i="12" s="1"/>
  <c r="C100" i="12" s="1"/>
  <c r="C101" i="12" s="1"/>
  <c r="C102" i="12" s="1"/>
  <c r="C103" i="12" s="1"/>
  <c r="C104" i="12" s="1"/>
  <c r="C105" i="12" s="1"/>
  <c r="C106" i="12" s="1"/>
  <c r="C107" i="12" s="1"/>
  <c r="C108" i="12" s="1"/>
  <c r="C109" i="12" s="1"/>
  <c r="C110" i="12" s="1"/>
  <c r="C111" i="12" s="1"/>
  <c r="C112" i="12" s="1"/>
  <c r="J44" i="12" l="1"/>
  <c r="J45" i="12"/>
  <c r="J46" i="12"/>
  <c r="J47" i="12"/>
  <c r="J48" i="12"/>
  <c r="J49" i="12"/>
  <c r="J68" i="12"/>
  <c r="J69" i="12"/>
  <c r="J70" i="12"/>
  <c r="J71" i="12"/>
  <c r="J72" i="12"/>
  <c r="J73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77" i="12"/>
  <c r="J78" i="12"/>
  <c r="J79" i="12"/>
  <c r="J80" i="12"/>
  <c r="J81" i="12"/>
  <c r="J82" i="12"/>
  <c r="J83" i="12"/>
  <c r="J84" i="12"/>
  <c r="J85" i="12"/>
  <c r="J86" i="12"/>
  <c r="J87" i="12"/>
  <c r="J8" i="12"/>
  <c r="J76" i="12"/>
  <c r="J75" i="12"/>
  <c r="J74" i="12"/>
  <c r="J27" i="12"/>
  <c r="J26" i="12"/>
</calcChain>
</file>

<file path=xl/sharedStrings.xml><?xml version="1.0" encoding="utf-8"?>
<sst xmlns="http://schemas.openxmlformats.org/spreadsheetml/2006/main" count="600" uniqueCount="71">
  <si>
    <t>NOMBRE</t>
  </si>
  <si>
    <t>INICIO</t>
  </si>
  <si>
    <t>TERMINO</t>
  </si>
  <si>
    <t>Alto Jahuel 220</t>
  </si>
  <si>
    <t>Cerro Navia 220</t>
  </si>
  <si>
    <t>Polpaico 220</t>
  </si>
  <si>
    <t>Quillota 220</t>
  </si>
  <si>
    <t>Diego de Almagro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</si>
  <si>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</si>
  <si>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</si>
  <si>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</si>
  <si>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</si>
  <si>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</si>
  <si>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</si>
  <si>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</si>
  <si>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</si>
  <si>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</si>
  <si>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</si>
  <si>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</si>
  <si>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</si>
  <si>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</si>
  <si>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</si>
  <si>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</si>
  <si>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</si>
  <si>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</si>
  <si>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</si>
  <si>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</si>
  <si>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</si>
  <si>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</si>
  <si>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</si>
  <si>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</si>
  <si>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</si>
  <si>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</si>
  <si>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</si>
  <si>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</si>
  <si>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</si>
  <si>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</si>
  <si>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</si>
  <si>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</si>
  <si>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</si>
  <si>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</si>
  <si>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</si>
  <si>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Rapel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</si>
  <si>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</si>
  <si>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</si>
  <si>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</si>
  <si>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</si>
  <si>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CGE Distribución</t>
  </si>
  <si>
    <t>Lagunillas 220</t>
  </si>
  <si>
    <t>Los Vilos 220</t>
  </si>
  <si>
    <t>Nogales 220</t>
  </si>
  <si>
    <t>AELA GENERACIÓN S.A.</t>
  </si>
  <si>
    <t>Pan de Azucar 220</t>
  </si>
  <si>
    <t>Chena 220</t>
  </si>
  <si>
    <t>Hualpen 220</t>
  </si>
  <si>
    <t>Rapel 220</t>
  </si>
  <si>
    <t>2015/02</t>
  </si>
  <si>
    <t>Conafe</t>
  </si>
  <si>
    <t>Copelec</t>
  </si>
  <si>
    <t>Elecda SIC</t>
  </si>
  <si>
    <t>Luz Osorno</t>
  </si>
  <si>
    <t>Luzlinares</t>
  </si>
  <si>
    <t>Luzparral</t>
  </si>
  <si>
    <t>BS4A</t>
  </si>
  <si>
    <t>BS4B</t>
  </si>
  <si>
    <t>BS4C</t>
  </si>
  <si>
    <t>Proceso</t>
  </si>
  <si>
    <t>Alto Melipilla 220</t>
  </si>
  <si>
    <t>CGE Distribución (Ex Emelectric)</t>
  </si>
  <si>
    <t>CGE Distribución (Ex Emetal)</t>
  </si>
  <si>
    <t>Lagunilla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</si>
</sst>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0_-;\-* #,##0.00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0" fontId="4" fillId="0" borderId="6" xfId="0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7" fontId="3" fillId="0" borderId="7" xfId="2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43" fontId="3" fillId="0" borderId="7" xfId="0" applyNumberFormat="1" applyFont="1" applyFill="1" applyBorder="1" applyAlignment="1">
      <alignment horizontal="center"/>
    </xf>
    <xf numFmtId="0" fontId="4" fillId="0" borderId="0" xfId="0" applyFont="1" applyFill="1"/>
    <xf numFmtId="17" fontId="4" fillId="0" borderId="1" xfId="0" applyNumberFormat="1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14" fontId="3" fillId="0" borderId="7" xfId="0" applyNumberFormat="1" applyFont="1" applyFill="1" applyBorder="1" applyAlignment="1">
      <alignment horizontal="center"/>
    </xf>
  </cellXfs>
  <cellStyles count="7">
    <cellStyle name="A3 297 x 420 mm" xfId="1" xr:uid="{00000000-0005-0000-0000-000000000000}"/>
    <cellStyle name="Comma 2" xfId="5" xr:uid="{00000000-0005-0000-0000-000002000000}"/>
    <cellStyle name="Millares" xfId="2" builtinId="3"/>
    <cellStyle name="Millares 10" xfId="6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157"/>
  <sheetViews>
    <sheetView tabSelected="1" zoomScale="70" zoomScaleNormal="70" workbookViewId="0">
      <selection activeCell="B16" sqref="B16"/>
    </sheetView>
  </sheetViews>
  <sheetFormatPr baseColWidth="10" defaultColWidth="11.42578125" defaultRowHeight="12.75" x14ac:dyDescent="0.2"/>
  <cols>
    <col min="1" max="1" width="2.42578125" style="3" customWidth="1"/>
    <col min="2" max="2" width="43.85546875" style="3" customWidth="1"/>
    <col min="3" max="3" width="29" style="3" customWidth="1"/>
    <col min="4" max="4" width="26.85546875" style="3" bestFit="1" customWidth="1"/>
    <col min="5" max="5" width="8.85546875" style="3" customWidth="1"/>
    <col min="6" max="6" width="18.28515625" style="3" customWidth="1"/>
    <col min="7" max="7" width="18.140625" style="3" customWidth="1"/>
    <col min="8" max="8" width="14.5703125" style="3" customWidth="1"/>
    <col min="9" max="9" width="14.7109375" style="3" customWidth="1"/>
    <col min="10" max="10" width="26.5703125" style="3" bestFit="1" customWidth="1"/>
    <col min="11" max="11" width="17" style="3" customWidth="1"/>
    <col min="12" max="12" width="15.85546875" style="3" customWidth="1"/>
    <col min="13" max="13" width="21.7109375" style="3" customWidth="1"/>
    <col min="14" max="14" width="17.7109375" style="3" customWidth="1"/>
    <col min="15" max="15" width="16" style="3" customWidth="1"/>
    <col min="16" max="16" width="14.140625" style="3" customWidth="1"/>
    <col min="17" max="16384" width="11.42578125" style="3"/>
  </cols>
  <sheetData>
    <row r="2" spans="2:16" x14ac:dyDescent="0.2">
      <c r="B2" s="12" t="s">
        <v>45</v>
      </c>
    </row>
    <row r="3" spans="2:16" x14ac:dyDescent="0.2">
      <c r="B3" s="12" t="s">
        <v>44</v>
      </c>
    </row>
    <row r="4" spans="2:16" x14ac:dyDescent="0.2">
      <c r="B4" s="12" t="s">
        <v>46</v>
      </c>
    </row>
    <row r="5" spans="2:16" x14ac:dyDescent="0.2">
      <c r="K5" s="13">
        <v>43132</v>
      </c>
      <c r="L5" s="4"/>
      <c r="M5" s="4"/>
      <c r="N5" s="5"/>
      <c r="O5" s="14"/>
      <c r="P5" s="5"/>
    </row>
    <row r="6" spans="2:16" x14ac:dyDescent="0.2">
      <c r="B6" s="6" t="s">
        <v>0</v>
      </c>
      <c r="C6" s="6" t="s">
        <v>0</v>
      </c>
      <c r="D6" s="6" t="s">
        <v>18</v>
      </c>
      <c r="E6" s="6" t="s">
        <v>19</v>
      </c>
      <c r="F6" s="7" t="s">
        <v>20</v>
      </c>
      <c r="G6" s="6" t="s">
        <v>21</v>
      </c>
      <c r="H6" s="14" t="s">
        <v>22</v>
      </c>
      <c r="I6" s="5"/>
      <c r="J6" s="6" t="s">
        <v>23</v>
      </c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</row>
    <row r="7" spans="2:16" x14ac:dyDescent="0.2">
      <c r="B7" s="8" t="s">
        <v>31</v>
      </c>
      <c r="C7" s="8" t="s">
        <v>30</v>
      </c>
      <c r="D7" s="8" t="s">
        <v>32</v>
      </c>
      <c r="E7" s="8" t="s">
        <v>33</v>
      </c>
      <c r="F7" s="8" t="s">
        <v>66</v>
      </c>
      <c r="G7" s="8" t="s">
        <v>34</v>
      </c>
      <c r="H7" s="8" t="s">
        <v>1</v>
      </c>
      <c r="I7" s="8" t="s">
        <v>2</v>
      </c>
      <c r="J7" s="8" t="s">
        <v>35</v>
      </c>
      <c r="K7" s="8" t="s">
        <v>36</v>
      </c>
      <c r="L7" s="8" t="s">
        <v>37</v>
      </c>
      <c r="M7" s="8" t="s">
        <v>38</v>
      </c>
      <c r="N7" s="8" t="s">
        <v>39</v>
      </c>
      <c r="O7" s="8" t="s">
        <v>40</v>
      </c>
      <c r="P7" s="8" t="s">
        <v>41</v>
      </c>
    </row>
    <row r="8" spans="2:16" x14ac:dyDescent="0.2">
      <c r="B8" s="2" t="s">
        <v>51</v>
      </c>
      <c r="C8" s="2" t="s">
        <v>59</v>
      </c>
      <c r="D8" s="2" t="s">
        <v>7</v>
      </c>
      <c r="E8" s="2">
        <v>220</v>
      </c>
      <c r="F8" s="2" t="s">
        <v>56</v>
      </c>
      <c r="G8" s="1" t="s">
        <v>63</v>
      </c>
      <c r="H8" s="15">
        <v>42736</v>
      </c>
      <c r="I8" s="15">
        <v>50040</v>
      </c>
      <c r="J8" s="1" t="str">
        <f>+D8</f>
        <v>Diego de Almagro 220</v>
      </c>
      <c r="K8" s="10">
        <v>0</v>
      </c>
      <c r="L8" s="10">
        <v>47.295014463161472</v>
      </c>
      <c r="M8" s="9">
        <v>0</v>
      </c>
      <c r="N8" s="9">
        <v>29.385000000000002</v>
      </c>
      <c r="O8" s="11">
        <v>1389.7639999999999</v>
      </c>
      <c r="P8" s="11">
        <v>47.295014463161472</v>
      </c>
    </row>
    <row r="9" spans="2:16" x14ac:dyDescent="0.2">
      <c r="B9" s="2" t="s">
        <v>51</v>
      </c>
      <c r="C9" s="2" t="s">
        <v>59</v>
      </c>
      <c r="D9" s="2" t="s">
        <v>7</v>
      </c>
      <c r="E9" s="2">
        <v>220</v>
      </c>
      <c r="F9" s="2" t="s">
        <v>56</v>
      </c>
      <c r="G9" s="1" t="s">
        <v>64</v>
      </c>
      <c r="H9" s="15">
        <v>42736</v>
      </c>
      <c r="I9" s="15">
        <v>50040</v>
      </c>
      <c r="J9" s="1" t="str">
        <f t="shared" ref="J9:J42" si="0">+D9</f>
        <v>Diego de Almagro 220</v>
      </c>
      <c r="K9" s="10">
        <v>0</v>
      </c>
      <c r="L9" s="10">
        <v>47.294997917133976</v>
      </c>
      <c r="M9" s="9">
        <v>0</v>
      </c>
      <c r="N9" s="9">
        <v>31.207000000000001</v>
      </c>
      <c r="O9" s="11">
        <v>1475.9349999999999</v>
      </c>
      <c r="P9" s="11">
        <v>47.294997917133976</v>
      </c>
    </row>
    <row r="10" spans="2:16" x14ac:dyDescent="0.2">
      <c r="B10" s="2" t="s">
        <v>51</v>
      </c>
      <c r="C10" s="2" t="s">
        <v>59</v>
      </c>
      <c r="D10" s="2" t="s">
        <v>7</v>
      </c>
      <c r="E10" s="2">
        <v>220</v>
      </c>
      <c r="F10" s="2" t="s">
        <v>56</v>
      </c>
      <c r="G10" s="1" t="s">
        <v>65</v>
      </c>
      <c r="H10" s="15">
        <v>42736</v>
      </c>
      <c r="I10" s="15">
        <v>50040</v>
      </c>
      <c r="J10" s="1" t="str">
        <f t="shared" si="0"/>
        <v>Diego de Almagro 220</v>
      </c>
      <c r="K10" s="10">
        <v>5665.6923076923067</v>
      </c>
      <c r="L10" s="10">
        <v>47.295004328563422</v>
      </c>
      <c r="M10" s="9">
        <v>0.16900000000000001</v>
      </c>
      <c r="N10" s="9">
        <v>19.637</v>
      </c>
      <c r="O10" s="11">
        <v>1886.2339999999999</v>
      </c>
      <c r="P10" s="11">
        <v>96.055100066201547</v>
      </c>
    </row>
    <row r="11" spans="2:16" x14ac:dyDescent="0.2">
      <c r="B11" s="2" t="s">
        <v>51</v>
      </c>
      <c r="C11" s="2" t="s">
        <v>57</v>
      </c>
      <c r="D11" s="2" t="s">
        <v>49</v>
      </c>
      <c r="E11" s="2">
        <v>220</v>
      </c>
      <c r="F11" s="2" t="s">
        <v>56</v>
      </c>
      <c r="G11" s="1" t="s">
        <v>63</v>
      </c>
      <c r="H11" s="15">
        <v>42736</v>
      </c>
      <c r="I11" s="15">
        <v>50040</v>
      </c>
      <c r="J11" s="1" t="str">
        <f t="shared" si="0"/>
        <v>Los Vilos 220</v>
      </c>
      <c r="K11" s="10">
        <v>0</v>
      </c>
      <c r="L11" s="10">
        <v>55.033999943952445</v>
      </c>
      <c r="M11" s="9">
        <v>0</v>
      </c>
      <c r="N11" s="9">
        <v>2533.5630000000001</v>
      </c>
      <c r="O11" s="11">
        <v>139432.106</v>
      </c>
      <c r="P11" s="11">
        <v>55.033999943952445</v>
      </c>
    </row>
    <row r="12" spans="2:16" x14ac:dyDescent="0.2">
      <c r="B12" s="2" t="s">
        <v>51</v>
      </c>
      <c r="C12" s="2" t="s">
        <v>57</v>
      </c>
      <c r="D12" s="2" t="s">
        <v>8</v>
      </c>
      <c r="E12" s="2">
        <v>220</v>
      </c>
      <c r="F12" s="2" t="s">
        <v>56</v>
      </c>
      <c r="G12" s="1" t="s">
        <v>63</v>
      </c>
      <c r="H12" s="15">
        <v>42736</v>
      </c>
      <c r="I12" s="15">
        <v>50040</v>
      </c>
      <c r="J12" s="1" t="str">
        <f t="shared" si="0"/>
        <v>Maitencillo 220</v>
      </c>
      <c r="K12" s="10">
        <v>0</v>
      </c>
      <c r="L12" s="10">
        <v>46.391999216027131</v>
      </c>
      <c r="M12" s="9">
        <v>0</v>
      </c>
      <c r="N12" s="9">
        <v>234.702</v>
      </c>
      <c r="O12" s="11">
        <v>10888.295</v>
      </c>
      <c r="P12" s="11">
        <v>46.391999216027131</v>
      </c>
    </row>
    <row r="13" spans="2:16" x14ac:dyDescent="0.2">
      <c r="B13" s="2" t="s">
        <v>51</v>
      </c>
      <c r="C13" s="2" t="s">
        <v>57</v>
      </c>
      <c r="D13" s="2" t="s">
        <v>50</v>
      </c>
      <c r="E13" s="2">
        <v>220</v>
      </c>
      <c r="F13" s="2" t="s">
        <v>56</v>
      </c>
      <c r="G13" s="1" t="s">
        <v>63</v>
      </c>
      <c r="H13" s="15">
        <v>42736</v>
      </c>
      <c r="I13" s="15">
        <v>50040</v>
      </c>
      <c r="J13" s="1" t="str">
        <f t="shared" si="0"/>
        <v>Nogales 220</v>
      </c>
      <c r="K13" s="10">
        <v>0</v>
      </c>
      <c r="L13" s="10">
        <v>53.79399789399789</v>
      </c>
      <c r="M13" s="9">
        <v>0</v>
      </c>
      <c r="N13" s="9">
        <v>56.98</v>
      </c>
      <c r="O13" s="11">
        <v>3065.1819999999998</v>
      </c>
      <c r="P13" s="11">
        <v>53.79399789399789</v>
      </c>
    </row>
    <row r="14" spans="2:16" x14ac:dyDescent="0.2">
      <c r="B14" s="2" t="s">
        <v>51</v>
      </c>
      <c r="C14" s="2" t="s">
        <v>57</v>
      </c>
      <c r="D14" s="2" t="s">
        <v>52</v>
      </c>
      <c r="E14" s="2">
        <v>220</v>
      </c>
      <c r="F14" s="2" t="s">
        <v>56</v>
      </c>
      <c r="G14" s="1" t="s">
        <v>63</v>
      </c>
      <c r="H14" s="15">
        <v>42736</v>
      </c>
      <c r="I14" s="15">
        <v>50040</v>
      </c>
      <c r="J14" s="1" t="str">
        <f t="shared" si="0"/>
        <v>Pan de Azucar 220</v>
      </c>
      <c r="K14" s="10">
        <v>0</v>
      </c>
      <c r="L14" s="10">
        <v>53.297000067668179</v>
      </c>
      <c r="M14" s="9">
        <v>0</v>
      </c>
      <c r="N14" s="9">
        <v>5645.1940000000004</v>
      </c>
      <c r="O14" s="11">
        <v>300871.90500000003</v>
      </c>
      <c r="P14" s="11">
        <v>53.297000067668179</v>
      </c>
    </row>
    <row r="15" spans="2:16" x14ac:dyDescent="0.2">
      <c r="B15" s="2" t="s">
        <v>51</v>
      </c>
      <c r="C15" s="2" t="s">
        <v>57</v>
      </c>
      <c r="D15" s="2" t="s">
        <v>6</v>
      </c>
      <c r="E15" s="2">
        <v>220</v>
      </c>
      <c r="F15" s="2" t="s">
        <v>56</v>
      </c>
      <c r="G15" s="1" t="s">
        <v>63</v>
      </c>
      <c r="H15" s="15">
        <v>42736</v>
      </c>
      <c r="I15" s="15">
        <v>50040</v>
      </c>
      <c r="J15" s="1" t="str">
        <f t="shared" si="0"/>
        <v>Quillota 220</v>
      </c>
      <c r="K15" s="10">
        <v>0</v>
      </c>
      <c r="L15" s="10">
        <v>54.633000192855349</v>
      </c>
      <c r="M15" s="9">
        <v>0</v>
      </c>
      <c r="N15" s="9">
        <v>2042.982</v>
      </c>
      <c r="O15" s="11">
        <v>111614.236</v>
      </c>
      <c r="P15" s="11">
        <v>54.633000192855349</v>
      </c>
    </row>
    <row r="16" spans="2:16" x14ac:dyDescent="0.2">
      <c r="B16" s="2" t="s">
        <v>51</v>
      </c>
      <c r="C16" s="2" t="s">
        <v>57</v>
      </c>
      <c r="D16" s="2" t="s">
        <v>49</v>
      </c>
      <c r="E16" s="2">
        <v>220</v>
      </c>
      <c r="F16" s="2" t="s">
        <v>56</v>
      </c>
      <c r="G16" s="1" t="s">
        <v>64</v>
      </c>
      <c r="H16" s="15">
        <v>42736</v>
      </c>
      <c r="I16" s="15">
        <v>50040</v>
      </c>
      <c r="J16" s="1" t="str">
        <f t="shared" si="0"/>
        <v>Los Vilos 220</v>
      </c>
      <c r="K16" s="10">
        <v>0</v>
      </c>
      <c r="L16" s="10">
        <v>55.033999928803063</v>
      </c>
      <c r="M16" s="9">
        <v>0</v>
      </c>
      <c r="N16" s="9">
        <v>3539.4780000000001</v>
      </c>
      <c r="O16" s="11">
        <v>194791.63200000001</v>
      </c>
      <c r="P16" s="11">
        <v>55.033999928803063</v>
      </c>
    </row>
    <row r="17" spans="2:16" x14ac:dyDescent="0.2">
      <c r="B17" s="2" t="s">
        <v>51</v>
      </c>
      <c r="C17" s="2" t="s">
        <v>57</v>
      </c>
      <c r="D17" s="2" t="s">
        <v>8</v>
      </c>
      <c r="E17" s="2">
        <v>220</v>
      </c>
      <c r="F17" s="2" t="s">
        <v>56</v>
      </c>
      <c r="G17" s="1" t="s">
        <v>64</v>
      </c>
      <c r="H17" s="15">
        <v>42736</v>
      </c>
      <c r="I17" s="15">
        <v>50040</v>
      </c>
      <c r="J17" s="1" t="str">
        <f t="shared" si="0"/>
        <v>Maitencillo 220</v>
      </c>
      <c r="K17" s="10">
        <v>0</v>
      </c>
      <c r="L17" s="10">
        <v>46.392000090899451</v>
      </c>
      <c r="M17" s="9">
        <v>0</v>
      </c>
      <c r="N17" s="9">
        <v>264.02800000000002</v>
      </c>
      <c r="O17" s="11">
        <v>12248.787000000002</v>
      </c>
      <c r="P17" s="11">
        <v>46.392000090899451</v>
      </c>
    </row>
    <row r="18" spans="2:16" x14ac:dyDescent="0.2">
      <c r="B18" s="2" t="s">
        <v>51</v>
      </c>
      <c r="C18" s="2" t="s">
        <v>57</v>
      </c>
      <c r="D18" s="2" t="s">
        <v>50</v>
      </c>
      <c r="E18" s="2">
        <v>220</v>
      </c>
      <c r="F18" s="2" t="s">
        <v>56</v>
      </c>
      <c r="G18" s="1" t="s">
        <v>64</v>
      </c>
      <c r="H18" s="15">
        <v>42736</v>
      </c>
      <c r="I18" s="15">
        <v>50040</v>
      </c>
      <c r="J18" s="1" t="str">
        <f t="shared" si="0"/>
        <v>Nogales 220</v>
      </c>
      <c r="K18" s="10">
        <v>0</v>
      </c>
      <c r="L18" s="10">
        <v>53.794002025853757</v>
      </c>
      <c r="M18" s="9">
        <v>0</v>
      </c>
      <c r="N18" s="9">
        <v>82.927999999999997</v>
      </c>
      <c r="O18" s="11">
        <v>4461.0290000000005</v>
      </c>
      <c r="P18" s="11">
        <v>53.794002025853757</v>
      </c>
    </row>
    <row r="19" spans="2:16" x14ac:dyDescent="0.2">
      <c r="B19" s="2" t="s">
        <v>51</v>
      </c>
      <c r="C19" s="2" t="s">
        <v>57</v>
      </c>
      <c r="D19" s="2" t="s">
        <v>52</v>
      </c>
      <c r="E19" s="2">
        <v>220</v>
      </c>
      <c r="F19" s="2" t="s">
        <v>56</v>
      </c>
      <c r="G19" s="1" t="s">
        <v>64</v>
      </c>
      <c r="H19" s="15">
        <v>42736</v>
      </c>
      <c r="I19" s="15">
        <v>50040</v>
      </c>
      <c r="J19" s="1" t="str">
        <f t="shared" si="0"/>
        <v>Pan de Azucar 220</v>
      </c>
      <c r="K19" s="10">
        <v>0</v>
      </c>
      <c r="L19" s="10">
        <v>53.296999979520393</v>
      </c>
      <c r="M19" s="9">
        <v>0</v>
      </c>
      <c r="N19" s="9">
        <v>7470.8490000000002</v>
      </c>
      <c r="O19" s="11">
        <v>398173.83899999998</v>
      </c>
      <c r="P19" s="11">
        <v>53.296999979520393</v>
      </c>
    </row>
    <row r="20" spans="2:16" x14ac:dyDescent="0.2">
      <c r="B20" s="2" t="s">
        <v>51</v>
      </c>
      <c r="C20" s="2" t="s">
        <v>57</v>
      </c>
      <c r="D20" s="2" t="s">
        <v>6</v>
      </c>
      <c r="E20" s="2">
        <v>220</v>
      </c>
      <c r="F20" s="2" t="s">
        <v>56</v>
      </c>
      <c r="G20" s="1" t="s">
        <v>64</v>
      </c>
      <c r="H20" s="15">
        <v>42736</v>
      </c>
      <c r="I20" s="15">
        <v>50040</v>
      </c>
      <c r="J20" s="1" t="str">
        <f t="shared" si="0"/>
        <v>Quillota 220</v>
      </c>
      <c r="K20" s="10">
        <v>0</v>
      </c>
      <c r="L20" s="10">
        <v>54.632999994476577</v>
      </c>
      <c r="M20" s="9">
        <v>0</v>
      </c>
      <c r="N20" s="9">
        <v>2896.752</v>
      </c>
      <c r="O20" s="11">
        <v>158258.25200000001</v>
      </c>
      <c r="P20" s="11">
        <v>54.632999994476577</v>
      </c>
    </row>
    <row r="21" spans="2:16" x14ac:dyDescent="0.2">
      <c r="B21" s="2" t="s">
        <v>51</v>
      </c>
      <c r="C21" s="2" t="s">
        <v>57</v>
      </c>
      <c r="D21" s="2" t="s">
        <v>49</v>
      </c>
      <c r="E21" s="2">
        <v>220</v>
      </c>
      <c r="F21" s="2" t="s">
        <v>56</v>
      </c>
      <c r="G21" s="1" t="s">
        <v>65</v>
      </c>
      <c r="H21" s="15">
        <v>42736</v>
      </c>
      <c r="I21" s="15">
        <v>50040</v>
      </c>
      <c r="J21" s="1" t="str">
        <f t="shared" si="0"/>
        <v>Los Vilos 220</v>
      </c>
      <c r="K21" s="10">
        <v>5700.6019075442509</v>
      </c>
      <c r="L21" s="10">
        <v>55.034000218881012</v>
      </c>
      <c r="M21" s="9">
        <v>11.638</v>
      </c>
      <c r="N21" s="9">
        <v>1900.576</v>
      </c>
      <c r="O21" s="11">
        <v>170939.905</v>
      </c>
      <c r="P21" s="11">
        <v>89.941104696681421</v>
      </c>
    </row>
    <row r="22" spans="2:16" x14ac:dyDescent="0.2">
      <c r="B22" s="2" t="s">
        <v>51</v>
      </c>
      <c r="C22" s="2" t="s">
        <v>57</v>
      </c>
      <c r="D22" s="2" t="s">
        <v>8</v>
      </c>
      <c r="E22" s="2">
        <v>220</v>
      </c>
      <c r="F22" s="2" t="s">
        <v>56</v>
      </c>
      <c r="G22" s="1" t="s">
        <v>65</v>
      </c>
      <c r="H22" s="15">
        <v>42736</v>
      </c>
      <c r="I22" s="15">
        <v>50040</v>
      </c>
      <c r="J22" s="1" t="str">
        <f t="shared" si="0"/>
        <v>Maitencillo 220</v>
      </c>
      <c r="K22" s="10">
        <v>5628.4652014652011</v>
      </c>
      <c r="L22" s="10">
        <v>46.392002579108137</v>
      </c>
      <c r="M22" s="9">
        <v>1.6379999999999999</v>
      </c>
      <c r="N22" s="9">
        <v>183.00899999999999</v>
      </c>
      <c r="O22" s="11">
        <v>17709.580000000002</v>
      </c>
      <c r="P22" s="11">
        <v>96.768902075854214</v>
      </c>
    </row>
    <row r="23" spans="2:16" x14ac:dyDescent="0.2">
      <c r="B23" s="2" t="s">
        <v>51</v>
      </c>
      <c r="C23" s="2" t="s">
        <v>57</v>
      </c>
      <c r="D23" s="2" t="s">
        <v>50</v>
      </c>
      <c r="E23" s="2">
        <v>220</v>
      </c>
      <c r="F23" s="2" t="s">
        <v>56</v>
      </c>
      <c r="G23" s="1" t="s">
        <v>65</v>
      </c>
      <c r="H23" s="15">
        <v>42736</v>
      </c>
      <c r="I23" s="15">
        <v>50040</v>
      </c>
      <c r="J23" s="1" t="str">
        <f t="shared" si="0"/>
        <v>Nogales 220</v>
      </c>
      <c r="K23" s="10">
        <v>5636.9276859504134</v>
      </c>
      <c r="L23" s="10">
        <v>53.794006222353914</v>
      </c>
      <c r="M23" s="9">
        <v>0.48399999999999999</v>
      </c>
      <c r="N23" s="9">
        <v>47.249000000000002</v>
      </c>
      <c r="O23" s="11">
        <v>5269.9860000000008</v>
      </c>
      <c r="P23" s="11">
        <v>111.53645579800632</v>
      </c>
    </row>
    <row r="24" spans="2:16" x14ac:dyDescent="0.2">
      <c r="B24" s="2" t="s">
        <v>51</v>
      </c>
      <c r="C24" s="2" t="s">
        <v>57</v>
      </c>
      <c r="D24" s="2" t="s">
        <v>52</v>
      </c>
      <c r="E24" s="2">
        <v>220</v>
      </c>
      <c r="F24" s="2" t="s">
        <v>56</v>
      </c>
      <c r="G24" s="1" t="s">
        <v>65</v>
      </c>
      <c r="H24" s="15">
        <v>42736</v>
      </c>
      <c r="I24" s="15">
        <v>50040</v>
      </c>
      <c r="J24" s="1" t="str">
        <f t="shared" si="0"/>
        <v>Pan de Azucar 220</v>
      </c>
      <c r="K24" s="10">
        <v>5537.8144858216601</v>
      </c>
      <c r="L24" s="10">
        <v>53.29699994229852</v>
      </c>
      <c r="M24" s="9">
        <v>32.197000000000003</v>
      </c>
      <c r="N24" s="9">
        <v>4297.9840000000004</v>
      </c>
      <c r="O24" s="11">
        <v>407370.66599999997</v>
      </c>
      <c r="P24" s="11">
        <v>94.78180142131751</v>
      </c>
    </row>
    <row r="25" spans="2:16" x14ac:dyDescent="0.2">
      <c r="B25" s="2" t="s">
        <v>51</v>
      </c>
      <c r="C25" s="2" t="s">
        <v>57</v>
      </c>
      <c r="D25" s="2" t="s">
        <v>6</v>
      </c>
      <c r="E25" s="2">
        <v>220</v>
      </c>
      <c r="F25" s="2" t="s">
        <v>56</v>
      </c>
      <c r="G25" s="1" t="s">
        <v>65</v>
      </c>
      <c r="H25" s="15">
        <v>42736</v>
      </c>
      <c r="I25" s="15">
        <v>50040</v>
      </c>
      <c r="J25" s="1" t="str">
        <f t="shared" si="0"/>
        <v>Quillota 220</v>
      </c>
      <c r="K25" s="10">
        <v>5623.9687808084127</v>
      </c>
      <c r="L25" s="10">
        <v>54.633000179927784</v>
      </c>
      <c r="M25" s="9">
        <v>15.215</v>
      </c>
      <c r="N25" s="9">
        <v>1684.009</v>
      </c>
      <c r="O25" s="11">
        <v>177571.149</v>
      </c>
      <c r="P25" s="11">
        <v>105.4454869302955</v>
      </c>
    </row>
    <row r="26" spans="2:16" x14ac:dyDescent="0.2">
      <c r="B26" s="2" t="s">
        <v>51</v>
      </c>
      <c r="C26" s="2" t="s">
        <v>13</v>
      </c>
      <c r="D26" s="2" t="s">
        <v>10</v>
      </c>
      <c r="E26" s="2">
        <v>220</v>
      </c>
      <c r="F26" s="2" t="s">
        <v>56</v>
      </c>
      <c r="G26" s="1" t="s">
        <v>63</v>
      </c>
      <c r="H26" s="15">
        <v>42736</v>
      </c>
      <c r="I26" s="15">
        <v>50040</v>
      </c>
      <c r="J26" s="1" t="str">
        <f t="shared" si="0"/>
        <v>Charrua 220</v>
      </c>
      <c r="K26" s="10">
        <v>0</v>
      </c>
      <c r="L26" s="10">
        <v>50.875999999999998</v>
      </c>
      <c r="M26" s="9">
        <v>0</v>
      </c>
      <c r="N26" s="9">
        <v>6.8959999999999999</v>
      </c>
      <c r="O26" s="11">
        <v>350.84089599999999</v>
      </c>
      <c r="P26" s="11">
        <v>50.875999999999998</v>
      </c>
    </row>
    <row r="27" spans="2:16" x14ac:dyDescent="0.2">
      <c r="B27" s="2" t="s">
        <v>51</v>
      </c>
      <c r="C27" s="2" t="s">
        <v>13</v>
      </c>
      <c r="D27" s="2" t="s">
        <v>11</v>
      </c>
      <c r="E27" s="2">
        <v>220</v>
      </c>
      <c r="F27" s="2" t="s">
        <v>56</v>
      </c>
      <c r="G27" s="1" t="s">
        <v>63</v>
      </c>
      <c r="H27" s="15">
        <v>42736</v>
      </c>
      <c r="I27" s="15">
        <v>50040</v>
      </c>
      <c r="J27" s="1" t="str">
        <f t="shared" si="0"/>
        <v>Temuco 220</v>
      </c>
      <c r="K27" s="10">
        <v>0</v>
      </c>
      <c r="L27" s="10">
        <v>52.249000000000002</v>
      </c>
      <c r="M27" s="9">
        <v>0</v>
      </c>
      <c r="N27" s="9">
        <v>56.298999999999999</v>
      </c>
      <c r="O27" s="11">
        <v>2941.5664510000001</v>
      </c>
      <c r="P27" s="11">
        <v>52.249000000000002</v>
      </c>
    </row>
    <row r="28" spans="2:16" x14ac:dyDescent="0.2">
      <c r="B28" s="2" t="s">
        <v>51</v>
      </c>
      <c r="C28" s="2" t="s">
        <v>13</v>
      </c>
      <c r="D28" s="2" t="s">
        <v>10</v>
      </c>
      <c r="E28" s="2">
        <v>220</v>
      </c>
      <c r="F28" s="2" t="s">
        <v>56</v>
      </c>
      <c r="G28" s="1" t="s">
        <v>64</v>
      </c>
      <c r="H28" s="15">
        <v>42736</v>
      </c>
      <c r="I28" s="15">
        <v>50040</v>
      </c>
      <c r="J28" s="1" t="str">
        <f t="shared" si="0"/>
        <v>Charrua 220</v>
      </c>
      <c r="K28" s="10">
        <v>0</v>
      </c>
      <c r="L28" s="10">
        <v>50.875999999999998</v>
      </c>
      <c r="M28" s="9">
        <v>0</v>
      </c>
      <c r="N28" s="9">
        <v>9.6120000000000001</v>
      </c>
      <c r="O28" s="11">
        <v>489.02011199999998</v>
      </c>
      <c r="P28" s="11">
        <v>50.875999999999998</v>
      </c>
    </row>
    <row r="29" spans="2:16" x14ac:dyDescent="0.2">
      <c r="B29" s="2" t="s">
        <v>51</v>
      </c>
      <c r="C29" s="2" t="s">
        <v>13</v>
      </c>
      <c r="D29" s="2" t="s">
        <v>11</v>
      </c>
      <c r="E29" s="2">
        <v>220</v>
      </c>
      <c r="F29" s="2" t="s">
        <v>56</v>
      </c>
      <c r="G29" s="1" t="s">
        <v>64</v>
      </c>
      <c r="H29" s="15">
        <v>42736</v>
      </c>
      <c r="I29" s="15">
        <v>50040</v>
      </c>
      <c r="J29" s="1" t="str">
        <f t="shared" si="0"/>
        <v>Temuco 220</v>
      </c>
      <c r="K29" s="10">
        <v>0</v>
      </c>
      <c r="L29" s="10">
        <v>52.248999999999995</v>
      </c>
      <c r="M29" s="9">
        <v>0</v>
      </c>
      <c r="N29" s="9">
        <v>79.147000000000006</v>
      </c>
      <c r="O29" s="11">
        <v>4135.3516030000001</v>
      </c>
      <c r="P29" s="11">
        <v>52.248999999999995</v>
      </c>
    </row>
    <row r="30" spans="2:16" x14ac:dyDescent="0.2">
      <c r="B30" s="2" t="s">
        <v>51</v>
      </c>
      <c r="C30" s="2" t="s">
        <v>13</v>
      </c>
      <c r="D30" s="2" t="s">
        <v>10</v>
      </c>
      <c r="E30" s="2">
        <v>220</v>
      </c>
      <c r="F30" s="2" t="s">
        <v>56</v>
      </c>
      <c r="G30" s="1" t="s">
        <v>65</v>
      </c>
      <c r="H30" s="15">
        <v>42736</v>
      </c>
      <c r="I30" s="15">
        <v>50040</v>
      </c>
      <c r="J30" s="1" t="str">
        <f t="shared" si="0"/>
        <v>Charrua 220</v>
      </c>
      <c r="K30" s="10">
        <v>5282.652</v>
      </c>
      <c r="L30" s="10">
        <v>50.875999999999998</v>
      </c>
      <c r="M30" s="9">
        <v>5.6821248010365758E-3</v>
      </c>
      <c r="N30" s="9">
        <v>5.2610000000000001</v>
      </c>
      <c r="O30" s="11">
        <v>297.67532394444549</v>
      </c>
      <c r="P30" s="11">
        <v>56.581509968531741</v>
      </c>
    </row>
    <row r="31" spans="2:16" x14ac:dyDescent="0.2">
      <c r="B31" s="2" t="s">
        <v>51</v>
      </c>
      <c r="C31" s="2" t="s">
        <v>13</v>
      </c>
      <c r="D31" s="2" t="s">
        <v>11</v>
      </c>
      <c r="E31" s="2">
        <v>220</v>
      </c>
      <c r="F31" s="2" t="s">
        <v>56</v>
      </c>
      <c r="G31" s="1" t="s">
        <v>65</v>
      </c>
      <c r="H31" s="15">
        <v>42736</v>
      </c>
      <c r="I31" s="15">
        <v>50040</v>
      </c>
      <c r="J31" s="1" t="str">
        <f t="shared" si="0"/>
        <v>Temuco 220</v>
      </c>
      <c r="K31" s="10">
        <v>5410.5080000000007</v>
      </c>
      <c r="L31" s="10">
        <v>52.249000000000017</v>
      </c>
      <c r="M31" s="9">
        <v>4.6350610843911302E-2</v>
      </c>
      <c r="N31" s="9">
        <v>42.91</v>
      </c>
      <c r="O31" s="11">
        <v>2492.7849407758695</v>
      </c>
      <c r="P31" s="11">
        <v>58.093333506778599</v>
      </c>
    </row>
    <row r="32" spans="2:16" x14ac:dyDescent="0.2">
      <c r="B32" s="2" t="s">
        <v>51</v>
      </c>
      <c r="C32" s="2" t="s">
        <v>17</v>
      </c>
      <c r="D32" s="2" t="s">
        <v>10</v>
      </c>
      <c r="E32" s="2">
        <v>220</v>
      </c>
      <c r="F32" s="2" t="s">
        <v>56</v>
      </c>
      <c r="G32" s="1" t="s">
        <v>63</v>
      </c>
      <c r="H32" s="15">
        <v>42736</v>
      </c>
      <c r="I32" s="15">
        <v>50040</v>
      </c>
      <c r="J32" s="1" t="str">
        <f t="shared" si="0"/>
        <v>Charrua 220</v>
      </c>
      <c r="K32" s="10">
        <v>0</v>
      </c>
      <c r="L32" s="10">
        <v>50.875999999999998</v>
      </c>
      <c r="M32" s="9">
        <v>0</v>
      </c>
      <c r="N32" s="9">
        <v>154.98449177985825</v>
      </c>
      <c r="O32" s="11">
        <v>7884.9910037920681</v>
      </c>
      <c r="P32" s="11">
        <v>50.875999999999998</v>
      </c>
    </row>
    <row r="33" spans="2:16" x14ac:dyDescent="0.2">
      <c r="B33" s="2" t="s">
        <v>51</v>
      </c>
      <c r="C33" s="2" t="s">
        <v>17</v>
      </c>
      <c r="D33" s="2" t="s">
        <v>11</v>
      </c>
      <c r="E33" s="2">
        <v>220</v>
      </c>
      <c r="F33" s="2" t="s">
        <v>56</v>
      </c>
      <c r="G33" s="1" t="s">
        <v>63</v>
      </c>
      <c r="H33" s="15">
        <v>42736</v>
      </c>
      <c r="I33" s="15">
        <v>50040</v>
      </c>
      <c r="J33" s="1" t="str">
        <f t="shared" si="0"/>
        <v>Temuco 220</v>
      </c>
      <c r="K33" s="10">
        <v>0</v>
      </c>
      <c r="L33" s="10">
        <v>52.249000000000009</v>
      </c>
      <c r="M33" s="9">
        <v>0</v>
      </c>
      <c r="N33" s="9">
        <v>105.45067984392462</v>
      </c>
      <c r="O33" s="11">
        <v>5509.6925711652184</v>
      </c>
      <c r="P33" s="11">
        <v>52.249000000000009</v>
      </c>
    </row>
    <row r="34" spans="2:16" x14ac:dyDescent="0.2">
      <c r="B34" s="2" t="s">
        <v>51</v>
      </c>
      <c r="C34" s="2" t="s">
        <v>17</v>
      </c>
      <c r="D34" s="2" t="s">
        <v>54</v>
      </c>
      <c r="E34" s="2">
        <v>220</v>
      </c>
      <c r="F34" s="2" t="s">
        <v>56</v>
      </c>
      <c r="G34" s="1" t="s">
        <v>63</v>
      </c>
      <c r="H34" s="15">
        <v>42736</v>
      </c>
      <c r="I34" s="15">
        <v>50040</v>
      </c>
      <c r="J34" s="1" t="str">
        <f t="shared" si="0"/>
        <v>Hualpen 220</v>
      </c>
      <c r="K34" s="10">
        <v>0</v>
      </c>
      <c r="L34" s="10">
        <v>50.320000000000007</v>
      </c>
      <c r="M34" s="9">
        <v>0</v>
      </c>
      <c r="N34" s="9">
        <v>2.0593681352375706</v>
      </c>
      <c r="O34" s="11">
        <v>103.62740456515456</v>
      </c>
      <c r="P34" s="11">
        <v>50.320000000000007</v>
      </c>
    </row>
    <row r="35" spans="2:16" x14ac:dyDescent="0.2">
      <c r="B35" s="2" t="s">
        <v>51</v>
      </c>
      <c r="C35" s="2" t="s">
        <v>17</v>
      </c>
      <c r="D35" s="2" t="s">
        <v>48</v>
      </c>
      <c r="E35" s="2">
        <v>220</v>
      </c>
      <c r="F35" s="2" t="s">
        <v>56</v>
      </c>
      <c r="G35" s="1" t="s">
        <v>63</v>
      </c>
      <c r="H35" s="15">
        <v>42736</v>
      </c>
      <c r="I35" s="15">
        <v>50040</v>
      </c>
      <c r="J35" s="1" t="str">
        <f t="shared" si="0"/>
        <v>Lagunillas 220</v>
      </c>
      <c r="K35" s="10">
        <v>0</v>
      </c>
      <c r="L35" s="10">
        <v>50.063000000000002</v>
      </c>
      <c r="M35" s="9">
        <v>0</v>
      </c>
      <c r="N35" s="9">
        <v>56.367437830881201</v>
      </c>
      <c r="O35" s="11">
        <v>2821.9230401274058</v>
      </c>
      <c r="P35" s="11">
        <v>50.063000000000002</v>
      </c>
    </row>
    <row r="36" spans="2:16" x14ac:dyDescent="0.2">
      <c r="B36" s="2" t="s">
        <v>51</v>
      </c>
      <c r="C36" s="2" t="s">
        <v>17</v>
      </c>
      <c r="D36" s="2" t="s">
        <v>10</v>
      </c>
      <c r="E36" s="2">
        <v>220</v>
      </c>
      <c r="F36" s="2" t="s">
        <v>56</v>
      </c>
      <c r="G36" s="1" t="s">
        <v>64</v>
      </c>
      <c r="H36" s="15">
        <v>42736</v>
      </c>
      <c r="I36" s="15">
        <v>50040</v>
      </c>
      <c r="J36" s="1" t="str">
        <f t="shared" si="0"/>
        <v>Charrua 220</v>
      </c>
      <c r="K36" s="10">
        <v>0</v>
      </c>
      <c r="L36" s="10">
        <v>50.875999999999991</v>
      </c>
      <c r="M36" s="9">
        <v>0</v>
      </c>
      <c r="N36" s="9">
        <v>215.11523114533799</v>
      </c>
      <c r="O36" s="11">
        <v>10944.202499750214</v>
      </c>
      <c r="P36" s="11">
        <v>50.875999999999991</v>
      </c>
    </row>
    <row r="37" spans="2:16" x14ac:dyDescent="0.2">
      <c r="B37" s="2" t="s">
        <v>51</v>
      </c>
      <c r="C37" s="2" t="s">
        <v>17</v>
      </c>
      <c r="D37" s="2" t="s">
        <v>11</v>
      </c>
      <c r="E37" s="2">
        <v>220</v>
      </c>
      <c r="F37" s="2" t="s">
        <v>56</v>
      </c>
      <c r="G37" s="1" t="s">
        <v>64</v>
      </c>
      <c r="H37" s="15">
        <v>42736</v>
      </c>
      <c r="I37" s="15">
        <v>50040</v>
      </c>
      <c r="J37" s="1" t="str">
        <f t="shared" si="0"/>
        <v>Temuco 220</v>
      </c>
      <c r="K37" s="10">
        <v>0</v>
      </c>
      <c r="L37" s="10">
        <v>52.249000000000002</v>
      </c>
      <c r="M37" s="9">
        <v>0</v>
      </c>
      <c r="N37" s="9">
        <v>147.34446838057229</v>
      </c>
      <c r="O37" s="11">
        <v>7698.6011284165224</v>
      </c>
      <c r="P37" s="11">
        <v>52.249000000000002</v>
      </c>
    </row>
    <row r="38" spans="2:16" x14ac:dyDescent="0.2">
      <c r="B38" s="2" t="s">
        <v>51</v>
      </c>
      <c r="C38" s="2" t="s">
        <v>17</v>
      </c>
      <c r="D38" s="2" t="s">
        <v>54</v>
      </c>
      <c r="E38" s="2">
        <v>220</v>
      </c>
      <c r="F38" s="2" t="s">
        <v>56</v>
      </c>
      <c r="G38" s="1" t="s">
        <v>64</v>
      </c>
      <c r="H38" s="15">
        <v>42736</v>
      </c>
      <c r="I38" s="15">
        <v>50040</v>
      </c>
      <c r="J38" s="1" t="str">
        <f t="shared" si="0"/>
        <v>Hualpen 220</v>
      </c>
      <c r="K38" s="10">
        <v>0</v>
      </c>
      <c r="L38" s="10">
        <v>50.32</v>
      </c>
      <c r="M38" s="9">
        <v>0</v>
      </c>
      <c r="N38" s="9">
        <v>2.6334686107721916</v>
      </c>
      <c r="O38" s="11">
        <v>132.51614049405669</v>
      </c>
      <c r="P38" s="11">
        <v>50.32</v>
      </c>
    </row>
    <row r="39" spans="2:16" x14ac:dyDescent="0.2">
      <c r="B39" s="2" t="s">
        <v>51</v>
      </c>
      <c r="C39" s="2" t="s">
        <v>17</v>
      </c>
      <c r="D39" s="2" t="s">
        <v>48</v>
      </c>
      <c r="E39" s="2">
        <v>220</v>
      </c>
      <c r="F39" s="2" t="s">
        <v>56</v>
      </c>
      <c r="G39" s="1" t="s">
        <v>64</v>
      </c>
      <c r="H39" s="15">
        <v>42736</v>
      </c>
      <c r="I39" s="15">
        <v>50040</v>
      </c>
      <c r="J39" s="1" t="str">
        <f t="shared" si="0"/>
        <v>Lagunillas 220</v>
      </c>
      <c r="K39" s="10">
        <v>0</v>
      </c>
      <c r="L39" s="10">
        <v>50.063000000000009</v>
      </c>
      <c r="M39" s="9">
        <v>0</v>
      </c>
      <c r="N39" s="9">
        <v>73.047484320282507</v>
      </c>
      <c r="O39" s="11">
        <v>3656.9762075263038</v>
      </c>
      <c r="P39" s="11">
        <v>50.063000000000009</v>
      </c>
    </row>
    <row r="40" spans="2:16" x14ac:dyDescent="0.2">
      <c r="B40" s="2" t="s">
        <v>51</v>
      </c>
      <c r="C40" s="2" t="s">
        <v>17</v>
      </c>
      <c r="D40" s="2" t="s">
        <v>10</v>
      </c>
      <c r="E40" s="2">
        <v>220</v>
      </c>
      <c r="F40" s="2" t="s">
        <v>56</v>
      </c>
      <c r="G40" s="1" t="s">
        <v>65</v>
      </c>
      <c r="H40" s="15">
        <v>42736</v>
      </c>
      <c r="I40" s="15">
        <v>50040</v>
      </c>
      <c r="J40" s="1" t="str">
        <f t="shared" si="0"/>
        <v>Charrua 220</v>
      </c>
      <c r="K40" s="10">
        <v>5282.65</v>
      </c>
      <c r="L40" s="10">
        <v>50.875999999999998</v>
      </c>
      <c r="M40" s="9">
        <v>0.82879802561148641</v>
      </c>
      <c r="N40" s="9">
        <v>120.97041955758132</v>
      </c>
      <c r="O40" s="11">
        <v>10532.740955408026</v>
      </c>
      <c r="P40" s="11">
        <v>87.068731297525943</v>
      </c>
    </row>
    <row r="41" spans="2:16" x14ac:dyDescent="0.2">
      <c r="B41" s="2" t="s">
        <v>51</v>
      </c>
      <c r="C41" s="2" t="s">
        <v>17</v>
      </c>
      <c r="D41" s="2" t="s">
        <v>11</v>
      </c>
      <c r="E41" s="2">
        <v>220</v>
      </c>
      <c r="F41" s="2" t="s">
        <v>56</v>
      </c>
      <c r="G41" s="1" t="s">
        <v>65</v>
      </c>
      <c r="H41" s="15">
        <v>42736</v>
      </c>
      <c r="I41" s="15">
        <v>50040</v>
      </c>
      <c r="J41" s="1" t="str">
        <f t="shared" si="0"/>
        <v>Temuco 220</v>
      </c>
      <c r="K41" s="10">
        <v>5410.51</v>
      </c>
      <c r="L41" s="10">
        <v>52.249000000000009</v>
      </c>
      <c r="M41" s="9">
        <v>0.6441927882530043</v>
      </c>
      <c r="N41" s="9">
        <v>80.863071795881766</v>
      </c>
      <c r="O41" s="11">
        <v>7710.4261610337899</v>
      </c>
      <c r="P41" s="11">
        <v>95.351635669948294</v>
      </c>
    </row>
    <row r="42" spans="2:16" x14ac:dyDescent="0.2">
      <c r="B42" s="2" t="s">
        <v>51</v>
      </c>
      <c r="C42" s="2" t="s">
        <v>17</v>
      </c>
      <c r="D42" s="2" t="s">
        <v>54</v>
      </c>
      <c r="E42" s="2">
        <v>220</v>
      </c>
      <c r="F42" s="2" t="s">
        <v>56</v>
      </c>
      <c r="G42" s="1" t="s">
        <v>65</v>
      </c>
      <c r="H42" s="15">
        <v>42736</v>
      </c>
      <c r="I42" s="15">
        <v>50040</v>
      </c>
      <c r="J42" s="1" t="str">
        <f t="shared" si="0"/>
        <v>Hualpen 220</v>
      </c>
      <c r="K42" s="10">
        <v>5317.5700000000006</v>
      </c>
      <c r="L42" s="10">
        <v>50.32</v>
      </c>
      <c r="M42" s="9">
        <v>1.2357357222756001E-2</v>
      </c>
      <c r="N42" s="9">
        <v>1.4372824372495285</v>
      </c>
      <c r="O42" s="11">
        <v>138.03516428940691</v>
      </c>
      <c r="P42" s="11">
        <v>96.038997424583741</v>
      </c>
    </row>
    <row r="43" spans="2:16" x14ac:dyDescent="0.2">
      <c r="B43" s="2" t="s">
        <v>51</v>
      </c>
      <c r="C43" s="2" t="s">
        <v>17</v>
      </c>
      <c r="D43" s="2" t="s">
        <v>48</v>
      </c>
      <c r="E43" s="2">
        <v>220</v>
      </c>
      <c r="F43" s="2" t="s">
        <v>56</v>
      </c>
      <c r="G43" s="1" t="s">
        <v>65</v>
      </c>
      <c r="H43" s="15">
        <v>42736</v>
      </c>
      <c r="I43" s="15">
        <v>50040</v>
      </c>
      <c r="J43" s="1" t="str">
        <f t="shared" ref="J43:J87" si="1">+D43</f>
        <v>Lagunillas 220</v>
      </c>
      <c r="K43" s="10">
        <v>5344.6099999999988</v>
      </c>
      <c r="L43" s="10">
        <v>50.063000000000009</v>
      </c>
      <c r="M43" s="9">
        <v>0.40944807585443804</v>
      </c>
      <c r="N43" s="9">
        <v>44.649584141525665</v>
      </c>
      <c r="O43" s="11">
        <v>4423.6324115695879</v>
      </c>
      <c r="P43" s="11">
        <v>99.074437010387655</v>
      </c>
    </row>
    <row r="44" spans="2:16" x14ac:dyDescent="0.2">
      <c r="B44" s="2" t="s">
        <v>51</v>
      </c>
      <c r="C44" s="2" t="s">
        <v>14</v>
      </c>
      <c r="D44" s="2" t="s">
        <v>10</v>
      </c>
      <c r="E44" s="2">
        <v>220</v>
      </c>
      <c r="F44" s="2" t="s">
        <v>56</v>
      </c>
      <c r="G44" s="1" t="s">
        <v>63</v>
      </c>
      <c r="H44" s="15">
        <v>42736</v>
      </c>
      <c r="I44" s="15">
        <v>50040</v>
      </c>
      <c r="J44" s="1" t="str">
        <f t="shared" si="1"/>
        <v>Charrua 220</v>
      </c>
      <c r="K44" s="10">
        <v>0</v>
      </c>
      <c r="L44" s="10">
        <v>50.875999999999998</v>
      </c>
      <c r="M44" s="9">
        <v>0</v>
      </c>
      <c r="N44" s="9">
        <v>149.45712579545929</v>
      </c>
      <c r="O44" s="11">
        <v>7603.7807319697868</v>
      </c>
      <c r="P44" s="11">
        <v>50.875999999999998</v>
      </c>
    </row>
    <row r="45" spans="2:16" x14ac:dyDescent="0.2">
      <c r="B45" s="2" t="s">
        <v>51</v>
      </c>
      <c r="C45" s="2" t="s">
        <v>14</v>
      </c>
      <c r="D45" s="2" t="s">
        <v>54</v>
      </c>
      <c r="E45" s="2">
        <v>220</v>
      </c>
      <c r="F45" s="2" t="s">
        <v>56</v>
      </c>
      <c r="G45" s="1" t="s">
        <v>63</v>
      </c>
      <c r="H45" s="15">
        <v>42736</v>
      </c>
      <c r="I45" s="15">
        <v>50040</v>
      </c>
      <c r="J45" s="1" t="str">
        <f t="shared" si="1"/>
        <v>Hualpen 220</v>
      </c>
      <c r="K45" s="10">
        <v>0</v>
      </c>
      <c r="L45" s="10">
        <v>50.32</v>
      </c>
      <c r="M45" s="9">
        <v>0</v>
      </c>
      <c r="N45" s="9">
        <v>1.509081218952218</v>
      </c>
      <c r="O45" s="11">
        <v>75.936966937675606</v>
      </c>
      <c r="P45" s="11">
        <v>50.32</v>
      </c>
    </row>
    <row r="46" spans="2:16" x14ac:dyDescent="0.2">
      <c r="B46" s="2" t="s">
        <v>51</v>
      </c>
      <c r="C46" s="2" t="s">
        <v>14</v>
      </c>
      <c r="D46" s="2" t="s">
        <v>10</v>
      </c>
      <c r="E46" s="2">
        <v>220</v>
      </c>
      <c r="F46" s="2" t="s">
        <v>56</v>
      </c>
      <c r="G46" s="1" t="s">
        <v>64</v>
      </c>
      <c r="H46" s="15">
        <v>42736</v>
      </c>
      <c r="I46" s="15">
        <v>50040</v>
      </c>
      <c r="J46" s="1" t="str">
        <f t="shared" si="1"/>
        <v>Charrua 220</v>
      </c>
      <c r="K46" s="10">
        <v>0</v>
      </c>
      <c r="L46" s="10">
        <v>50.875999999999998</v>
      </c>
      <c r="M46" s="9">
        <v>0</v>
      </c>
      <c r="N46" s="9">
        <v>201.17222838165588</v>
      </c>
      <c r="O46" s="11">
        <v>10234.838291145124</v>
      </c>
      <c r="P46" s="11">
        <v>50.875999999999998</v>
      </c>
    </row>
    <row r="47" spans="2:16" x14ac:dyDescent="0.2">
      <c r="B47" s="2" t="s">
        <v>51</v>
      </c>
      <c r="C47" s="2" t="s">
        <v>14</v>
      </c>
      <c r="D47" s="2" t="s">
        <v>54</v>
      </c>
      <c r="E47" s="2">
        <v>220</v>
      </c>
      <c r="F47" s="2" t="s">
        <v>56</v>
      </c>
      <c r="G47" s="1" t="s">
        <v>64</v>
      </c>
      <c r="H47" s="15">
        <v>42736</v>
      </c>
      <c r="I47" s="15">
        <v>50040</v>
      </c>
      <c r="J47" s="1" t="str">
        <f t="shared" si="1"/>
        <v>Hualpen 220</v>
      </c>
      <c r="K47" s="10">
        <v>0</v>
      </c>
      <c r="L47" s="10">
        <v>50.32</v>
      </c>
      <c r="M47" s="9">
        <v>0</v>
      </c>
      <c r="N47" s="9">
        <v>2.015243938927286</v>
      </c>
      <c r="O47" s="11">
        <v>101.40707500682103</v>
      </c>
      <c r="P47" s="11">
        <v>50.32</v>
      </c>
    </row>
    <row r="48" spans="2:16" x14ac:dyDescent="0.2">
      <c r="B48" s="2" t="s">
        <v>51</v>
      </c>
      <c r="C48" s="2" t="s">
        <v>14</v>
      </c>
      <c r="D48" s="2" t="s">
        <v>10</v>
      </c>
      <c r="E48" s="2">
        <v>220</v>
      </c>
      <c r="F48" s="2" t="s">
        <v>56</v>
      </c>
      <c r="G48" s="1" t="s">
        <v>65</v>
      </c>
      <c r="H48" s="15">
        <v>42736</v>
      </c>
      <c r="I48" s="15">
        <v>50040</v>
      </c>
      <c r="J48" s="1" t="str">
        <f t="shared" si="1"/>
        <v>Charrua 220</v>
      </c>
      <c r="K48" s="10">
        <v>5282.6574000000001</v>
      </c>
      <c r="L48" s="10">
        <v>50.875999999999998</v>
      </c>
      <c r="M48" s="9">
        <v>0.51205376044686901</v>
      </c>
      <c r="N48" s="9">
        <v>113.21400650219523</v>
      </c>
      <c r="O48" s="11">
        <v>8464.8803816281652</v>
      </c>
      <c r="P48" s="11">
        <v>74.76884391918442</v>
      </c>
    </row>
    <row r="49" spans="2:16" x14ac:dyDescent="0.2">
      <c r="B49" s="2" t="s">
        <v>51</v>
      </c>
      <c r="C49" s="2" t="s">
        <v>14</v>
      </c>
      <c r="D49" s="2" t="s">
        <v>54</v>
      </c>
      <c r="E49" s="2">
        <v>220</v>
      </c>
      <c r="F49" s="2" t="s">
        <v>56</v>
      </c>
      <c r="G49" s="1" t="s">
        <v>65</v>
      </c>
      <c r="H49" s="15">
        <v>42736</v>
      </c>
      <c r="I49" s="15">
        <v>50040</v>
      </c>
      <c r="J49" s="1" t="str">
        <f t="shared" si="1"/>
        <v>Hualpen 220</v>
      </c>
      <c r="K49" s="10">
        <v>5317.5688</v>
      </c>
      <c r="L49" s="10">
        <v>50.32</v>
      </c>
      <c r="M49" s="9">
        <v>4.8052214099726627E-3</v>
      </c>
      <c r="N49" s="9">
        <v>1.0624243194276479</v>
      </c>
      <c r="O49" s="11">
        <v>79.013287200361887</v>
      </c>
      <c r="P49" s="11">
        <v>74.370744113734276</v>
      </c>
    </row>
    <row r="50" spans="2:16" x14ac:dyDescent="0.2">
      <c r="B50" s="2" t="s">
        <v>51</v>
      </c>
      <c r="C50" s="2" t="s">
        <v>61</v>
      </c>
      <c r="D50" s="2" t="s">
        <v>9</v>
      </c>
      <c r="E50" s="2">
        <v>220</v>
      </c>
      <c r="F50" s="2" t="s">
        <v>56</v>
      </c>
      <c r="G50" s="1" t="s">
        <v>63</v>
      </c>
      <c r="H50" s="15">
        <v>42736</v>
      </c>
      <c r="I50" s="15">
        <v>50040</v>
      </c>
      <c r="J50" s="1" t="str">
        <f t="shared" si="1"/>
        <v>Ancoa 220</v>
      </c>
      <c r="K50" s="10">
        <v>0</v>
      </c>
      <c r="L50" s="10">
        <v>53.088000000000001</v>
      </c>
      <c r="M50" s="9">
        <v>0</v>
      </c>
      <c r="N50" s="9">
        <v>80.706238205543883</v>
      </c>
      <c r="O50" s="11">
        <v>4284.5327738559135</v>
      </c>
      <c r="P50" s="11">
        <v>53.088000000000001</v>
      </c>
    </row>
    <row r="51" spans="2:16" x14ac:dyDescent="0.2">
      <c r="B51" s="2" t="s">
        <v>51</v>
      </c>
      <c r="C51" s="2" t="s">
        <v>61</v>
      </c>
      <c r="D51" s="2" t="s">
        <v>10</v>
      </c>
      <c r="E51" s="2">
        <v>220</v>
      </c>
      <c r="F51" s="2" t="s">
        <v>56</v>
      </c>
      <c r="G51" s="1" t="s">
        <v>63</v>
      </c>
      <c r="H51" s="15">
        <v>42736</v>
      </c>
      <c r="I51" s="15">
        <v>50040</v>
      </c>
      <c r="J51" s="1" t="str">
        <f t="shared" si="1"/>
        <v>Charrua 220</v>
      </c>
      <c r="K51" s="10">
        <v>0</v>
      </c>
      <c r="L51" s="10">
        <v>50.876000000000005</v>
      </c>
      <c r="M51" s="9">
        <v>0</v>
      </c>
      <c r="N51" s="9">
        <v>64.869875460082014</v>
      </c>
      <c r="O51" s="11">
        <v>3300.3197839071327</v>
      </c>
      <c r="P51" s="11">
        <v>50.876000000000005</v>
      </c>
    </row>
    <row r="52" spans="2:16" x14ac:dyDescent="0.2">
      <c r="B52" s="2" t="s">
        <v>51</v>
      </c>
      <c r="C52" s="2" t="s">
        <v>61</v>
      </c>
      <c r="D52" s="2" t="s">
        <v>43</v>
      </c>
      <c r="E52" s="2">
        <v>220</v>
      </c>
      <c r="F52" s="2" t="s">
        <v>56</v>
      </c>
      <c r="G52" s="1" t="s">
        <v>63</v>
      </c>
      <c r="H52" s="15">
        <v>42736</v>
      </c>
      <c r="I52" s="15">
        <v>50040</v>
      </c>
      <c r="J52" s="1" t="str">
        <f t="shared" si="1"/>
        <v>Itahue 220</v>
      </c>
      <c r="K52" s="10">
        <v>0</v>
      </c>
      <c r="L52" s="10">
        <v>53.531999999999996</v>
      </c>
      <c r="M52" s="9">
        <v>0</v>
      </c>
      <c r="N52" s="9">
        <v>28.876228781462199</v>
      </c>
      <c r="O52" s="11">
        <v>1545.8022791292344</v>
      </c>
      <c r="P52" s="11">
        <v>53.531999999999996</v>
      </c>
    </row>
    <row r="53" spans="2:16" x14ac:dyDescent="0.2">
      <c r="B53" s="2" t="s">
        <v>51</v>
      </c>
      <c r="C53" s="2" t="s">
        <v>61</v>
      </c>
      <c r="D53" s="2" t="s">
        <v>9</v>
      </c>
      <c r="E53" s="2">
        <v>220</v>
      </c>
      <c r="F53" s="2" t="s">
        <v>56</v>
      </c>
      <c r="G53" s="1" t="s">
        <v>64</v>
      </c>
      <c r="H53" s="15">
        <v>42736</v>
      </c>
      <c r="I53" s="15">
        <v>50040</v>
      </c>
      <c r="J53" s="1" t="str">
        <f t="shared" si="1"/>
        <v>Ancoa 220</v>
      </c>
      <c r="K53" s="10">
        <v>0</v>
      </c>
      <c r="L53" s="10">
        <v>53.087999999999994</v>
      </c>
      <c r="M53" s="9">
        <v>0</v>
      </c>
      <c r="N53" s="9">
        <v>114.03008563584117</v>
      </c>
      <c r="O53" s="11">
        <v>6053.6291862355356</v>
      </c>
      <c r="P53" s="11">
        <v>53.087999999999994</v>
      </c>
    </row>
    <row r="54" spans="2:16" x14ac:dyDescent="0.2">
      <c r="B54" s="2" t="s">
        <v>51</v>
      </c>
      <c r="C54" s="2" t="s">
        <v>61</v>
      </c>
      <c r="D54" s="2" t="s">
        <v>10</v>
      </c>
      <c r="E54" s="2">
        <v>220</v>
      </c>
      <c r="F54" s="2" t="s">
        <v>56</v>
      </c>
      <c r="G54" s="1" t="s">
        <v>64</v>
      </c>
      <c r="H54" s="15">
        <v>42736</v>
      </c>
      <c r="I54" s="15">
        <v>50040</v>
      </c>
      <c r="J54" s="1" t="str">
        <f t="shared" si="1"/>
        <v>Charrua 220</v>
      </c>
      <c r="K54" s="10">
        <v>0</v>
      </c>
      <c r="L54" s="10">
        <v>50.875999999999998</v>
      </c>
      <c r="M54" s="9">
        <v>0</v>
      </c>
      <c r="N54" s="9">
        <v>92.104416218972588</v>
      </c>
      <c r="O54" s="11">
        <v>4685.9042795564492</v>
      </c>
      <c r="P54" s="11">
        <v>50.875999999999998</v>
      </c>
    </row>
    <row r="55" spans="2:16" x14ac:dyDescent="0.2">
      <c r="B55" s="2" t="s">
        <v>51</v>
      </c>
      <c r="C55" s="2" t="s">
        <v>61</v>
      </c>
      <c r="D55" s="2" t="s">
        <v>43</v>
      </c>
      <c r="E55" s="2">
        <v>220</v>
      </c>
      <c r="F55" s="2" t="s">
        <v>56</v>
      </c>
      <c r="G55" s="1" t="s">
        <v>64</v>
      </c>
      <c r="H55" s="15">
        <v>42736</v>
      </c>
      <c r="I55" s="15">
        <v>50040</v>
      </c>
      <c r="J55" s="1" t="str">
        <f t="shared" si="1"/>
        <v>Itahue 220</v>
      </c>
      <c r="K55" s="10">
        <v>0</v>
      </c>
      <c r="L55" s="10">
        <v>53.531999999999989</v>
      </c>
      <c r="M55" s="9">
        <v>0</v>
      </c>
      <c r="N55" s="9">
        <v>40.584856693484667</v>
      </c>
      <c r="O55" s="11">
        <v>2172.5885485156209</v>
      </c>
      <c r="P55" s="11">
        <v>53.531999999999989</v>
      </c>
    </row>
    <row r="56" spans="2:16" x14ac:dyDescent="0.2">
      <c r="B56" s="2" t="s">
        <v>51</v>
      </c>
      <c r="C56" s="2" t="s">
        <v>61</v>
      </c>
      <c r="D56" s="2" t="s">
        <v>9</v>
      </c>
      <c r="E56" s="2">
        <v>220</v>
      </c>
      <c r="F56" s="2" t="s">
        <v>56</v>
      </c>
      <c r="G56" s="1" t="s">
        <v>65</v>
      </c>
      <c r="H56" s="15">
        <v>42736</v>
      </c>
      <c r="I56" s="15">
        <v>50040</v>
      </c>
      <c r="J56" s="1" t="str">
        <f t="shared" si="1"/>
        <v>Ancoa 220</v>
      </c>
      <c r="K56" s="10">
        <v>5478.6599999999989</v>
      </c>
      <c r="L56" s="10">
        <v>53.088000000000001</v>
      </c>
      <c r="M56" s="9">
        <v>4.8713466608823787E-2</v>
      </c>
      <c r="N56" s="9">
        <v>57.173231161674003</v>
      </c>
      <c r="O56" s="11">
        <v>3302.0970168820481</v>
      </c>
      <c r="P56" s="11">
        <v>57.755997864532176</v>
      </c>
    </row>
    <row r="57" spans="2:16" x14ac:dyDescent="0.2">
      <c r="B57" s="2" t="s">
        <v>51</v>
      </c>
      <c r="C57" s="2" t="s">
        <v>61</v>
      </c>
      <c r="D57" s="2" t="s">
        <v>10</v>
      </c>
      <c r="E57" s="2">
        <v>220</v>
      </c>
      <c r="F57" s="2" t="s">
        <v>56</v>
      </c>
      <c r="G57" s="1" t="s">
        <v>65</v>
      </c>
      <c r="H57" s="15">
        <v>42736</v>
      </c>
      <c r="I57" s="15">
        <v>50040</v>
      </c>
      <c r="J57" s="1" t="str">
        <f t="shared" si="1"/>
        <v>Charrua 220</v>
      </c>
      <c r="K57" s="10">
        <v>5282.65</v>
      </c>
      <c r="L57" s="10">
        <v>50.875999999999998</v>
      </c>
      <c r="M57" s="9">
        <v>4.0493503034619752E-2</v>
      </c>
      <c r="N57" s="9">
        <v>47.525757674673585</v>
      </c>
      <c r="O57" s="11">
        <v>2631.833451262527</v>
      </c>
      <c r="P57" s="11">
        <v>55.376990920968055</v>
      </c>
    </row>
    <row r="58" spans="2:16" x14ac:dyDescent="0.2">
      <c r="B58" s="2" t="s">
        <v>51</v>
      </c>
      <c r="C58" s="2" t="s">
        <v>61</v>
      </c>
      <c r="D58" s="2" t="s">
        <v>43</v>
      </c>
      <c r="E58" s="2">
        <v>220</v>
      </c>
      <c r="F58" s="2" t="s">
        <v>56</v>
      </c>
      <c r="G58" s="1" t="s">
        <v>65</v>
      </c>
      <c r="H58" s="15">
        <v>42736</v>
      </c>
      <c r="I58" s="15">
        <v>50040</v>
      </c>
      <c r="J58" s="1" t="str">
        <f t="shared" si="1"/>
        <v>Itahue 220</v>
      </c>
      <c r="K58" s="10">
        <v>5581.7299999999987</v>
      </c>
      <c r="L58" s="10">
        <v>53.531999999999996</v>
      </c>
      <c r="M58" s="9">
        <v>1.6774837227712856E-2</v>
      </c>
      <c r="N58" s="9">
        <v>19.688018802294781</v>
      </c>
      <c r="O58" s="11">
        <v>1147.5716347234859</v>
      </c>
      <c r="P58" s="11">
        <v>58.287816882302451</v>
      </c>
    </row>
    <row r="59" spans="2:16" x14ac:dyDescent="0.2">
      <c r="B59" s="2" t="s">
        <v>51</v>
      </c>
      <c r="C59" s="2" t="s">
        <v>62</v>
      </c>
      <c r="D59" s="2" t="s">
        <v>9</v>
      </c>
      <c r="E59" s="2">
        <v>220</v>
      </c>
      <c r="F59" s="2" t="s">
        <v>56</v>
      </c>
      <c r="G59" s="1" t="s">
        <v>63</v>
      </c>
      <c r="H59" s="15">
        <v>42736</v>
      </c>
      <c r="I59" s="15">
        <v>50040</v>
      </c>
      <c r="J59" s="1" t="str">
        <f t="shared" si="1"/>
        <v>Ancoa 220</v>
      </c>
      <c r="K59" s="10">
        <v>0</v>
      </c>
      <c r="L59" s="10">
        <v>53.088000000000001</v>
      </c>
      <c r="M59" s="9">
        <v>0</v>
      </c>
      <c r="N59" s="9">
        <v>34.68730033188217</v>
      </c>
      <c r="O59" s="11">
        <v>1841.4794000189606</v>
      </c>
      <c r="P59" s="11">
        <v>53.088000000000001</v>
      </c>
    </row>
    <row r="60" spans="2:16" x14ac:dyDescent="0.2">
      <c r="B60" s="2" t="s">
        <v>51</v>
      </c>
      <c r="C60" s="2" t="s">
        <v>62</v>
      </c>
      <c r="D60" s="2" t="s">
        <v>10</v>
      </c>
      <c r="E60" s="2">
        <v>220</v>
      </c>
      <c r="F60" s="2" t="s">
        <v>56</v>
      </c>
      <c r="G60" s="1" t="s">
        <v>63</v>
      </c>
      <c r="H60" s="15">
        <v>42736</v>
      </c>
      <c r="I60" s="15">
        <v>50040</v>
      </c>
      <c r="J60" s="1" t="str">
        <f t="shared" si="1"/>
        <v>Charrua 220</v>
      </c>
      <c r="K60" s="10">
        <v>0</v>
      </c>
      <c r="L60" s="10">
        <v>50.875999999999998</v>
      </c>
      <c r="M60" s="9">
        <v>0</v>
      </c>
      <c r="N60" s="9">
        <v>77.097394699444465</v>
      </c>
      <c r="O60" s="11">
        <v>3922.4070527289364</v>
      </c>
      <c r="P60" s="11">
        <v>50.875999999999998</v>
      </c>
    </row>
    <row r="61" spans="2:16" x14ac:dyDescent="0.2">
      <c r="B61" s="2" t="s">
        <v>51</v>
      </c>
      <c r="C61" s="2" t="s">
        <v>62</v>
      </c>
      <c r="D61" s="2" t="s">
        <v>43</v>
      </c>
      <c r="E61" s="2">
        <v>220</v>
      </c>
      <c r="F61" s="2" t="s">
        <v>56</v>
      </c>
      <c r="G61" s="1" t="s">
        <v>63</v>
      </c>
      <c r="H61" s="15">
        <v>42736</v>
      </c>
      <c r="I61" s="15">
        <v>50040</v>
      </c>
      <c r="J61" s="1" t="str">
        <f t="shared" si="1"/>
        <v>Itahue 220</v>
      </c>
      <c r="K61" s="10">
        <v>0</v>
      </c>
      <c r="L61" s="10">
        <v>53.531999999999989</v>
      </c>
      <c r="M61" s="9">
        <v>0</v>
      </c>
      <c r="N61" s="9">
        <v>23.017182197398835</v>
      </c>
      <c r="O61" s="11">
        <v>1232.1557973911542</v>
      </c>
      <c r="P61" s="11">
        <v>53.531999999999989</v>
      </c>
    </row>
    <row r="62" spans="2:16" x14ac:dyDescent="0.2">
      <c r="B62" s="2" t="s">
        <v>51</v>
      </c>
      <c r="C62" s="2" t="s">
        <v>62</v>
      </c>
      <c r="D62" s="2" t="s">
        <v>9</v>
      </c>
      <c r="E62" s="2">
        <v>220</v>
      </c>
      <c r="F62" s="2" t="s">
        <v>56</v>
      </c>
      <c r="G62" s="1" t="s">
        <v>64</v>
      </c>
      <c r="H62" s="15">
        <v>42736</v>
      </c>
      <c r="I62" s="15">
        <v>50040</v>
      </c>
      <c r="J62" s="1" t="str">
        <f t="shared" si="1"/>
        <v>Ancoa 220</v>
      </c>
      <c r="K62" s="10">
        <v>0</v>
      </c>
      <c r="L62" s="10">
        <v>53.088000000000001</v>
      </c>
      <c r="M62" s="9">
        <v>0</v>
      </c>
      <c r="N62" s="9">
        <v>51.325735976848414</v>
      </c>
      <c r="O62" s="11">
        <v>2724.7806715389288</v>
      </c>
      <c r="P62" s="11">
        <v>53.088000000000001</v>
      </c>
    </row>
    <row r="63" spans="2:16" x14ac:dyDescent="0.2">
      <c r="B63" s="2" t="s">
        <v>51</v>
      </c>
      <c r="C63" s="2" t="s">
        <v>62</v>
      </c>
      <c r="D63" s="2" t="s">
        <v>10</v>
      </c>
      <c r="E63" s="2">
        <v>220</v>
      </c>
      <c r="F63" s="2" t="s">
        <v>56</v>
      </c>
      <c r="G63" s="1" t="s">
        <v>64</v>
      </c>
      <c r="H63" s="15">
        <v>42736</v>
      </c>
      <c r="I63" s="15">
        <v>50040</v>
      </c>
      <c r="J63" s="1" t="str">
        <f t="shared" si="1"/>
        <v>Charrua 220</v>
      </c>
      <c r="K63" s="10">
        <v>0</v>
      </c>
      <c r="L63" s="10">
        <v>50.875999999999998</v>
      </c>
      <c r="M63" s="9">
        <v>0</v>
      </c>
      <c r="N63" s="9">
        <v>113.8950315263572</v>
      </c>
      <c r="O63" s="11">
        <v>5794.5236239349488</v>
      </c>
      <c r="P63" s="11">
        <v>50.875999999999998</v>
      </c>
    </row>
    <row r="64" spans="2:16" x14ac:dyDescent="0.2">
      <c r="B64" s="2" t="s">
        <v>51</v>
      </c>
      <c r="C64" s="2" t="s">
        <v>62</v>
      </c>
      <c r="D64" s="2" t="s">
        <v>43</v>
      </c>
      <c r="E64" s="2">
        <v>220</v>
      </c>
      <c r="F64" s="2" t="s">
        <v>56</v>
      </c>
      <c r="G64" s="1" t="s">
        <v>64</v>
      </c>
      <c r="H64" s="15">
        <v>42736</v>
      </c>
      <c r="I64" s="15">
        <v>50040</v>
      </c>
      <c r="J64" s="1" t="str">
        <f t="shared" si="1"/>
        <v>Itahue 220</v>
      </c>
      <c r="K64" s="10">
        <v>0</v>
      </c>
      <c r="L64" s="10">
        <v>53.531999999999996</v>
      </c>
      <c r="M64" s="9">
        <v>0</v>
      </c>
      <c r="N64" s="9">
        <v>34.567151819541934</v>
      </c>
      <c r="O64" s="11">
        <v>1850.4487712037187</v>
      </c>
      <c r="P64" s="11">
        <v>53.531999999999996</v>
      </c>
    </row>
    <row r="65" spans="2:16" x14ac:dyDescent="0.2">
      <c r="B65" s="2" t="s">
        <v>51</v>
      </c>
      <c r="C65" s="2" t="s">
        <v>62</v>
      </c>
      <c r="D65" s="2" t="s">
        <v>9</v>
      </c>
      <c r="E65" s="2">
        <v>220</v>
      </c>
      <c r="F65" s="2" t="s">
        <v>56</v>
      </c>
      <c r="G65" s="1" t="s">
        <v>65</v>
      </c>
      <c r="H65" s="15">
        <v>42736</v>
      </c>
      <c r="I65" s="15">
        <v>50040</v>
      </c>
      <c r="J65" s="1" t="str">
        <f t="shared" si="1"/>
        <v>Ancoa 220</v>
      </c>
      <c r="K65" s="10">
        <v>5478.6600000000008</v>
      </c>
      <c r="L65" s="10">
        <v>53.087999999999994</v>
      </c>
      <c r="M65" s="9">
        <v>1.3642460381704694E-2</v>
      </c>
      <c r="N65" s="9">
        <v>24.188738996023289</v>
      </c>
      <c r="O65" s="11">
        <v>1358.8741778157146</v>
      </c>
      <c r="P65" s="11">
        <v>56.177966864627301</v>
      </c>
    </row>
    <row r="66" spans="2:16" x14ac:dyDescent="0.2">
      <c r="B66" s="2" t="s">
        <v>51</v>
      </c>
      <c r="C66" s="2" t="s">
        <v>62</v>
      </c>
      <c r="D66" s="2" t="s">
        <v>10</v>
      </c>
      <c r="E66" s="2">
        <v>220</v>
      </c>
      <c r="F66" s="2" t="s">
        <v>56</v>
      </c>
      <c r="G66" s="1" t="s">
        <v>65</v>
      </c>
      <c r="H66" s="15">
        <v>42736</v>
      </c>
      <c r="I66" s="15">
        <v>50040</v>
      </c>
      <c r="J66" s="1" t="str">
        <f t="shared" si="1"/>
        <v>Charrua 220</v>
      </c>
      <c r="K66" s="10">
        <v>5282.65</v>
      </c>
      <c r="L66" s="10">
        <v>50.875999999999991</v>
      </c>
      <c r="M66" s="9">
        <v>3.0593086576151833E-2</v>
      </c>
      <c r="N66" s="9">
        <v>54.24301523101164</v>
      </c>
      <c r="O66" s="11">
        <v>2921.2802116944563</v>
      </c>
      <c r="P66" s="11">
        <v>53.855417130726011</v>
      </c>
    </row>
    <row r="67" spans="2:16" x14ac:dyDescent="0.2">
      <c r="B67" s="2" t="s">
        <v>51</v>
      </c>
      <c r="C67" s="2" t="s">
        <v>62</v>
      </c>
      <c r="D67" s="2" t="s">
        <v>43</v>
      </c>
      <c r="E67" s="2">
        <v>220</v>
      </c>
      <c r="F67" s="2" t="s">
        <v>56</v>
      </c>
      <c r="G67" s="1" t="s">
        <v>65</v>
      </c>
      <c r="H67" s="15">
        <v>42736</v>
      </c>
      <c r="I67" s="15">
        <v>50040</v>
      </c>
      <c r="J67" s="1" t="str">
        <f t="shared" si="1"/>
        <v>Itahue 220</v>
      </c>
      <c r="K67" s="10">
        <v>5581.73</v>
      </c>
      <c r="L67" s="10">
        <v>53.531999999999996</v>
      </c>
      <c r="M67" s="9">
        <v>9.4626814786177831E-3</v>
      </c>
      <c r="N67" s="9">
        <v>16.777789788984407</v>
      </c>
      <c r="O67" s="11">
        <v>950.96677607355844</v>
      </c>
      <c r="P67" s="11">
        <v>56.680098394004396</v>
      </c>
    </row>
    <row r="68" spans="2:16" x14ac:dyDescent="0.2">
      <c r="B68" s="2" t="s">
        <v>51</v>
      </c>
      <c r="C68" s="2" t="s">
        <v>58</v>
      </c>
      <c r="D68" s="2" t="s">
        <v>10</v>
      </c>
      <c r="E68" s="2">
        <v>220</v>
      </c>
      <c r="F68" s="2" t="s">
        <v>56</v>
      </c>
      <c r="G68" s="1" t="s">
        <v>63</v>
      </c>
      <c r="H68" s="15">
        <v>42736</v>
      </c>
      <c r="I68" s="15">
        <v>50040</v>
      </c>
      <c r="J68" s="1" t="str">
        <f t="shared" si="1"/>
        <v>Charrua 220</v>
      </c>
      <c r="K68" s="10">
        <v>0</v>
      </c>
      <c r="L68" s="10">
        <v>50.875999999999998</v>
      </c>
      <c r="M68" s="9">
        <v>0</v>
      </c>
      <c r="N68" s="9">
        <v>514.87303590763361</v>
      </c>
      <c r="O68" s="11">
        <v>26194.680574836766</v>
      </c>
      <c r="P68" s="11">
        <v>50.875999999999998</v>
      </c>
    </row>
    <row r="69" spans="2:16" x14ac:dyDescent="0.2">
      <c r="B69" s="2" t="s">
        <v>51</v>
      </c>
      <c r="C69" s="2" t="s">
        <v>58</v>
      </c>
      <c r="D69" s="2" t="s">
        <v>43</v>
      </c>
      <c r="E69" s="2">
        <v>220</v>
      </c>
      <c r="F69" s="2" t="s">
        <v>56</v>
      </c>
      <c r="G69" s="1" t="s">
        <v>63</v>
      </c>
      <c r="H69" s="15">
        <v>42736</v>
      </c>
      <c r="I69" s="15">
        <v>50040</v>
      </c>
      <c r="J69" s="1" t="str">
        <f t="shared" si="1"/>
        <v>Itahue 220</v>
      </c>
      <c r="K69" s="10">
        <v>0</v>
      </c>
      <c r="L69" s="10">
        <v>53.531999999999996</v>
      </c>
      <c r="M69" s="9">
        <v>0</v>
      </c>
      <c r="N69" s="9">
        <v>33.725139461791471</v>
      </c>
      <c r="O69" s="11">
        <v>1805.3741656686209</v>
      </c>
      <c r="P69" s="11">
        <v>53.531999999999996</v>
      </c>
    </row>
    <row r="70" spans="2:16" x14ac:dyDescent="0.2">
      <c r="B70" s="2" t="s">
        <v>51</v>
      </c>
      <c r="C70" s="2" t="s">
        <v>58</v>
      </c>
      <c r="D70" s="2" t="s">
        <v>10</v>
      </c>
      <c r="E70" s="2">
        <v>220</v>
      </c>
      <c r="F70" s="2" t="s">
        <v>56</v>
      </c>
      <c r="G70" s="1" t="s">
        <v>64</v>
      </c>
      <c r="H70" s="15">
        <v>42736</v>
      </c>
      <c r="I70" s="15">
        <v>50040</v>
      </c>
      <c r="J70" s="1" t="str">
        <f t="shared" si="1"/>
        <v>Charrua 220</v>
      </c>
      <c r="K70" s="10">
        <v>0</v>
      </c>
      <c r="L70" s="10">
        <v>50.875999999999998</v>
      </c>
      <c r="M70" s="9">
        <v>0</v>
      </c>
      <c r="N70" s="9">
        <v>785.67634466084996</v>
      </c>
      <c r="O70" s="11">
        <v>39972.069710965399</v>
      </c>
      <c r="P70" s="11">
        <v>50.875999999999998</v>
      </c>
    </row>
    <row r="71" spans="2:16" x14ac:dyDescent="0.2">
      <c r="B71" s="2" t="s">
        <v>51</v>
      </c>
      <c r="C71" s="2" t="s">
        <v>58</v>
      </c>
      <c r="D71" s="2" t="s">
        <v>43</v>
      </c>
      <c r="E71" s="2">
        <v>220</v>
      </c>
      <c r="F71" s="2" t="s">
        <v>56</v>
      </c>
      <c r="G71" s="1" t="s">
        <v>64</v>
      </c>
      <c r="H71" s="15">
        <v>42736</v>
      </c>
      <c r="I71" s="15">
        <v>50040</v>
      </c>
      <c r="J71" s="1" t="str">
        <f t="shared" si="1"/>
        <v>Itahue 220</v>
      </c>
      <c r="K71" s="10">
        <v>0</v>
      </c>
      <c r="L71" s="10">
        <v>53.531999999999996</v>
      </c>
      <c r="M71" s="9">
        <v>0</v>
      </c>
      <c r="N71" s="9">
        <v>50.240898831446266</v>
      </c>
      <c r="O71" s="11">
        <v>2689.4957962449812</v>
      </c>
      <c r="P71" s="11">
        <v>53.531999999999996</v>
      </c>
    </row>
    <row r="72" spans="2:16" x14ac:dyDescent="0.2">
      <c r="B72" s="2" t="s">
        <v>51</v>
      </c>
      <c r="C72" s="2" t="s">
        <v>58</v>
      </c>
      <c r="D72" s="2" t="s">
        <v>10</v>
      </c>
      <c r="E72" s="2">
        <v>220</v>
      </c>
      <c r="F72" s="2" t="s">
        <v>56</v>
      </c>
      <c r="G72" s="1" t="s">
        <v>65</v>
      </c>
      <c r="H72" s="15">
        <v>42736</v>
      </c>
      <c r="I72" s="15">
        <v>50040</v>
      </c>
      <c r="J72" s="1" t="str">
        <f t="shared" si="1"/>
        <v>Charrua 220</v>
      </c>
      <c r="K72" s="10">
        <v>5282.6574000000001</v>
      </c>
      <c r="L72" s="10">
        <v>50.875999999999998</v>
      </c>
      <c r="M72" s="9">
        <v>2.2200000000000002</v>
      </c>
      <c r="N72" s="9">
        <v>413.79020127332871</v>
      </c>
      <c r="O72" s="11">
        <v>32779.489707981869</v>
      </c>
      <c r="P72" s="11">
        <v>79.217655727737764</v>
      </c>
    </row>
    <row r="73" spans="2:16" x14ac:dyDescent="0.2">
      <c r="B73" s="2" t="s">
        <v>51</v>
      </c>
      <c r="C73" s="2" t="s">
        <v>58</v>
      </c>
      <c r="D73" s="2" t="s">
        <v>43</v>
      </c>
      <c r="E73" s="2">
        <v>220</v>
      </c>
      <c r="F73" s="2" t="s">
        <v>56</v>
      </c>
      <c r="G73" s="1" t="s">
        <v>65</v>
      </c>
      <c r="H73" s="15">
        <v>42736</v>
      </c>
      <c r="I73" s="15">
        <v>50040</v>
      </c>
      <c r="J73" s="1" t="str">
        <f t="shared" si="1"/>
        <v>Itahue 220</v>
      </c>
      <c r="K73" s="10">
        <v>5581.7182000000003</v>
      </c>
      <c r="L73" s="10">
        <v>53.531999999999996</v>
      </c>
      <c r="M73" s="9">
        <v>0.14599999999999999</v>
      </c>
      <c r="N73" s="9">
        <v>27.172724144631786</v>
      </c>
      <c r="O73" s="11">
        <v>2269.5411261104286</v>
      </c>
      <c r="P73" s="11">
        <v>83.522767685359099</v>
      </c>
    </row>
    <row r="74" spans="2:16" x14ac:dyDescent="0.2">
      <c r="B74" s="2" t="s">
        <v>51</v>
      </c>
      <c r="C74" s="2" t="s">
        <v>60</v>
      </c>
      <c r="D74" s="2" t="s">
        <v>12</v>
      </c>
      <c r="E74" s="2">
        <v>220</v>
      </c>
      <c r="F74" s="2" t="s">
        <v>56</v>
      </c>
      <c r="G74" s="1" t="s">
        <v>63</v>
      </c>
      <c r="H74" s="15">
        <v>42736</v>
      </c>
      <c r="I74" s="15">
        <v>50040</v>
      </c>
      <c r="J74" s="1" t="str">
        <f t="shared" si="1"/>
        <v>Valdivia 220</v>
      </c>
      <c r="K74" s="10">
        <v>0</v>
      </c>
      <c r="L74" s="10">
        <v>60.298000000000009</v>
      </c>
      <c r="M74" s="9">
        <v>0</v>
      </c>
      <c r="N74" s="9">
        <v>17.516999999999999</v>
      </c>
      <c r="O74" s="11">
        <v>1056.2400660000001</v>
      </c>
      <c r="P74" s="11">
        <v>60.298000000000009</v>
      </c>
    </row>
    <row r="75" spans="2:16" x14ac:dyDescent="0.2">
      <c r="B75" s="2" t="s">
        <v>51</v>
      </c>
      <c r="C75" s="2" t="s">
        <v>60</v>
      </c>
      <c r="D75" s="2" t="s">
        <v>15</v>
      </c>
      <c r="E75" s="2">
        <v>220</v>
      </c>
      <c r="F75" s="2" t="s">
        <v>56</v>
      </c>
      <c r="G75" s="1" t="s">
        <v>63</v>
      </c>
      <c r="H75" s="15">
        <v>42736</v>
      </c>
      <c r="I75" s="15">
        <v>50040</v>
      </c>
      <c r="J75" s="1" t="str">
        <f t="shared" si="1"/>
        <v>Barro Blanco 220</v>
      </c>
      <c r="K75" s="10">
        <v>0</v>
      </c>
      <c r="L75" s="10">
        <v>60.934000000000005</v>
      </c>
      <c r="M75" s="9">
        <v>0</v>
      </c>
      <c r="N75" s="9">
        <v>97.619</v>
      </c>
      <c r="O75" s="11">
        <v>5948.3161460000001</v>
      </c>
      <c r="P75" s="11">
        <v>60.934000000000005</v>
      </c>
    </row>
    <row r="76" spans="2:16" x14ac:dyDescent="0.2">
      <c r="B76" s="2" t="s">
        <v>51</v>
      </c>
      <c r="C76" s="2" t="s">
        <v>60</v>
      </c>
      <c r="D76" s="2" t="s">
        <v>16</v>
      </c>
      <c r="E76" s="2">
        <v>220</v>
      </c>
      <c r="F76" s="2" t="s">
        <v>56</v>
      </c>
      <c r="G76" s="1" t="s">
        <v>63</v>
      </c>
      <c r="H76" s="15">
        <v>42736</v>
      </c>
      <c r="I76" s="15">
        <v>50040</v>
      </c>
      <c r="J76" s="1" t="str">
        <f t="shared" si="1"/>
        <v>Puerto Montt 220</v>
      </c>
      <c r="K76" s="10">
        <v>0</v>
      </c>
      <c r="L76" s="10">
        <v>61.27600000000001</v>
      </c>
      <c r="M76" s="9">
        <v>0</v>
      </c>
      <c r="N76" s="9">
        <v>17.137</v>
      </c>
      <c r="O76" s="11">
        <v>1050.0868120000002</v>
      </c>
      <c r="P76" s="11">
        <v>61.27600000000001</v>
      </c>
    </row>
    <row r="77" spans="2:16" x14ac:dyDescent="0.2">
      <c r="B77" s="2" t="s">
        <v>51</v>
      </c>
      <c r="C77" s="2" t="s">
        <v>60</v>
      </c>
      <c r="D77" s="2" t="s">
        <v>12</v>
      </c>
      <c r="E77" s="2">
        <v>220</v>
      </c>
      <c r="F77" s="2" t="s">
        <v>56</v>
      </c>
      <c r="G77" s="1" t="s">
        <v>64</v>
      </c>
      <c r="H77" s="15">
        <v>42736</v>
      </c>
      <c r="I77" s="15">
        <v>50040</v>
      </c>
      <c r="J77" s="1" t="str">
        <f t="shared" si="1"/>
        <v>Valdivia 220</v>
      </c>
      <c r="K77" s="10">
        <v>0</v>
      </c>
      <c r="L77" s="10">
        <v>60.298000000000002</v>
      </c>
      <c r="M77" s="9">
        <v>0</v>
      </c>
      <c r="N77" s="9">
        <v>22.074000000000002</v>
      </c>
      <c r="O77" s="11">
        <v>1331.0180520000001</v>
      </c>
      <c r="P77" s="11">
        <v>60.298000000000002</v>
      </c>
    </row>
    <row r="78" spans="2:16" x14ac:dyDescent="0.2">
      <c r="B78" s="2" t="s">
        <v>51</v>
      </c>
      <c r="C78" s="2" t="s">
        <v>60</v>
      </c>
      <c r="D78" s="2" t="s">
        <v>15</v>
      </c>
      <c r="E78" s="2">
        <v>220</v>
      </c>
      <c r="F78" s="2" t="s">
        <v>56</v>
      </c>
      <c r="G78" s="1" t="s">
        <v>64</v>
      </c>
      <c r="H78" s="15">
        <v>42736</v>
      </c>
      <c r="I78" s="15">
        <v>50040</v>
      </c>
      <c r="J78" s="1" t="str">
        <f t="shared" si="1"/>
        <v>Barro Blanco 220</v>
      </c>
      <c r="K78" s="10">
        <v>0</v>
      </c>
      <c r="L78" s="10">
        <v>60.93399999999999</v>
      </c>
      <c r="M78" s="9">
        <v>0</v>
      </c>
      <c r="N78" s="9">
        <v>120.402</v>
      </c>
      <c r="O78" s="11">
        <v>7336.5754679999991</v>
      </c>
      <c r="P78" s="11">
        <v>60.93399999999999</v>
      </c>
    </row>
    <row r="79" spans="2:16" x14ac:dyDescent="0.2">
      <c r="B79" s="2" t="s">
        <v>51</v>
      </c>
      <c r="C79" s="2" t="s">
        <v>60</v>
      </c>
      <c r="D79" s="2" t="s">
        <v>16</v>
      </c>
      <c r="E79" s="2">
        <v>220</v>
      </c>
      <c r="F79" s="2" t="s">
        <v>56</v>
      </c>
      <c r="G79" s="1" t="s">
        <v>64</v>
      </c>
      <c r="H79" s="15">
        <v>42736</v>
      </c>
      <c r="I79" s="15">
        <v>50040</v>
      </c>
      <c r="J79" s="1" t="str">
        <f t="shared" si="1"/>
        <v>Puerto Montt 220</v>
      </c>
      <c r="K79" s="10">
        <v>0</v>
      </c>
      <c r="L79" s="10">
        <v>61.276000000000003</v>
      </c>
      <c r="M79" s="9">
        <v>0</v>
      </c>
      <c r="N79" s="9">
        <v>22.213999999999999</v>
      </c>
      <c r="O79" s="11">
        <v>1361.185064</v>
      </c>
      <c r="P79" s="11">
        <v>61.276000000000003</v>
      </c>
    </row>
    <row r="80" spans="2:16" x14ac:dyDescent="0.2">
      <c r="B80" s="2" t="s">
        <v>51</v>
      </c>
      <c r="C80" s="2" t="s">
        <v>60</v>
      </c>
      <c r="D80" s="2" t="s">
        <v>12</v>
      </c>
      <c r="E80" s="2">
        <v>220</v>
      </c>
      <c r="F80" s="2" t="s">
        <v>56</v>
      </c>
      <c r="G80" s="1" t="s">
        <v>65</v>
      </c>
      <c r="H80" s="15">
        <v>42736</v>
      </c>
      <c r="I80" s="15">
        <v>50040</v>
      </c>
      <c r="J80" s="1" t="str">
        <f t="shared" si="1"/>
        <v>Valdivia 220</v>
      </c>
      <c r="K80" s="10">
        <v>5817.73</v>
      </c>
      <c r="L80" s="10">
        <v>60.298000000000002</v>
      </c>
      <c r="M80" s="9">
        <v>7.5999999999999998E-2</v>
      </c>
      <c r="N80" s="9">
        <v>12.739000000000001</v>
      </c>
      <c r="O80" s="11">
        <v>1210.2837020000002</v>
      </c>
      <c r="P80" s="11">
        <v>95.006178035952601</v>
      </c>
    </row>
    <row r="81" spans="2:16" x14ac:dyDescent="0.2">
      <c r="B81" s="2" t="s">
        <v>51</v>
      </c>
      <c r="C81" s="2" t="s">
        <v>60</v>
      </c>
      <c r="D81" s="2" t="s">
        <v>15</v>
      </c>
      <c r="E81" s="2">
        <v>220</v>
      </c>
      <c r="F81" s="2" t="s">
        <v>56</v>
      </c>
      <c r="G81" s="1" t="s">
        <v>65</v>
      </c>
      <c r="H81" s="15">
        <v>42736</v>
      </c>
      <c r="I81" s="15">
        <v>50040</v>
      </c>
      <c r="J81" s="1" t="str">
        <f t="shared" si="1"/>
        <v>Barro Blanco 220</v>
      </c>
      <c r="K81" s="10">
        <v>5834.0699999999988</v>
      </c>
      <c r="L81" s="10">
        <v>60.93399999999999</v>
      </c>
      <c r="M81" s="9">
        <v>0.39300000000000002</v>
      </c>
      <c r="N81" s="9">
        <v>68.043000000000006</v>
      </c>
      <c r="O81" s="11">
        <v>6438.9216719999995</v>
      </c>
      <c r="P81" s="11">
        <v>94.630184912481795</v>
      </c>
    </row>
    <row r="82" spans="2:16" x14ac:dyDescent="0.2">
      <c r="B82" s="2" t="s">
        <v>51</v>
      </c>
      <c r="C82" s="2" t="s">
        <v>60</v>
      </c>
      <c r="D82" s="2" t="s">
        <v>16</v>
      </c>
      <c r="E82" s="2">
        <v>220</v>
      </c>
      <c r="F82" s="2" t="s">
        <v>56</v>
      </c>
      <c r="G82" s="1" t="s">
        <v>65</v>
      </c>
      <c r="H82" s="15">
        <v>42736</v>
      </c>
      <c r="I82" s="15">
        <v>50040</v>
      </c>
      <c r="J82" s="1" t="str">
        <f t="shared" si="1"/>
        <v>Puerto Montt 220</v>
      </c>
      <c r="K82" s="10">
        <v>5921.37</v>
      </c>
      <c r="L82" s="10">
        <v>61.276000000000003</v>
      </c>
      <c r="M82" s="9">
        <v>5.5E-2</v>
      </c>
      <c r="N82" s="9">
        <v>12.271000000000001</v>
      </c>
      <c r="O82" s="11">
        <v>1077.5931460000002</v>
      </c>
      <c r="P82" s="11">
        <v>87.816245293782089</v>
      </c>
    </row>
    <row r="83" spans="2:16" x14ac:dyDescent="0.2">
      <c r="B83" s="2" t="s">
        <v>51</v>
      </c>
      <c r="C83" s="2" t="s">
        <v>68</v>
      </c>
      <c r="D83" s="2" t="s">
        <v>3</v>
      </c>
      <c r="E83" s="2">
        <v>220</v>
      </c>
      <c r="F83" s="2" t="s">
        <v>56</v>
      </c>
      <c r="G83" s="1" t="s">
        <v>63</v>
      </c>
      <c r="H83" s="15">
        <v>43101</v>
      </c>
      <c r="I83" s="15">
        <v>50040</v>
      </c>
      <c r="J83" s="1" t="str">
        <f t="shared" si="1"/>
        <v>Alto Jahuel 220</v>
      </c>
      <c r="K83" s="10">
        <v>0</v>
      </c>
      <c r="L83" s="10">
        <v>54.109008597581557</v>
      </c>
      <c r="M83" s="9">
        <v>0</v>
      </c>
      <c r="N83" s="9">
        <v>50.363</v>
      </c>
      <c r="O83" s="11">
        <v>2725.0920000000001</v>
      </c>
      <c r="P83" s="11">
        <v>54.109008597581557</v>
      </c>
    </row>
    <row r="84" spans="2:16" x14ac:dyDescent="0.2">
      <c r="B84" s="2" t="str">
        <f>B83</f>
        <v>AELA GENERACIÓN S.A.</v>
      </c>
      <c r="C84" s="2" t="str">
        <f t="shared" ref="C84:I84" si="2">C83</f>
        <v>CGE Distribución (Ex Emelectric)</v>
      </c>
      <c r="D84" s="2" t="s">
        <v>9</v>
      </c>
      <c r="E84" s="2">
        <f t="shared" si="2"/>
        <v>220</v>
      </c>
      <c r="F84" s="2" t="str">
        <f t="shared" si="2"/>
        <v>2015/02</v>
      </c>
      <c r="G84" s="2" t="s">
        <v>63</v>
      </c>
      <c r="H84" s="15">
        <f t="shared" si="2"/>
        <v>43101</v>
      </c>
      <c r="I84" s="15">
        <f t="shared" si="2"/>
        <v>50040</v>
      </c>
      <c r="J84" s="1" t="str">
        <f t="shared" si="1"/>
        <v>Ancoa 220</v>
      </c>
      <c r="K84" s="10">
        <v>0</v>
      </c>
      <c r="L84" s="10">
        <v>53.087992355532521</v>
      </c>
      <c r="M84" s="9">
        <v>0</v>
      </c>
      <c r="N84" s="9">
        <v>61.744</v>
      </c>
      <c r="O84" s="11">
        <v>3277.8649999999998</v>
      </c>
      <c r="P84" s="11">
        <v>53.087992355532521</v>
      </c>
    </row>
    <row r="85" spans="2:16" x14ac:dyDescent="0.2">
      <c r="B85" s="2" t="str">
        <f t="shared" ref="B85:B106" si="3">B84</f>
        <v>AELA GENERACIÓN S.A.</v>
      </c>
      <c r="C85" s="2" t="str">
        <f t="shared" ref="C85:C106" si="4">C84</f>
        <v>CGE Distribución (Ex Emelectric)</v>
      </c>
      <c r="D85" s="2" t="s">
        <v>4</v>
      </c>
      <c r="E85" s="2">
        <f t="shared" ref="E85:E106" si="5">E84</f>
        <v>220</v>
      </c>
      <c r="F85" s="2" t="str">
        <f t="shared" ref="F85:F106" si="6">F84</f>
        <v>2015/02</v>
      </c>
      <c r="G85" s="2" t="s">
        <v>63</v>
      </c>
      <c r="H85" s="15">
        <f t="shared" ref="H85:H106" si="7">H84</f>
        <v>43101</v>
      </c>
      <c r="I85" s="15">
        <f t="shared" ref="I85:I106" si="8">I84</f>
        <v>50040</v>
      </c>
      <c r="J85" s="1" t="str">
        <f t="shared" si="1"/>
        <v>Cerro Navia 220</v>
      </c>
      <c r="K85" s="10">
        <v>0</v>
      </c>
      <c r="L85" s="10">
        <v>54.997108782074449</v>
      </c>
      <c r="M85" s="9">
        <v>0</v>
      </c>
      <c r="N85" s="9">
        <v>2.7669999999999999</v>
      </c>
      <c r="O85" s="11">
        <v>152.17699999999999</v>
      </c>
      <c r="P85" s="11">
        <v>54.997108782074449</v>
      </c>
    </row>
    <row r="86" spans="2:16" x14ac:dyDescent="0.2">
      <c r="B86" s="2" t="str">
        <f t="shared" si="3"/>
        <v>AELA GENERACIÓN S.A.</v>
      </c>
      <c r="C86" s="2" t="str">
        <f t="shared" si="4"/>
        <v>CGE Distribución (Ex Emelectric)</v>
      </c>
      <c r="D86" s="2" t="s">
        <v>10</v>
      </c>
      <c r="E86" s="2">
        <f t="shared" si="5"/>
        <v>220</v>
      </c>
      <c r="F86" s="2" t="str">
        <f t="shared" si="6"/>
        <v>2015/02</v>
      </c>
      <c r="G86" s="2" t="s">
        <v>63</v>
      </c>
      <c r="H86" s="15">
        <f t="shared" si="7"/>
        <v>43101</v>
      </c>
      <c r="I86" s="15">
        <f t="shared" si="8"/>
        <v>50040</v>
      </c>
      <c r="J86" s="1" t="str">
        <f t="shared" si="1"/>
        <v>Charrua 220</v>
      </c>
      <c r="K86" s="10">
        <v>0</v>
      </c>
      <c r="L86" s="10">
        <v>50.876003293879528</v>
      </c>
      <c r="M86" s="9">
        <v>0</v>
      </c>
      <c r="N86" s="9">
        <v>100.79300000000001</v>
      </c>
      <c r="O86" s="11">
        <v>5127.9449999999997</v>
      </c>
      <c r="P86" s="11">
        <v>50.876003293879528</v>
      </c>
    </row>
    <row r="87" spans="2:16" x14ac:dyDescent="0.2">
      <c r="B87" s="2" t="str">
        <f t="shared" si="3"/>
        <v>AELA GENERACIÓN S.A.</v>
      </c>
      <c r="C87" s="2" t="str">
        <f t="shared" si="4"/>
        <v>CGE Distribución (Ex Emelectric)</v>
      </c>
      <c r="D87" s="2" t="s">
        <v>5</v>
      </c>
      <c r="E87" s="2">
        <f t="shared" si="5"/>
        <v>220</v>
      </c>
      <c r="F87" s="2" t="str">
        <f t="shared" si="6"/>
        <v>2015/02</v>
      </c>
      <c r="G87" s="2" t="s">
        <v>63</v>
      </c>
      <c r="H87" s="15">
        <f t="shared" si="7"/>
        <v>43101</v>
      </c>
      <c r="I87" s="15">
        <f t="shared" si="8"/>
        <v>50040</v>
      </c>
      <c r="J87" s="1" t="str">
        <f t="shared" si="1"/>
        <v>Polpaico 220</v>
      </c>
      <c r="K87" s="10">
        <v>0</v>
      </c>
      <c r="L87" s="10">
        <v>53.447276940903826</v>
      </c>
      <c r="M87" s="9">
        <v>0</v>
      </c>
      <c r="N87" s="9">
        <v>0.86299999999999999</v>
      </c>
      <c r="O87" s="11">
        <v>46.125</v>
      </c>
      <c r="P87" s="11">
        <v>53.447276940903826</v>
      </c>
    </row>
    <row r="88" spans="2:16" x14ac:dyDescent="0.2">
      <c r="B88" s="2" t="str">
        <f t="shared" si="3"/>
        <v>AELA GENERACIÓN S.A.</v>
      </c>
      <c r="C88" s="2" t="str">
        <f t="shared" si="4"/>
        <v>CGE Distribución (Ex Emelectric)</v>
      </c>
      <c r="D88" s="2" t="s">
        <v>42</v>
      </c>
      <c r="E88" s="2">
        <f t="shared" si="5"/>
        <v>220</v>
      </c>
      <c r="F88" s="2" t="str">
        <f t="shared" si="6"/>
        <v>2015/02</v>
      </c>
      <c r="G88" s="2" t="s">
        <v>63</v>
      </c>
      <c r="H88" s="15">
        <f t="shared" si="7"/>
        <v>43101</v>
      </c>
      <c r="I88" s="15">
        <f t="shared" si="8"/>
        <v>50040</v>
      </c>
      <c r="J88" s="1" t="s">
        <v>55</v>
      </c>
      <c r="K88" s="10">
        <v>0</v>
      </c>
      <c r="L88" s="10">
        <v>55.863001164923993</v>
      </c>
      <c r="M88" s="9">
        <v>0</v>
      </c>
      <c r="N88" s="9">
        <v>212.03100000000001</v>
      </c>
      <c r="O88" s="11">
        <v>11844.688</v>
      </c>
      <c r="P88" s="11">
        <v>55.863001164923993</v>
      </c>
    </row>
    <row r="89" spans="2:16" x14ac:dyDescent="0.2">
      <c r="B89" s="2" t="str">
        <f t="shared" si="3"/>
        <v>AELA GENERACIÓN S.A.</v>
      </c>
      <c r="C89" s="2" t="str">
        <f t="shared" si="4"/>
        <v>CGE Distribución (Ex Emelectric)</v>
      </c>
      <c r="D89" s="2" t="s">
        <v>54</v>
      </c>
      <c r="E89" s="2">
        <f t="shared" si="5"/>
        <v>220</v>
      </c>
      <c r="F89" s="2" t="str">
        <f t="shared" si="6"/>
        <v>2015/02</v>
      </c>
      <c r="G89" s="2" t="s">
        <v>63</v>
      </c>
      <c r="H89" s="15">
        <f t="shared" si="7"/>
        <v>43101</v>
      </c>
      <c r="I89" s="15">
        <f t="shared" si="8"/>
        <v>50040</v>
      </c>
      <c r="J89" s="1" t="str">
        <f t="shared" ref="J89:J122" si="9">+D89</f>
        <v>Hualpen 220</v>
      </c>
      <c r="K89" s="10">
        <v>0</v>
      </c>
      <c r="L89" s="10">
        <v>50.320060790273558</v>
      </c>
      <c r="M89" s="9">
        <v>0</v>
      </c>
      <c r="N89" s="9">
        <v>3.29</v>
      </c>
      <c r="O89" s="11">
        <v>165.553</v>
      </c>
      <c r="P89" s="11">
        <v>50.320060790273558</v>
      </c>
    </row>
    <row r="90" spans="2:16" x14ac:dyDescent="0.2">
      <c r="B90" s="2" t="str">
        <f t="shared" si="3"/>
        <v>AELA GENERACIÓN S.A.</v>
      </c>
      <c r="C90" s="2" t="str">
        <f t="shared" si="4"/>
        <v>CGE Distribución (Ex Emelectric)</v>
      </c>
      <c r="D90" s="2" t="s">
        <v>43</v>
      </c>
      <c r="E90" s="2">
        <f t="shared" si="5"/>
        <v>220</v>
      </c>
      <c r="F90" s="2" t="str">
        <f t="shared" si="6"/>
        <v>2015/02</v>
      </c>
      <c r="G90" s="2" t="s">
        <v>63</v>
      </c>
      <c r="H90" s="15">
        <f t="shared" si="7"/>
        <v>43101</v>
      </c>
      <c r="I90" s="15">
        <f t="shared" si="8"/>
        <v>50040</v>
      </c>
      <c r="J90" s="1" t="str">
        <f t="shared" si="9"/>
        <v>Itahue 220</v>
      </c>
      <c r="K90" s="10">
        <v>0</v>
      </c>
      <c r="L90" s="10">
        <v>53.531999303311203</v>
      </c>
      <c r="M90" s="9">
        <v>0</v>
      </c>
      <c r="N90" s="9">
        <v>258.36500000000001</v>
      </c>
      <c r="O90" s="11">
        <v>13830.795</v>
      </c>
      <c r="P90" s="11">
        <v>53.531999303311203</v>
      </c>
    </row>
    <row r="91" spans="2:16" x14ac:dyDescent="0.2">
      <c r="B91" s="2" t="str">
        <f t="shared" si="3"/>
        <v>AELA GENERACIÓN S.A.</v>
      </c>
      <c r="C91" s="2" t="str">
        <f t="shared" si="4"/>
        <v>CGE Distribución (Ex Emelectric)</v>
      </c>
      <c r="D91" s="2" t="s">
        <v>67</v>
      </c>
      <c r="E91" s="2">
        <f t="shared" si="5"/>
        <v>220</v>
      </c>
      <c r="F91" s="2" t="str">
        <f t="shared" si="6"/>
        <v>2015/02</v>
      </c>
      <c r="G91" s="2" t="s">
        <v>63</v>
      </c>
      <c r="H91" s="15">
        <f t="shared" si="7"/>
        <v>43101</v>
      </c>
      <c r="I91" s="15">
        <f t="shared" si="8"/>
        <v>50040</v>
      </c>
      <c r="J91" s="1" t="str">
        <f t="shared" si="9"/>
        <v>Alto Melipilla 220</v>
      </c>
      <c r="K91" s="10">
        <v>0</v>
      </c>
      <c r="L91" s="10">
        <v>55.040002723589687</v>
      </c>
      <c r="M91" s="9">
        <v>0</v>
      </c>
      <c r="N91" s="9">
        <v>176.238</v>
      </c>
      <c r="O91" s="11">
        <v>9700.14</v>
      </c>
      <c r="P91" s="11">
        <v>55.040002723589687</v>
      </c>
    </row>
    <row r="92" spans="2:16" x14ac:dyDescent="0.2">
      <c r="B92" s="2" t="str">
        <f t="shared" si="3"/>
        <v>AELA GENERACIÓN S.A.</v>
      </c>
      <c r="C92" s="2" t="str">
        <f t="shared" si="4"/>
        <v>CGE Distribución (Ex Emelectric)</v>
      </c>
      <c r="D92" s="2" t="s">
        <v>53</v>
      </c>
      <c r="E92" s="2">
        <f t="shared" si="5"/>
        <v>220</v>
      </c>
      <c r="F92" s="2" t="str">
        <f t="shared" si="6"/>
        <v>2015/02</v>
      </c>
      <c r="G92" s="2" t="s">
        <v>63</v>
      </c>
      <c r="H92" s="15">
        <f t="shared" si="7"/>
        <v>43101</v>
      </c>
      <c r="I92" s="15">
        <f t="shared" si="8"/>
        <v>50040</v>
      </c>
      <c r="J92" s="1" t="str">
        <f t="shared" si="9"/>
        <v>Chena 220</v>
      </c>
      <c r="K92" s="10">
        <v>0</v>
      </c>
      <c r="L92" s="10">
        <v>54.541624874623871</v>
      </c>
      <c r="M92" s="9">
        <v>0</v>
      </c>
      <c r="N92" s="9">
        <v>0.997</v>
      </c>
      <c r="O92" s="11">
        <v>54.378</v>
      </c>
      <c r="P92" s="11">
        <v>54.541624874623871</v>
      </c>
    </row>
    <row r="93" spans="2:16" x14ac:dyDescent="0.2">
      <c r="B93" s="2" t="str">
        <f t="shared" si="3"/>
        <v>AELA GENERACIÓN S.A.</v>
      </c>
      <c r="C93" s="2" t="str">
        <f t="shared" si="4"/>
        <v>CGE Distribución (Ex Emelectric)</v>
      </c>
      <c r="D93" s="2" t="s">
        <v>3</v>
      </c>
      <c r="E93" s="2">
        <f t="shared" si="5"/>
        <v>220</v>
      </c>
      <c r="F93" s="2" t="str">
        <f t="shared" si="6"/>
        <v>2015/02</v>
      </c>
      <c r="G93" s="1" t="s">
        <v>64</v>
      </c>
      <c r="H93" s="15">
        <f t="shared" si="7"/>
        <v>43101</v>
      </c>
      <c r="I93" s="15">
        <f t="shared" si="8"/>
        <v>50040</v>
      </c>
      <c r="J93" s="1" t="str">
        <f t="shared" si="9"/>
        <v>Alto Jahuel 220</v>
      </c>
      <c r="K93" s="10">
        <v>0</v>
      </c>
      <c r="L93" s="10">
        <v>54.109003062266083</v>
      </c>
      <c r="M93" s="9">
        <v>0</v>
      </c>
      <c r="N93" s="9">
        <v>73.474999999999994</v>
      </c>
      <c r="O93" s="11">
        <v>3975.6590000000001</v>
      </c>
      <c r="P93" s="11">
        <v>54.109003062266083</v>
      </c>
    </row>
    <row r="94" spans="2:16" x14ac:dyDescent="0.2">
      <c r="B94" s="2" t="str">
        <f t="shared" si="3"/>
        <v>AELA GENERACIÓN S.A.</v>
      </c>
      <c r="C94" s="2" t="str">
        <f t="shared" si="4"/>
        <v>CGE Distribución (Ex Emelectric)</v>
      </c>
      <c r="D94" s="2" t="s">
        <v>9</v>
      </c>
      <c r="E94" s="2">
        <f t="shared" si="5"/>
        <v>220</v>
      </c>
      <c r="F94" s="2" t="str">
        <f t="shared" si="6"/>
        <v>2015/02</v>
      </c>
      <c r="G94" s="1" t="s">
        <v>64</v>
      </c>
      <c r="H94" s="15">
        <f t="shared" si="7"/>
        <v>43101</v>
      </c>
      <c r="I94" s="15">
        <f t="shared" si="8"/>
        <v>50040</v>
      </c>
      <c r="J94" s="1" t="str">
        <f t="shared" si="9"/>
        <v>Ancoa 220</v>
      </c>
      <c r="K94" s="10">
        <v>0</v>
      </c>
      <c r="L94" s="10">
        <v>53.087996728239382</v>
      </c>
      <c r="M94" s="9">
        <v>0</v>
      </c>
      <c r="N94" s="9">
        <v>102.697</v>
      </c>
      <c r="O94" s="11">
        <v>5451.9780000000001</v>
      </c>
      <c r="P94" s="11">
        <v>53.087996728239382</v>
      </c>
    </row>
    <row r="95" spans="2:16" x14ac:dyDescent="0.2">
      <c r="B95" s="2" t="str">
        <f t="shared" si="3"/>
        <v>AELA GENERACIÓN S.A.</v>
      </c>
      <c r="C95" s="2" t="str">
        <f t="shared" si="4"/>
        <v>CGE Distribución (Ex Emelectric)</v>
      </c>
      <c r="D95" s="2" t="s">
        <v>4</v>
      </c>
      <c r="E95" s="2">
        <f t="shared" si="5"/>
        <v>220</v>
      </c>
      <c r="F95" s="2" t="str">
        <f t="shared" si="6"/>
        <v>2015/02</v>
      </c>
      <c r="G95" s="1" t="s">
        <v>64</v>
      </c>
      <c r="H95" s="15">
        <f t="shared" si="7"/>
        <v>43101</v>
      </c>
      <c r="I95" s="15">
        <f t="shared" si="8"/>
        <v>50040</v>
      </c>
      <c r="J95" s="1" t="str">
        <f t="shared" si="9"/>
        <v>Cerro Navia 220</v>
      </c>
      <c r="K95" s="10">
        <v>0</v>
      </c>
      <c r="L95" s="10">
        <v>54.996972754793134</v>
      </c>
      <c r="M95" s="9">
        <v>0</v>
      </c>
      <c r="N95" s="9">
        <v>4.9550000000000001</v>
      </c>
      <c r="O95" s="11">
        <v>272.51</v>
      </c>
      <c r="P95" s="11">
        <v>54.996972754793134</v>
      </c>
    </row>
    <row r="96" spans="2:16" x14ac:dyDescent="0.2">
      <c r="B96" s="2" t="str">
        <f t="shared" si="3"/>
        <v>AELA GENERACIÓN S.A.</v>
      </c>
      <c r="C96" s="2" t="str">
        <f t="shared" si="4"/>
        <v>CGE Distribución (Ex Emelectric)</v>
      </c>
      <c r="D96" s="2" t="s">
        <v>10</v>
      </c>
      <c r="E96" s="2">
        <f t="shared" si="5"/>
        <v>220</v>
      </c>
      <c r="F96" s="2" t="str">
        <f t="shared" si="6"/>
        <v>2015/02</v>
      </c>
      <c r="G96" s="1" t="s">
        <v>64</v>
      </c>
      <c r="H96" s="15">
        <f t="shared" si="7"/>
        <v>43101</v>
      </c>
      <c r="I96" s="15">
        <f t="shared" si="8"/>
        <v>50040</v>
      </c>
      <c r="J96" s="1" t="str">
        <f t="shared" si="9"/>
        <v>Charrua 220</v>
      </c>
      <c r="K96" s="10">
        <v>0</v>
      </c>
      <c r="L96" s="10">
        <v>50.875997030195279</v>
      </c>
      <c r="M96" s="9">
        <v>0</v>
      </c>
      <c r="N96" s="9">
        <v>146.81100000000001</v>
      </c>
      <c r="O96" s="11">
        <v>7469.155999999999</v>
      </c>
      <c r="P96" s="11">
        <v>50.875997030195279</v>
      </c>
    </row>
    <row r="97" spans="2:16" x14ac:dyDescent="0.2">
      <c r="B97" s="2" t="str">
        <f t="shared" si="3"/>
        <v>AELA GENERACIÓN S.A.</v>
      </c>
      <c r="C97" s="2" t="str">
        <f t="shared" si="4"/>
        <v>CGE Distribución (Ex Emelectric)</v>
      </c>
      <c r="D97" s="2" t="s">
        <v>5</v>
      </c>
      <c r="E97" s="2">
        <f t="shared" si="5"/>
        <v>220</v>
      </c>
      <c r="F97" s="2" t="str">
        <f t="shared" si="6"/>
        <v>2015/02</v>
      </c>
      <c r="G97" s="1" t="s">
        <v>64</v>
      </c>
      <c r="H97" s="15">
        <f t="shared" si="7"/>
        <v>43101</v>
      </c>
      <c r="I97" s="15">
        <f t="shared" si="8"/>
        <v>50040</v>
      </c>
      <c r="J97" s="1" t="str">
        <f t="shared" si="9"/>
        <v>Polpaico 220</v>
      </c>
      <c r="K97" s="10">
        <v>0</v>
      </c>
      <c r="L97" s="10">
        <v>53.446959896507117</v>
      </c>
      <c r="M97" s="9">
        <v>0</v>
      </c>
      <c r="N97" s="9">
        <v>1.546</v>
      </c>
      <c r="O97" s="11">
        <v>82.629000000000005</v>
      </c>
      <c r="P97" s="11">
        <v>53.446959896507117</v>
      </c>
    </row>
    <row r="98" spans="2:16" x14ac:dyDescent="0.2">
      <c r="B98" s="2" t="str">
        <f t="shared" si="3"/>
        <v>AELA GENERACIÓN S.A.</v>
      </c>
      <c r="C98" s="2" t="str">
        <f t="shared" si="4"/>
        <v>CGE Distribución (Ex Emelectric)</v>
      </c>
      <c r="D98" s="2" t="s">
        <v>42</v>
      </c>
      <c r="E98" s="2">
        <f t="shared" si="5"/>
        <v>220</v>
      </c>
      <c r="F98" s="2" t="str">
        <f t="shared" si="6"/>
        <v>2015/02</v>
      </c>
      <c r="G98" s="1" t="s">
        <v>64</v>
      </c>
      <c r="H98" s="15">
        <f t="shared" si="7"/>
        <v>43101</v>
      </c>
      <c r="I98" s="15">
        <f t="shared" si="8"/>
        <v>50040</v>
      </c>
      <c r="J98" s="1" t="s">
        <v>55</v>
      </c>
      <c r="K98" s="10">
        <v>0</v>
      </c>
      <c r="L98" s="10">
        <v>55.862998608151877</v>
      </c>
      <c r="M98" s="9">
        <v>0</v>
      </c>
      <c r="N98" s="9">
        <v>303.19400000000002</v>
      </c>
      <c r="O98" s="11">
        <v>16937.326000000001</v>
      </c>
      <c r="P98" s="11">
        <v>55.862998608151877</v>
      </c>
    </row>
    <row r="99" spans="2:16" x14ac:dyDescent="0.2">
      <c r="B99" s="2" t="str">
        <f t="shared" si="3"/>
        <v>AELA GENERACIÓN S.A.</v>
      </c>
      <c r="C99" s="2" t="str">
        <f t="shared" si="4"/>
        <v>CGE Distribución (Ex Emelectric)</v>
      </c>
      <c r="D99" s="2" t="s">
        <v>54</v>
      </c>
      <c r="E99" s="2">
        <f t="shared" si="5"/>
        <v>220</v>
      </c>
      <c r="F99" s="2" t="str">
        <f t="shared" si="6"/>
        <v>2015/02</v>
      </c>
      <c r="G99" s="1" t="s">
        <v>64</v>
      </c>
      <c r="H99" s="15">
        <f t="shared" si="7"/>
        <v>43101</v>
      </c>
      <c r="I99" s="15">
        <f t="shared" si="8"/>
        <v>50040</v>
      </c>
      <c r="J99" s="1" t="str">
        <f t="shared" si="9"/>
        <v>Hualpen 220</v>
      </c>
      <c r="K99" s="10">
        <v>0</v>
      </c>
      <c r="L99" s="10">
        <v>50.319993466187526</v>
      </c>
      <c r="M99" s="9">
        <v>0</v>
      </c>
      <c r="N99" s="9">
        <v>6.1219999999999999</v>
      </c>
      <c r="O99" s="11">
        <v>308.05900000000003</v>
      </c>
      <c r="P99" s="11">
        <v>50.319993466187526</v>
      </c>
    </row>
    <row r="100" spans="2:16" x14ac:dyDescent="0.2">
      <c r="B100" s="2" t="str">
        <f t="shared" si="3"/>
        <v>AELA GENERACIÓN S.A.</v>
      </c>
      <c r="C100" s="2" t="str">
        <f t="shared" si="4"/>
        <v>CGE Distribución (Ex Emelectric)</v>
      </c>
      <c r="D100" s="2" t="s">
        <v>43</v>
      </c>
      <c r="E100" s="2">
        <f t="shared" si="5"/>
        <v>220</v>
      </c>
      <c r="F100" s="2" t="str">
        <f t="shared" si="6"/>
        <v>2015/02</v>
      </c>
      <c r="G100" s="1" t="s">
        <v>64</v>
      </c>
      <c r="H100" s="15">
        <f t="shared" si="7"/>
        <v>43101</v>
      </c>
      <c r="I100" s="15">
        <f t="shared" si="8"/>
        <v>50040</v>
      </c>
      <c r="J100" s="1" t="str">
        <f t="shared" si="9"/>
        <v>Itahue 220</v>
      </c>
      <c r="K100" s="10">
        <v>0</v>
      </c>
      <c r="L100" s="10">
        <v>53.531999648667778</v>
      </c>
      <c r="M100" s="9">
        <v>0</v>
      </c>
      <c r="N100" s="9">
        <v>387.09800000000001</v>
      </c>
      <c r="O100" s="11">
        <v>20722.13</v>
      </c>
      <c r="P100" s="11">
        <v>53.531999648667778</v>
      </c>
    </row>
    <row r="101" spans="2:16" x14ac:dyDescent="0.2">
      <c r="B101" s="2" t="str">
        <f t="shared" si="3"/>
        <v>AELA GENERACIÓN S.A.</v>
      </c>
      <c r="C101" s="2" t="str">
        <f t="shared" si="4"/>
        <v>CGE Distribución (Ex Emelectric)</v>
      </c>
      <c r="D101" s="2" t="s">
        <v>67</v>
      </c>
      <c r="E101" s="2">
        <f t="shared" si="5"/>
        <v>220</v>
      </c>
      <c r="F101" s="2" t="str">
        <f t="shared" si="6"/>
        <v>2015/02</v>
      </c>
      <c r="G101" s="1" t="s">
        <v>64</v>
      </c>
      <c r="H101" s="15">
        <f t="shared" si="7"/>
        <v>43101</v>
      </c>
      <c r="I101" s="15">
        <f t="shared" si="8"/>
        <v>50040</v>
      </c>
      <c r="J101" s="1" t="str">
        <f t="shared" si="9"/>
        <v>Alto Melipilla 220</v>
      </c>
      <c r="K101" s="10">
        <v>0</v>
      </c>
      <c r="L101" s="10">
        <v>55.039999262754357</v>
      </c>
      <c r="M101" s="9">
        <v>0</v>
      </c>
      <c r="N101" s="9">
        <v>271.27999999999997</v>
      </c>
      <c r="O101" s="11">
        <v>14931.251</v>
      </c>
      <c r="P101" s="11">
        <v>55.039999262754357</v>
      </c>
    </row>
    <row r="102" spans="2:16" x14ac:dyDescent="0.2">
      <c r="B102" s="2" t="str">
        <f t="shared" si="3"/>
        <v>AELA GENERACIÓN S.A.</v>
      </c>
      <c r="C102" s="2" t="str">
        <f t="shared" si="4"/>
        <v>CGE Distribución (Ex Emelectric)</v>
      </c>
      <c r="D102" s="2" t="s">
        <v>53</v>
      </c>
      <c r="E102" s="2">
        <f t="shared" si="5"/>
        <v>220</v>
      </c>
      <c r="F102" s="2" t="str">
        <f t="shared" si="6"/>
        <v>2015/02</v>
      </c>
      <c r="G102" s="1" t="s">
        <v>64</v>
      </c>
      <c r="H102" s="15">
        <f t="shared" si="7"/>
        <v>43101</v>
      </c>
      <c r="I102" s="15">
        <f t="shared" si="8"/>
        <v>50040</v>
      </c>
      <c r="J102" s="1" t="str">
        <f t="shared" si="9"/>
        <v>Chena 220</v>
      </c>
      <c r="K102" s="10">
        <v>0</v>
      </c>
      <c r="L102" s="10">
        <v>54.541736694677873</v>
      </c>
      <c r="M102" s="9">
        <v>0</v>
      </c>
      <c r="N102" s="9">
        <v>1.7849999999999999</v>
      </c>
      <c r="O102" s="11">
        <v>97.356999999999999</v>
      </c>
      <c r="P102" s="11">
        <v>54.541736694677873</v>
      </c>
    </row>
    <row r="103" spans="2:16" x14ac:dyDescent="0.2">
      <c r="B103" s="2" t="str">
        <f t="shared" si="3"/>
        <v>AELA GENERACIÓN S.A.</v>
      </c>
      <c r="C103" s="2" t="str">
        <f t="shared" si="4"/>
        <v>CGE Distribución (Ex Emelectric)</v>
      </c>
      <c r="D103" s="2" t="s">
        <v>3</v>
      </c>
      <c r="E103" s="2">
        <f t="shared" si="5"/>
        <v>220</v>
      </c>
      <c r="F103" s="2" t="str">
        <f t="shared" si="6"/>
        <v>2015/02</v>
      </c>
      <c r="G103" s="1" t="s">
        <v>65</v>
      </c>
      <c r="H103" s="15">
        <f t="shared" si="7"/>
        <v>43101</v>
      </c>
      <c r="I103" s="15">
        <f t="shared" si="8"/>
        <v>50040</v>
      </c>
      <c r="J103" s="1" t="str">
        <f t="shared" si="9"/>
        <v>Alto Jahuel 220</v>
      </c>
      <c r="K103" s="10">
        <v>5644.2654028436027</v>
      </c>
      <c r="L103" s="10">
        <v>54.108991458518574</v>
      </c>
      <c r="M103" s="9">
        <v>0.21099999999999999</v>
      </c>
      <c r="N103" s="9">
        <v>37.113</v>
      </c>
      <c r="O103" s="11">
        <v>3199.0869999999995</v>
      </c>
      <c r="P103" s="11">
        <v>86.198555762131861</v>
      </c>
    </row>
    <row r="104" spans="2:16" x14ac:dyDescent="0.2">
      <c r="B104" s="2" t="str">
        <f t="shared" si="3"/>
        <v>AELA GENERACIÓN S.A.</v>
      </c>
      <c r="C104" s="2" t="str">
        <f t="shared" si="4"/>
        <v>CGE Distribución (Ex Emelectric)</v>
      </c>
      <c r="D104" s="2" t="s">
        <v>9</v>
      </c>
      <c r="E104" s="2">
        <f t="shared" si="5"/>
        <v>220</v>
      </c>
      <c r="F104" s="2" t="str">
        <f t="shared" si="6"/>
        <v>2015/02</v>
      </c>
      <c r="G104" s="2" t="s">
        <v>65</v>
      </c>
      <c r="H104" s="15">
        <f t="shared" si="7"/>
        <v>43101</v>
      </c>
      <c r="I104" s="15">
        <f t="shared" si="8"/>
        <v>50040</v>
      </c>
      <c r="J104" s="1" t="str">
        <f t="shared" si="9"/>
        <v>Ancoa 220</v>
      </c>
      <c r="K104" s="10">
        <v>5478.6360856269112</v>
      </c>
      <c r="L104" s="10">
        <v>53.088007047275475</v>
      </c>
      <c r="M104" s="9">
        <v>0.32700000000000001</v>
      </c>
      <c r="N104" s="9">
        <v>47.677999999999997</v>
      </c>
      <c r="O104" s="11">
        <v>4322.6440000000002</v>
      </c>
      <c r="P104" s="11">
        <v>90.663282855824505</v>
      </c>
    </row>
    <row r="105" spans="2:16" x14ac:dyDescent="0.2">
      <c r="B105" s="2" t="str">
        <f t="shared" si="3"/>
        <v>AELA GENERACIÓN S.A.</v>
      </c>
      <c r="C105" s="2" t="str">
        <f t="shared" si="4"/>
        <v>CGE Distribución (Ex Emelectric)</v>
      </c>
      <c r="D105" s="2" t="s">
        <v>4</v>
      </c>
      <c r="E105" s="2">
        <f t="shared" si="5"/>
        <v>220</v>
      </c>
      <c r="F105" s="2" t="str">
        <f t="shared" si="6"/>
        <v>2015/02</v>
      </c>
      <c r="G105" s="2" t="s">
        <v>65</v>
      </c>
      <c r="H105" s="15">
        <f t="shared" si="7"/>
        <v>43101</v>
      </c>
      <c r="I105" s="15">
        <f t="shared" si="8"/>
        <v>50040</v>
      </c>
      <c r="J105" s="1" t="str">
        <f t="shared" si="9"/>
        <v>Cerro Navia 220</v>
      </c>
      <c r="K105" s="10">
        <v>5715.8</v>
      </c>
      <c r="L105" s="10">
        <v>54.99692712906058</v>
      </c>
      <c r="M105" s="9">
        <v>1.4999999999999999E-2</v>
      </c>
      <c r="N105" s="9">
        <v>2.278</v>
      </c>
      <c r="O105" s="11">
        <v>211.01999999999998</v>
      </c>
      <c r="P105" s="11">
        <v>92.633889376646167</v>
      </c>
    </row>
    <row r="106" spans="2:16" x14ac:dyDescent="0.2">
      <c r="B106" s="2" t="str">
        <f t="shared" si="3"/>
        <v>AELA GENERACIÓN S.A.</v>
      </c>
      <c r="C106" s="2" t="str">
        <f t="shared" si="4"/>
        <v>CGE Distribución (Ex Emelectric)</v>
      </c>
      <c r="D106" s="2" t="s">
        <v>10</v>
      </c>
      <c r="E106" s="2">
        <f t="shared" si="5"/>
        <v>220</v>
      </c>
      <c r="F106" s="2" t="str">
        <f t="shared" si="6"/>
        <v>2015/02</v>
      </c>
      <c r="G106" s="2" t="s">
        <v>65</v>
      </c>
      <c r="H106" s="15">
        <f t="shared" si="7"/>
        <v>43101</v>
      </c>
      <c r="I106" s="15">
        <f t="shared" si="8"/>
        <v>50040</v>
      </c>
      <c r="J106" s="1" t="str">
        <f t="shared" si="9"/>
        <v>Charrua 220</v>
      </c>
      <c r="K106" s="10">
        <v>5282.6566901408451</v>
      </c>
      <c r="L106" s="10">
        <v>50.876004979511386</v>
      </c>
      <c r="M106" s="9">
        <v>0.56799999999999995</v>
      </c>
      <c r="N106" s="9">
        <v>77.116</v>
      </c>
      <c r="O106" s="11">
        <v>6923.9029999999993</v>
      </c>
      <c r="P106" s="11">
        <v>89.785556823486687</v>
      </c>
    </row>
    <row r="107" spans="2:16" x14ac:dyDescent="0.2">
      <c r="B107" s="2" t="str">
        <f t="shared" ref="B107:C114" si="10">B106</f>
        <v>AELA GENERACIÓN S.A.</v>
      </c>
      <c r="C107" s="2" t="str">
        <f t="shared" ref="C107:C112" si="11">C106</f>
        <v>CGE Distribución (Ex Emelectric)</v>
      </c>
      <c r="D107" s="2" t="s">
        <v>5</v>
      </c>
      <c r="E107" s="2">
        <f t="shared" ref="E107:E157" si="12">E106</f>
        <v>220</v>
      </c>
      <c r="F107" s="2" t="str">
        <f t="shared" ref="F107:F157" si="13">F106</f>
        <v>2015/02</v>
      </c>
      <c r="G107" s="2" t="s">
        <v>65</v>
      </c>
      <c r="H107" s="15">
        <f t="shared" ref="H107:H157" si="14">H106</f>
        <v>43101</v>
      </c>
      <c r="I107" s="15">
        <f t="shared" ref="I107:I157" si="15">I106</f>
        <v>50040</v>
      </c>
      <c r="J107" s="1" t="str">
        <f t="shared" si="9"/>
        <v>Polpaico 220</v>
      </c>
      <c r="K107" s="10">
        <v>5632.4</v>
      </c>
      <c r="L107" s="10">
        <v>53.447257383966246</v>
      </c>
      <c r="M107" s="9">
        <v>5.0000000000000001E-3</v>
      </c>
      <c r="N107" s="9">
        <v>0.71099999999999997</v>
      </c>
      <c r="O107" s="11">
        <v>66.162999999999997</v>
      </c>
      <c r="P107" s="11">
        <v>93.056258790436004</v>
      </c>
    </row>
    <row r="108" spans="2:16" x14ac:dyDescent="0.2">
      <c r="B108" s="2" t="str">
        <f t="shared" si="10"/>
        <v>AELA GENERACIÓN S.A.</v>
      </c>
      <c r="C108" s="2" t="str">
        <f t="shared" si="11"/>
        <v>CGE Distribución (Ex Emelectric)</v>
      </c>
      <c r="D108" s="2" t="s">
        <v>42</v>
      </c>
      <c r="E108" s="2">
        <f t="shared" si="12"/>
        <v>220</v>
      </c>
      <c r="F108" s="2" t="str">
        <f t="shared" si="13"/>
        <v>2015/02</v>
      </c>
      <c r="G108" s="2" t="s">
        <v>65</v>
      </c>
      <c r="H108" s="15">
        <f t="shared" si="14"/>
        <v>43101</v>
      </c>
      <c r="I108" s="15">
        <f t="shared" si="15"/>
        <v>50040</v>
      </c>
      <c r="J108" s="1" t="s">
        <v>55</v>
      </c>
      <c r="K108" s="10">
        <v>5761.961373390558</v>
      </c>
      <c r="L108" s="10">
        <v>55.862997665866452</v>
      </c>
      <c r="M108" s="9">
        <v>0.46600000000000003</v>
      </c>
      <c r="N108" s="9">
        <v>150.37700000000001</v>
      </c>
      <c r="O108" s="11">
        <v>11085.584000000001</v>
      </c>
      <c r="P108" s="11">
        <v>73.718613883772122</v>
      </c>
    </row>
    <row r="109" spans="2:16" x14ac:dyDescent="0.2">
      <c r="B109" s="2" t="str">
        <f t="shared" si="10"/>
        <v>AELA GENERACIÓN S.A.</v>
      </c>
      <c r="C109" s="2" t="str">
        <f t="shared" si="11"/>
        <v>CGE Distribución (Ex Emelectric)</v>
      </c>
      <c r="D109" s="2" t="s">
        <v>54</v>
      </c>
      <c r="E109" s="2">
        <f t="shared" si="12"/>
        <v>220</v>
      </c>
      <c r="F109" s="2" t="str">
        <f t="shared" si="13"/>
        <v>2015/02</v>
      </c>
      <c r="G109" s="2" t="s">
        <v>65</v>
      </c>
      <c r="H109" s="15">
        <f t="shared" si="14"/>
        <v>43101</v>
      </c>
      <c r="I109" s="15">
        <f t="shared" si="15"/>
        <v>50040</v>
      </c>
      <c r="J109" s="1" t="str">
        <f t="shared" si="9"/>
        <v>Hualpen 220</v>
      </c>
      <c r="K109" s="10">
        <v>5317.5666666666666</v>
      </c>
      <c r="L109" s="10">
        <v>50.320027063599461</v>
      </c>
      <c r="M109" s="9">
        <v>0.03</v>
      </c>
      <c r="N109" s="9">
        <v>2.956</v>
      </c>
      <c r="O109" s="11">
        <v>308.27300000000002</v>
      </c>
      <c r="P109" s="11">
        <v>104.28721244925576</v>
      </c>
    </row>
    <row r="110" spans="2:16" x14ac:dyDescent="0.2">
      <c r="B110" s="2" t="str">
        <f t="shared" si="10"/>
        <v>AELA GENERACIÓN S.A.</v>
      </c>
      <c r="C110" s="2" t="str">
        <f t="shared" si="11"/>
        <v>CGE Distribución (Ex Emelectric)</v>
      </c>
      <c r="D110" s="2" t="s">
        <v>43</v>
      </c>
      <c r="E110" s="2">
        <f t="shared" si="12"/>
        <v>220</v>
      </c>
      <c r="F110" s="2" t="str">
        <f t="shared" si="13"/>
        <v>2015/02</v>
      </c>
      <c r="G110" s="2" t="s">
        <v>65</v>
      </c>
      <c r="H110" s="15">
        <f t="shared" si="14"/>
        <v>43101</v>
      </c>
      <c r="I110" s="15">
        <f t="shared" si="15"/>
        <v>50040</v>
      </c>
      <c r="J110" s="1" t="str">
        <f t="shared" si="9"/>
        <v>Itahue 220</v>
      </c>
      <c r="K110" s="10">
        <v>5581.718023255813</v>
      </c>
      <c r="L110" s="10">
        <v>53.532002291222661</v>
      </c>
      <c r="M110" s="9">
        <v>1.032</v>
      </c>
      <c r="N110" s="9">
        <v>193.78299999999999</v>
      </c>
      <c r="O110" s="11">
        <v>16133.924999999999</v>
      </c>
      <c r="P110" s="11">
        <v>83.257690303070959</v>
      </c>
    </row>
    <row r="111" spans="2:16" x14ac:dyDescent="0.2">
      <c r="B111" s="2" t="str">
        <f t="shared" si="10"/>
        <v>AELA GENERACIÓN S.A.</v>
      </c>
      <c r="C111" s="2" t="str">
        <f t="shared" si="11"/>
        <v>CGE Distribución (Ex Emelectric)</v>
      </c>
      <c r="D111" s="2" t="s">
        <v>67</v>
      </c>
      <c r="E111" s="2">
        <f t="shared" si="12"/>
        <v>220</v>
      </c>
      <c r="F111" s="2" t="str">
        <f t="shared" si="13"/>
        <v>2015/02</v>
      </c>
      <c r="G111" s="2" t="s">
        <v>65</v>
      </c>
      <c r="H111" s="15">
        <f t="shared" si="14"/>
        <v>43101</v>
      </c>
      <c r="I111" s="15">
        <f t="shared" si="15"/>
        <v>50040</v>
      </c>
      <c r="J111" s="1" t="str">
        <f t="shared" si="9"/>
        <v>Alto Melipilla 220</v>
      </c>
      <c r="K111" s="10">
        <v>5732.6695226438196</v>
      </c>
      <c r="L111" s="10">
        <v>55.039998786536614</v>
      </c>
      <c r="M111" s="9">
        <v>0.81699999999999995</v>
      </c>
      <c r="N111" s="9">
        <v>131.85400000000001</v>
      </c>
      <c r="O111" s="11">
        <v>11940.834999999999</v>
      </c>
      <c r="P111" s="11">
        <v>90.56103720782076</v>
      </c>
    </row>
    <row r="112" spans="2:16" x14ac:dyDescent="0.2">
      <c r="B112" s="2" t="str">
        <f t="shared" si="10"/>
        <v>AELA GENERACIÓN S.A.</v>
      </c>
      <c r="C112" s="2" t="str">
        <f t="shared" si="11"/>
        <v>CGE Distribución (Ex Emelectric)</v>
      </c>
      <c r="D112" s="2" t="s">
        <v>53</v>
      </c>
      <c r="E112" s="2">
        <f t="shared" si="12"/>
        <v>220</v>
      </c>
      <c r="F112" s="2" t="str">
        <f t="shared" si="13"/>
        <v>2015/02</v>
      </c>
      <c r="G112" s="2" t="s">
        <v>65</v>
      </c>
      <c r="H112" s="15">
        <f t="shared" si="14"/>
        <v>43101</v>
      </c>
      <c r="I112" s="15">
        <f t="shared" si="15"/>
        <v>50040</v>
      </c>
      <c r="J112" s="1" t="str">
        <f t="shared" si="9"/>
        <v>Chena 220</v>
      </c>
      <c r="K112" s="10">
        <v>5714</v>
      </c>
      <c r="L112" s="10">
        <v>54.542021924482349</v>
      </c>
      <c r="M112" s="9">
        <v>5.0000000000000001E-3</v>
      </c>
      <c r="N112" s="9">
        <v>0.82099999999999995</v>
      </c>
      <c r="O112" s="11">
        <v>73.349000000000004</v>
      </c>
      <c r="P112" s="11">
        <v>89.341047503045075</v>
      </c>
    </row>
    <row r="113" spans="2:16" x14ac:dyDescent="0.2">
      <c r="B113" s="2" t="str">
        <f t="shared" si="10"/>
        <v>AELA GENERACIÓN S.A.</v>
      </c>
      <c r="C113" s="2" t="s">
        <v>69</v>
      </c>
      <c r="D113" s="2" t="s">
        <v>9</v>
      </c>
      <c r="E113" s="2">
        <f t="shared" si="12"/>
        <v>220</v>
      </c>
      <c r="F113" s="2" t="str">
        <f t="shared" si="13"/>
        <v>2015/02</v>
      </c>
      <c r="G113" s="2" t="s">
        <v>63</v>
      </c>
      <c r="H113" s="15">
        <f t="shared" si="14"/>
        <v>43101</v>
      </c>
      <c r="I113" s="15">
        <f t="shared" si="15"/>
        <v>50040</v>
      </c>
      <c r="J113" s="1" t="str">
        <f t="shared" si="9"/>
        <v>Ancoa 220</v>
      </c>
      <c r="K113" s="10">
        <v>0</v>
      </c>
      <c r="L113" s="10">
        <v>53.08797614206317</v>
      </c>
      <c r="M113" s="9">
        <v>0</v>
      </c>
      <c r="N113" s="9">
        <v>14.754</v>
      </c>
      <c r="O113" s="11">
        <v>783.26</v>
      </c>
      <c r="P113" s="11">
        <v>53.08797614206317</v>
      </c>
    </row>
    <row r="114" spans="2:16" x14ac:dyDescent="0.2">
      <c r="B114" s="2" t="str">
        <f t="shared" si="10"/>
        <v>AELA GENERACIÓN S.A.</v>
      </c>
      <c r="C114" s="2" t="str">
        <f t="shared" si="10"/>
        <v>CGE Distribución (Ex Emetal)</v>
      </c>
      <c r="D114" s="2" t="s">
        <v>10</v>
      </c>
      <c r="E114" s="2">
        <f t="shared" si="12"/>
        <v>220</v>
      </c>
      <c r="F114" s="2" t="str">
        <f t="shared" si="13"/>
        <v>2015/02</v>
      </c>
      <c r="G114" s="2" t="s">
        <v>63</v>
      </c>
      <c r="H114" s="15">
        <f t="shared" si="14"/>
        <v>43101</v>
      </c>
      <c r="I114" s="15">
        <f t="shared" si="15"/>
        <v>50040</v>
      </c>
      <c r="J114" s="1" t="str">
        <f t="shared" si="9"/>
        <v>Charrua 220</v>
      </c>
      <c r="K114" s="10">
        <v>0</v>
      </c>
      <c r="L114" s="10">
        <v>50.876146788990823</v>
      </c>
      <c r="M114" s="9">
        <v>0</v>
      </c>
      <c r="N114" s="9">
        <v>3.052</v>
      </c>
      <c r="O114" s="11">
        <v>155.274</v>
      </c>
      <c r="P114" s="11">
        <v>50.876146788990823</v>
      </c>
    </row>
    <row r="115" spans="2:16" x14ac:dyDescent="0.2">
      <c r="B115" s="2" t="str">
        <f t="shared" ref="B115:C115" si="16">B114</f>
        <v>AELA GENERACIÓN S.A.</v>
      </c>
      <c r="C115" s="2" t="str">
        <f t="shared" si="16"/>
        <v>CGE Distribución (Ex Emetal)</v>
      </c>
      <c r="D115" s="2" t="s">
        <v>43</v>
      </c>
      <c r="E115" s="2">
        <f t="shared" si="12"/>
        <v>220</v>
      </c>
      <c r="F115" s="2" t="str">
        <f t="shared" si="13"/>
        <v>2015/02</v>
      </c>
      <c r="G115" s="2" t="s">
        <v>63</v>
      </c>
      <c r="H115" s="15">
        <f t="shared" si="14"/>
        <v>43101</v>
      </c>
      <c r="I115" s="15">
        <f t="shared" si="15"/>
        <v>50040</v>
      </c>
      <c r="J115" s="1" t="str">
        <f t="shared" si="9"/>
        <v>Itahue 220</v>
      </c>
      <c r="K115" s="10">
        <v>0</v>
      </c>
      <c r="L115" s="10">
        <v>53.53199604052638</v>
      </c>
      <c r="M115" s="9">
        <v>0</v>
      </c>
      <c r="N115" s="9">
        <v>103.044</v>
      </c>
      <c r="O115" s="11">
        <v>5516.1509999999998</v>
      </c>
      <c r="P115" s="11">
        <v>53.53199604052638</v>
      </c>
    </row>
    <row r="116" spans="2:16" x14ac:dyDescent="0.2">
      <c r="B116" s="2" t="str">
        <f t="shared" ref="B116:C116" si="17">B115</f>
        <v>AELA GENERACIÓN S.A.</v>
      </c>
      <c r="C116" s="2" t="str">
        <f t="shared" si="17"/>
        <v>CGE Distribución (Ex Emetal)</v>
      </c>
      <c r="D116" s="2" t="s">
        <v>9</v>
      </c>
      <c r="E116" s="2">
        <f t="shared" si="12"/>
        <v>220</v>
      </c>
      <c r="F116" s="2" t="str">
        <f t="shared" si="13"/>
        <v>2015/02</v>
      </c>
      <c r="G116" s="1" t="s">
        <v>64</v>
      </c>
      <c r="H116" s="15">
        <f t="shared" si="14"/>
        <v>43101</v>
      </c>
      <c r="I116" s="15">
        <f t="shared" si="15"/>
        <v>50040</v>
      </c>
      <c r="J116" s="1" t="str">
        <f t="shared" si="9"/>
        <v>Ancoa 220</v>
      </c>
      <c r="K116" s="10">
        <v>0</v>
      </c>
      <c r="L116" s="10">
        <v>53.087987449574186</v>
      </c>
      <c r="M116" s="9">
        <v>0</v>
      </c>
      <c r="N116" s="9">
        <v>22.31</v>
      </c>
      <c r="O116" s="11">
        <v>1184.393</v>
      </c>
      <c r="P116" s="11">
        <v>53.087987449574186</v>
      </c>
    </row>
    <row r="117" spans="2:16" x14ac:dyDescent="0.2">
      <c r="B117" s="2" t="str">
        <f t="shared" ref="B117:C117" si="18">B116</f>
        <v>AELA GENERACIÓN S.A.</v>
      </c>
      <c r="C117" s="2" t="str">
        <f t="shared" si="18"/>
        <v>CGE Distribución (Ex Emetal)</v>
      </c>
      <c r="D117" s="2" t="s">
        <v>10</v>
      </c>
      <c r="E117" s="2">
        <f t="shared" si="12"/>
        <v>220</v>
      </c>
      <c r="F117" s="2" t="str">
        <f t="shared" si="13"/>
        <v>2015/02</v>
      </c>
      <c r="G117" s="1" t="s">
        <v>64</v>
      </c>
      <c r="H117" s="15">
        <f t="shared" si="14"/>
        <v>43101</v>
      </c>
      <c r="I117" s="15">
        <f t="shared" si="15"/>
        <v>50040</v>
      </c>
      <c r="J117" s="1" t="str">
        <f t="shared" si="9"/>
        <v>Charrua 220</v>
      </c>
      <c r="K117" s="10">
        <v>0</v>
      </c>
      <c r="L117" s="10">
        <v>50.876031309498622</v>
      </c>
      <c r="M117" s="9">
        <v>0</v>
      </c>
      <c r="N117" s="9">
        <v>4.7270000000000003</v>
      </c>
      <c r="O117" s="11">
        <v>240.49100000000001</v>
      </c>
      <c r="P117" s="11">
        <v>50.876031309498622</v>
      </c>
    </row>
    <row r="118" spans="2:16" x14ac:dyDescent="0.2">
      <c r="B118" s="2" t="str">
        <f t="shared" ref="B118:C118" si="19">B117</f>
        <v>AELA GENERACIÓN S.A.</v>
      </c>
      <c r="C118" s="2" t="str">
        <f t="shared" si="19"/>
        <v>CGE Distribución (Ex Emetal)</v>
      </c>
      <c r="D118" s="2" t="s">
        <v>43</v>
      </c>
      <c r="E118" s="2">
        <f t="shared" si="12"/>
        <v>220</v>
      </c>
      <c r="F118" s="2" t="str">
        <f t="shared" si="13"/>
        <v>2015/02</v>
      </c>
      <c r="G118" s="1" t="s">
        <v>64</v>
      </c>
      <c r="H118" s="15">
        <f t="shared" si="14"/>
        <v>43101</v>
      </c>
      <c r="I118" s="15">
        <f t="shared" si="15"/>
        <v>50040</v>
      </c>
      <c r="J118" s="1" t="str">
        <f t="shared" si="9"/>
        <v>Itahue 220</v>
      </c>
      <c r="K118" s="10">
        <v>0</v>
      </c>
      <c r="L118" s="10">
        <v>53.5319980978839</v>
      </c>
      <c r="M118" s="9">
        <v>0</v>
      </c>
      <c r="N118" s="9">
        <v>159.822</v>
      </c>
      <c r="O118" s="11">
        <v>8555.5910000000003</v>
      </c>
      <c r="P118" s="11">
        <v>53.5319980978839</v>
      </c>
    </row>
    <row r="119" spans="2:16" x14ac:dyDescent="0.2">
      <c r="B119" s="2" t="str">
        <f t="shared" ref="B119:C119" si="20">B118</f>
        <v>AELA GENERACIÓN S.A.</v>
      </c>
      <c r="C119" s="2" t="str">
        <f t="shared" si="20"/>
        <v>CGE Distribución (Ex Emetal)</v>
      </c>
      <c r="D119" s="2" t="s">
        <v>9</v>
      </c>
      <c r="E119" s="2">
        <f t="shared" si="12"/>
        <v>220</v>
      </c>
      <c r="F119" s="2" t="str">
        <f t="shared" si="13"/>
        <v>2015/02</v>
      </c>
      <c r="G119" s="2" t="s">
        <v>65</v>
      </c>
      <c r="H119" s="15">
        <f t="shared" si="14"/>
        <v>43101</v>
      </c>
      <c r="I119" s="15">
        <f t="shared" si="15"/>
        <v>50040</v>
      </c>
      <c r="J119" s="1" t="str">
        <f t="shared" si="9"/>
        <v>Ancoa 220</v>
      </c>
      <c r="K119" s="10">
        <v>5478.6315789473683</v>
      </c>
      <c r="L119" s="10">
        <v>53.088040149710778</v>
      </c>
      <c r="M119" s="9">
        <v>5.7000000000000002E-2</v>
      </c>
      <c r="N119" s="9">
        <v>11.756</v>
      </c>
      <c r="O119" s="11">
        <v>936.38499999999999</v>
      </c>
      <c r="P119" s="11">
        <v>79.651667233752974</v>
      </c>
    </row>
    <row r="120" spans="2:16" x14ac:dyDescent="0.2">
      <c r="B120" s="2" t="str">
        <f t="shared" ref="B120:C120" si="21">B119</f>
        <v>AELA GENERACIÓN S.A.</v>
      </c>
      <c r="C120" s="2" t="str">
        <f t="shared" si="21"/>
        <v>CGE Distribución (Ex Emetal)</v>
      </c>
      <c r="D120" s="2" t="s">
        <v>10</v>
      </c>
      <c r="E120" s="2">
        <f t="shared" si="12"/>
        <v>220</v>
      </c>
      <c r="F120" s="2" t="str">
        <f t="shared" si="13"/>
        <v>2015/02</v>
      </c>
      <c r="G120" s="2" t="s">
        <v>65</v>
      </c>
      <c r="H120" s="15">
        <f t="shared" si="14"/>
        <v>43101</v>
      </c>
      <c r="I120" s="15">
        <f t="shared" si="15"/>
        <v>50040</v>
      </c>
      <c r="J120" s="1" t="str">
        <f t="shared" si="9"/>
        <v>Charrua 220</v>
      </c>
      <c r="K120" s="10">
        <v>5282.666666666667</v>
      </c>
      <c r="L120" s="10">
        <v>50.876102292768962</v>
      </c>
      <c r="M120" s="9">
        <v>8.9999999999999993E-3</v>
      </c>
      <c r="N120" s="9">
        <v>2.2679999999999998</v>
      </c>
      <c r="O120" s="11">
        <v>162.93099999999998</v>
      </c>
      <c r="P120" s="11">
        <v>71.839065255731924</v>
      </c>
    </row>
    <row r="121" spans="2:16" x14ac:dyDescent="0.2">
      <c r="B121" s="2" t="str">
        <f t="shared" ref="B121:C122" si="22">B120</f>
        <v>AELA GENERACIÓN S.A.</v>
      </c>
      <c r="C121" s="2" t="str">
        <f t="shared" si="22"/>
        <v>CGE Distribución (Ex Emetal)</v>
      </c>
      <c r="D121" s="2" t="s">
        <v>43</v>
      </c>
      <c r="E121" s="2">
        <f t="shared" si="12"/>
        <v>220</v>
      </c>
      <c r="F121" s="2" t="str">
        <f t="shared" si="13"/>
        <v>2015/02</v>
      </c>
      <c r="G121" s="2" t="s">
        <v>65</v>
      </c>
      <c r="H121" s="15">
        <f t="shared" si="14"/>
        <v>43101</v>
      </c>
      <c r="I121" s="15">
        <f t="shared" si="15"/>
        <v>50040</v>
      </c>
      <c r="J121" s="1" t="str">
        <f t="shared" si="9"/>
        <v>Itahue 220</v>
      </c>
      <c r="K121" s="10">
        <v>5581.7175324675327</v>
      </c>
      <c r="L121" s="10">
        <v>53.532000260535398</v>
      </c>
      <c r="M121" s="9">
        <v>0.308</v>
      </c>
      <c r="N121" s="9">
        <v>76.765000000000001</v>
      </c>
      <c r="O121" s="11">
        <v>5828.5529999999999</v>
      </c>
      <c r="P121" s="11">
        <v>75.927219435940856</v>
      </c>
    </row>
    <row r="122" spans="2:16" x14ac:dyDescent="0.2">
      <c r="B122" s="2" t="str">
        <f t="shared" si="22"/>
        <v>AELA GENERACIÓN S.A.</v>
      </c>
      <c r="C122" s="2" t="s">
        <v>47</v>
      </c>
      <c r="D122" s="2" t="s">
        <v>3</v>
      </c>
      <c r="E122" s="2">
        <f t="shared" si="12"/>
        <v>220</v>
      </c>
      <c r="F122" s="2" t="str">
        <f t="shared" si="13"/>
        <v>2015/02</v>
      </c>
      <c r="G122" s="2" t="s">
        <v>63</v>
      </c>
      <c r="H122" s="15">
        <f t="shared" si="14"/>
        <v>43101</v>
      </c>
      <c r="I122" s="15">
        <f t="shared" si="15"/>
        <v>50040</v>
      </c>
      <c r="J122" s="1" t="str">
        <f t="shared" si="9"/>
        <v>Alto Jahuel 220</v>
      </c>
      <c r="K122" s="10">
        <v>0</v>
      </c>
      <c r="L122" s="10">
        <v>54.109000339409427</v>
      </c>
      <c r="M122" s="9">
        <v>0</v>
      </c>
      <c r="N122" s="9">
        <v>1001.74</v>
      </c>
      <c r="O122" s="11">
        <v>54203.15</v>
      </c>
      <c r="P122" s="11">
        <v>54.109000339409427</v>
      </c>
    </row>
    <row r="123" spans="2:16" x14ac:dyDescent="0.2">
      <c r="B123" s="2" t="str">
        <f t="shared" ref="B123" si="23">B122</f>
        <v>AELA GENERACIÓN S.A.</v>
      </c>
      <c r="C123" s="2" t="s">
        <v>47</v>
      </c>
      <c r="D123" s="2" t="s">
        <v>9</v>
      </c>
      <c r="E123" s="2">
        <f t="shared" si="12"/>
        <v>220</v>
      </c>
      <c r="F123" s="2" t="str">
        <f t="shared" si="13"/>
        <v>2015/02</v>
      </c>
      <c r="G123" s="2" t="s">
        <v>63</v>
      </c>
      <c r="H123" s="15">
        <f t="shared" si="14"/>
        <v>43101</v>
      </c>
      <c r="I123" s="15">
        <f t="shared" si="15"/>
        <v>50040</v>
      </c>
      <c r="J123" s="1" t="str">
        <f t="shared" ref="J123:J152" si="24">+D123</f>
        <v>Ancoa 220</v>
      </c>
      <c r="K123" s="10">
        <v>0</v>
      </c>
      <c r="L123" s="10">
        <v>53.088002977047921</v>
      </c>
      <c r="M123" s="9">
        <v>0</v>
      </c>
      <c r="N123" s="9">
        <v>166.608</v>
      </c>
      <c r="O123" s="11">
        <v>8844.8860000000004</v>
      </c>
      <c r="P123" s="11">
        <v>53.088002977047921</v>
      </c>
    </row>
    <row r="124" spans="2:16" x14ac:dyDescent="0.2">
      <c r="B124" s="2" t="str">
        <f t="shared" ref="B124" si="25">B123</f>
        <v>AELA GENERACIÓN S.A.</v>
      </c>
      <c r="C124" s="2" t="s">
        <v>47</v>
      </c>
      <c r="D124" s="2" t="s">
        <v>10</v>
      </c>
      <c r="E124" s="2">
        <f t="shared" si="12"/>
        <v>220</v>
      </c>
      <c r="F124" s="2" t="str">
        <f t="shared" si="13"/>
        <v>2015/02</v>
      </c>
      <c r="G124" s="2" t="s">
        <v>63</v>
      </c>
      <c r="H124" s="15">
        <f t="shared" si="14"/>
        <v>43101</v>
      </c>
      <c r="I124" s="15">
        <f t="shared" si="15"/>
        <v>50040</v>
      </c>
      <c r="J124" s="1" t="str">
        <f t="shared" si="24"/>
        <v>Charrua 220</v>
      </c>
      <c r="K124" s="10">
        <v>0</v>
      </c>
      <c r="L124" s="10">
        <v>50.875999936714791</v>
      </c>
      <c r="M124" s="9">
        <v>0</v>
      </c>
      <c r="N124" s="9">
        <v>821.67700000000002</v>
      </c>
      <c r="O124" s="11">
        <v>41803.639000000003</v>
      </c>
      <c r="P124" s="11">
        <v>50.875999936714791</v>
      </c>
    </row>
    <row r="125" spans="2:16" x14ac:dyDescent="0.2">
      <c r="B125" s="2" t="str">
        <f t="shared" ref="B125" si="26">B124</f>
        <v>AELA GENERACIÓN S.A.</v>
      </c>
      <c r="C125" s="2" t="s">
        <v>47</v>
      </c>
      <c r="D125" s="2" t="s">
        <v>11</v>
      </c>
      <c r="E125" s="2">
        <f t="shared" si="12"/>
        <v>220</v>
      </c>
      <c r="F125" s="2" t="str">
        <f t="shared" si="13"/>
        <v>2015/02</v>
      </c>
      <c r="G125" s="2" t="s">
        <v>63</v>
      </c>
      <c r="H125" s="15">
        <f t="shared" si="14"/>
        <v>43101</v>
      </c>
      <c r="I125" s="15">
        <f t="shared" si="15"/>
        <v>50040</v>
      </c>
      <c r="J125" s="1" t="str">
        <f t="shared" si="24"/>
        <v>Temuco 220</v>
      </c>
      <c r="K125" s="10">
        <v>0</v>
      </c>
      <c r="L125" s="10">
        <v>52.249000576285177</v>
      </c>
      <c r="M125" s="9">
        <v>0</v>
      </c>
      <c r="N125" s="9">
        <v>440.75400000000002</v>
      </c>
      <c r="O125" s="11">
        <v>23028.955999999998</v>
      </c>
      <c r="P125" s="11">
        <v>52.249000576285177</v>
      </c>
    </row>
    <row r="126" spans="2:16" x14ac:dyDescent="0.2">
      <c r="B126" s="2" t="str">
        <f t="shared" ref="B126" si="27">B125</f>
        <v>AELA GENERACIÓN S.A.</v>
      </c>
      <c r="C126" s="2" t="s">
        <v>47</v>
      </c>
      <c r="D126" s="2" t="s">
        <v>54</v>
      </c>
      <c r="E126" s="2">
        <f t="shared" si="12"/>
        <v>220</v>
      </c>
      <c r="F126" s="2" t="str">
        <f t="shared" si="13"/>
        <v>2015/02</v>
      </c>
      <c r="G126" s="2" t="s">
        <v>63</v>
      </c>
      <c r="H126" s="15">
        <f t="shared" si="14"/>
        <v>43101</v>
      </c>
      <c r="I126" s="15">
        <f t="shared" si="15"/>
        <v>50040</v>
      </c>
      <c r="J126" s="1" t="str">
        <f t="shared" si="24"/>
        <v>Hualpen 220</v>
      </c>
      <c r="K126" s="10">
        <v>0</v>
      </c>
      <c r="L126" s="10">
        <v>50.319999377063475</v>
      </c>
      <c r="M126" s="9">
        <v>0</v>
      </c>
      <c r="N126" s="9">
        <v>321.06</v>
      </c>
      <c r="O126" s="11">
        <v>16155.739</v>
      </c>
      <c r="P126" s="11">
        <v>50.319999377063475</v>
      </c>
    </row>
    <row r="127" spans="2:16" x14ac:dyDescent="0.2">
      <c r="B127" s="2" t="str">
        <f t="shared" ref="B127" si="28">B126</f>
        <v>AELA GENERACIÓN S.A.</v>
      </c>
      <c r="C127" s="2" t="s">
        <v>47</v>
      </c>
      <c r="D127" s="2" t="s">
        <v>43</v>
      </c>
      <c r="E127" s="2">
        <f t="shared" si="12"/>
        <v>220</v>
      </c>
      <c r="F127" s="2" t="str">
        <f t="shared" si="13"/>
        <v>2015/02</v>
      </c>
      <c r="G127" s="2" t="s">
        <v>63</v>
      </c>
      <c r="H127" s="15">
        <f t="shared" si="14"/>
        <v>43101</v>
      </c>
      <c r="I127" s="15">
        <f t="shared" si="15"/>
        <v>50040</v>
      </c>
      <c r="J127" s="1" t="str">
        <f t="shared" si="24"/>
        <v>Itahue 220</v>
      </c>
      <c r="K127" s="10">
        <v>0</v>
      </c>
      <c r="L127" s="10">
        <v>53.531999679091534</v>
      </c>
      <c r="M127" s="9">
        <v>0</v>
      </c>
      <c r="N127" s="9">
        <v>1096.886</v>
      </c>
      <c r="O127" s="11">
        <v>58718.500999999997</v>
      </c>
      <c r="P127" s="11">
        <v>53.531999679091534</v>
      </c>
    </row>
    <row r="128" spans="2:16" x14ac:dyDescent="0.2">
      <c r="B128" s="2" t="str">
        <f t="shared" ref="B128" si="29">B127</f>
        <v>AELA GENERACIÓN S.A.</v>
      </c>
      <c r="C128" s="2" t="s">
        <v>47</v>
      </c>
      <c r="D128" s="2" t="s">
        <v>70</v>
      </c>
      <c r="E128" s="2">
        <f t="shared" si="12"/>
        <v>220</v>
      </c>
      <c r="F128" s="2" t="str">
        <f t="shared" si="13"/>
        <v>2015/02</v>
      </c>
      <c r="G128" s="2" t="s">
        <v>63</v>
      </c>
      <c r="H128" s="15">
        <f t="shared" si="14"/>
        <v>43101</v>
      </c>
      <c r="I128" s="15">
        <f t="shared" si="15"/>
        <v>50040</v>
      </c>
      <c r="J128" s="1" t="str">
        <f t="shared" si="24"/>
        <v>Lagunilla 220</v>
      </c>
      <c r="K128" s="10">
        <v>0</v>
      </c>
      <c r="L128" s="10">
        <v>50.063000201003383</v>
      </c>
      <c r="M128" s="9">
        <v>0</v>
      </c>
      <c r="N128" s="9">
        <v>243.77699999999999</v>
      </c>
      <c r="O128" s="11">
        <v>12204.208000000001</v>
      </c>
      <c r="P128" s="11">
        <v>50.063000201003383</v>
      </c>
    </row>
    <row r="129" spans="2:16" x14ac:dyDescent="0.2">
      <c r="B129" s="2" t="str">
        <f t="shared" ref="B129" si="30">B128</f>
        <v>AELA GENERACIÓN S.A.</v>
      </c>
      <c r="C129" s="2" t="s">
        <v>47</v>
      </c>
      <c r="D129" s="2" t="s">
        <v>3</v>
      </c>
      <c r="E129" s="2">
        <f t="shared" si="12"/>
        <v>220</v>
      </c>
      <c r="F129" s="2" t="str">
        <f t="shared" si="13"/>
        <v>2015/02</v>
      </c>
      <c r="G129" s="2" t="s">
        <v>63</v>
      </c>
      <c r="H129" s="15">
        <f t="shared" si="14"/>
        <v>43101</v>
      </c>
      <c r="I129" s="15">
        <f t="shared" si="15"/>
        <v>50040</v>
      </c>
      <c r="J129" s="1" t="str">
        <f t="shared" si="24"/>
        <v>Alto Jahuel 220</v>
      </c>
      <c r="K129" s="10">
        <v>0</v>
      </c>
      <c r="L129" s="10">
        <v>54.109000163163856</v>
      </c>
      <c r="M129" s="9">
        <v>0</v>
      </c>
      <c r="N129" s="9">
        <v>447.40300000000002</v>
      </c>
      <c r="O129" s="11">
        <v>24208.528999999999</v>
      </c>
      <c r="P129" s="11">
        <v>54.109000163163856</v>
      </c>
    </row>
    <row r="130" spans="2:16" x14ac:dyDescent="0.2">
      <c r="B130" s="2" t="str">
        <f t="shared" ref="B130" si="31">B129</f>
        <v>AELA GENERACIÓN S.A.</v>
      </c>
      <c r="C130" s="2" t="s">
        <v>47</v>
      </c>
      <c r="D130" s="2" t="s">
        <v>4</v>
      </c>
      <c r="E130" s="2">
        <f t="shared" si="12"/>
        <v>220</v>
      </c>
      <c r="F130" s="2" t="str">
        <f t="shared" si="13"/>
        <v>2015/02</v>
      </c>
      <c r="G130" s="2" t="s">
        <v>63</v>
      </c>
      <c r="H130" s="15">
        <f t="shared" si="14"/>
        <v>43101</v>
      </c>
      <c r="I130" s="15">
        <f t="shared" si="15"/>
        <v>50040</v>
      </c>
      <c r="J130" s="1" t="str">
        <f t="shared" si="24"/>
        <v>Cerro Navia 220</v>
      </c>
      <c r="K130" s="10">
        <v>0</v>
      </c>
      <c r="L130" s="10">
        <v>54.9970004047073</v>
      </c>
      <c r="M130" s="9">
        <v>0</v>
      </c>
      <c r="N130" s="9">
        <v>126.017</v>
      </c>
      <c r="O130" s="11">
        <v>6930.5569999999998</v>
      </c>
      <c r="P130" s="11">
        <v>54.9970004047073</v>
      </c>
    </row>
    <row r="131" spans="2:16" x14ac:dyDescent="0.2">
      <c r="B131" s="2" t="str">
        <f t="shared" ref="B131" si="32">B130</f>
        <v>AELA GENERACIÓN S.A.</v>
      </c>
      <c r="C131" s="2" t="s">
        <v>47</v>
      </c>
      <c r="D131" s="2" t="s">
        <v>5</v>
      </c>
      <c r="E131" s="2">
        <f t="shared" si="12"/>
        <v>220</v>
      </c>
      <c r="F131" s="2" t="str">
        <f t="shared" si="13"/>
        <v>2015/02</v>
      </c>
      <c r="G131" s="2" t="s">
        <v>63</v>
      </c>
      <c r="H131" s="15">
        <f t="shared" si="14"/>
        <v>43101</v>
      </c>
      <c r="I131" s="15">
        <f t="shared" si="15"/>
        <v>50040</v>
      </c>
      <c r="J131" s="1" t="str">
        <f t="shared" si="24"/>
        <v>Polpaico 220</v>
      </c>
      <c r="K131" s="10">
        <v>0</v>
      </c>
      <c r="L131" s="10">
        <v>53.447001648142674</v>
      </c>
      <c r="M131" s="9">
        <v>0</v>
      </c>
      <c r="N131" s="9">
        <v>118.315</v>
      </c>
      <c r="O131" s="11">
        <v>6323.5820000000003</v>
      </c>
      <c r="P131" s="11">
        <v>53.447001648142674</v>
      </c>
    </row>
    <row r="132" spans="2:16" x14ac:dyDescent="0.2">
      <c r="B132" s="2" t="str">
        <f t="shared" ref="B132" si="33">B131</f>
        <v>AELA GENERACIÓN S.A.</v>
      </c>
      <c r="C132" s="2" t="s">
        <v>47</v>
      </c>
      <c r="D132" s="2" t="s">
        <v>43</v>
      </c>
      <c r="E132" s="2">
        <f t="shared" si="12"/>
        <v>220</v>
      </c>
      <c r="F132" s="2" t="str">
        <f t="shared" si="13"/>
        <v>2015/02</v>
      </c>
      <c r="G132" s="2" t="s">
        <v>63</v>
      </c>
      <c r="H132" s="15">
        <f t="shared" si="14"/>
        <v>43101</v>
      </c>
      <c r="I132" s="15">
        <f t="shared" si="15"/>
        <v>50040</v>
      </c>
      <c r="J132" s="1" t="str">
        <f t="shared" si="24"/>
        <v>Itahue 220</v>
      </c>
      <c r="K132" s="10">
        <v>0</v>
      </c>
      <c r="L132" s="10">
        <v>53.532015810276683</v>
      </c>
      <c r="M132" s="9">
        <v>0</v>
      </c>
      <c r="N132" s="9">
        <v>7.59</v>
      </c>
      <c r="O132" s="11">
        <v>406.30799999999999</v>
      </c>
      <c r="P132" s="11">
        <v>53.532015810276683</v>
      </c>
    </row>
    <row r="133" spans="2:16" x14ac:dyDescent="0.2">
      <c r="B133" s="2" t="str">
        <f t="shared" ref="B133" si="34">B132</f>
        <v>AELA GENERACIÓN S.A.</v>
      </c>
      <c r="C133" s="2" t="s">
        <v>47</v>
      </c>
      <c r="D133" s="2" t="s">
        <v>53</v>
      </c>
      <c r="E133" s="2">
        <f t="shared" si="12"/>
        <v>220</v>
      </c>
      <c r="F133" s="2" t="str">
        <f t="shared" si="13"/>
        <v>2015/02</v>
      </c>
      <c r="G133" s="2" t="s">
        <v>63</v>
      </c>
      <c r="H133" s="15">
        <f t="shared" si="14"/>
        <v>43101</v>
      </c>
      <c r="I133" s="15">
        <f t="shared" si="15"/>
        <v>50040</v>
      </c>
      <c r="J133" s="1" t="str">
        <f t="shared" si="24"/>
        <v>Chena 220</v>
      </c>
      <c r="K133" s="10">
        <v>0</v>
      </c>
      <c r="L133" s="10">
        <v>54.542001569126612</v>
      </c>
      <c r="M133" s="9">
        <v>0</v>
      </c>
      <c r="N133" s="9">
        <v>182.267</v>
      </c>
      <c r="O133" s="11">
        <v>9941.2070000000003</v>
      </c>
      <c r="P133" s="11">
        <v>54.542001569126612</v>
      </c>
    </row>
    <row r="134" spans="2:16" x14ac:dyDescent="0.2">
      <c r="B134" s="2" t="str">
        <f t="shared" ref="B134" si="35">B133</f>
        <v>AELA GENERACIÓN S.A.</v>
      </c>
      <c r="C134" s="2" t="s">
        <v>47</v>
      </c>
      <c r="D134" s="2" t="s">
        <v>3</v>
      </c>
      <c r="E134" s="2">
        <f t="shared" si="12"/>
        <v>220</v>
      </c>
      <c r="F134" s="2" t="str">
        <f t="shared" si="13"/>
        <v>2015/02</v>
      </c>
      <c r="G134" s="2" t="s">
        <v>64</v>
      </c>
      <c r="H134" s="15">
        <f t="shared" si="14"/>
        <v>43101</v>
      </c>
      <c r="I134" s="15">
        <f t="shared" si="15"/>
        <v>50040</v>
      </c>
      <c r="J134" s="1" t="str">
        <f t="shared" si="24"/>
        <v>Alto Jahuel 220</v>
      </c>
      <c r="K134" s="10">
        <v>0</v>
      </c>
      <c r="L134" s="10">
        <v>54.108999921360606</v>
      </c>
      <c r="M134" s="9">
        <v>0</v>
      </c>
      <c r="N134" s="9">
        <v>1398.79</v>
      </c>
      <c r="O134" s="11">
        <v>75687.127999999997</v>
      </c>
      <c r="P134" s="11">
        <v>54.108999921360606</v>
      </c>
    </row>
    <row r="135" spans="2:16" x14ac:dyDescent="0.2">
      <c r="B135" s="2" t="str">
        <f t="shared" ref="B135" si="36">B134</f>
        <v>AELA GENERACIÓN S.A.</v>
      </c>
      <c r="C135" s="2" t="s">
        <v>47</v>
      </c>
      <c r="D135" s="2" t="s">
        <v>9</v>
      </c>
      <c r="E135" s="2">
        <f t="shared" si="12"/>
        <v>220</v>
      </c>
      <c r="F135" s="2" t="str">
        <f t="shared" si="13"/>
        <v>2015/02</v>
      </c>
      <c r="G135" s="2" t="s">
        <v>64</v>
      </c>
      <c r="H135" s="15">
        <f t="shared" si="14"/>
        <v>43101</v>
      </c>
      <c r="I135" s="15">
        <f t="shared" si="15"/>
        <v>50040</v>
      </c>
      <c r="J135" s="1" t="str">
        <f t="shared" si="24"/>
        <v>Ancoa 220</v>
      </c>
      <c r="K135" s="10">
        <v>0</v>
      </c>
      <c r="L135" s="10">
        <v>53.088001609950737</v>
      </c>
      <c r="M135" s="9">
        <v>0</v>
      </c>
      <c r="N135" s="9">
        <v>258.39299999999997</v>
      </c>
      <c r="O135" s="11">
        <v>13717.567999999999</v>
      </c>
      <c r="P135" s="11">
        <v>53.088001609950737</v>
      </c>
    </row>
    <row r="136" spans="2:16" x14ac:dyDescent="0.2">
      <c r="B136" s="2" t="str">
        <f t="shared" ref="B136" si="37">B135</f>
        <v>AELA GENERACIÓN S.A.</v>
      </c>
      <c r="C136" s="2" t="s">
        <v>47</v>
      </c>
      <c r="D136" s="2" t="s">
        <v>10</v>
      </c>
      <c r="E136" s="2">
        <f t="shared" si="12"/>
        <v>220</v>
      </c>
      <c r="F136" s="2" t="str">
        <f t="shared" si="13"/>
        <v>2015/02</v>
      </c>
      <c r="G136" s="2" t="s">
        <v>64</v>
      </c>
      <c r="H136" s="15">
        <f t="shared" si="14"/>
        <v>43101</v>
      </c>
      <c r="I136" s="15">
        <f t="shared" si="15"/>
        <v>50040</v>
      </c>
      <c r="J136" s="1" t="str">
        <f t="shared" si="24"/>
        <v>Charrua 220</v>
      </c>
      <c r="K136" s="10">
        <v>0</v>
      </c>
      <c r="L136" s="10">
        <v>50.876000066615596</v>
      </c>
      <c r="M136" s="9">
        <v>0</v>
      </c>
      <c r="N136" s="9">
        <v>1200.92</v>
      </c>
      <c r="O136" s="11">
        <v>61098.006000000008</v>
      </c>
      <c r="P136" s="11">
        <v>50.876000066615596</v>
      </c>
    </row>
    <row r="137" spans="2:16" x14ac:dyDescent="0.2">
      <c r="B137" s="2" t="str">
        <f t="shared" ref="B137" si="38">B136</f>
        <v>AELA GENERACIÓN S.A.</v>
      </c>
      <c r="C137" s="2" t="s">
        <v>47</v>
      </c>
      <c r="D137" s="2" t="s">
        <v>11</v>
      </c>
      <c r="E137" s="2">
        <f t="shared" si="12"/>
        <v>220</v>
      </c>
      <c r="F137" s="2" t="str">
        <f t="shared" si="13"/>
        <v>2015/02</v>
      </c>
      <c r="G137" s="2" t="s">
        <v>64</v>
      </c>
      <c r="H137" s="15">
        <f t="shared" si="14"/>
        <v>43101</v>
      </c>
      <c r="I137" s="15">
        <f t="shared" si="15"/>
        <v>50040</v>
      </c>
      <c r="J137" s="1" t="str">
        <f t="shared" si="24"/>
        <v>Temuco 220</v>
      </c>
      <c r="K137" s="10">
        <v>0</v>
      </c>
      <c r="L137" s="10">
        <v>52.248999674592945</v>
      </c>
      <c r="M137" s="9">
        <v>0</v>
      </c>
      <c r="N137" s="9">
        <v>663.78399999999999</v>
      </c>
      <c r="O137" s="11">
        <v>34682.050000000003</v>
      </c>
      <c r="P137" s="11">
        <v>52.248999674592945</v>
      </c>
    </row>
    <row r="138" spans="2:16" x14ac:dyDescent="0.2">
      <c r="B138" s="2" t="str">
        <f t="shared" ref="B138" si="39">B137</f>
        <v>AELA GENERACIÓN S.A.</v>
      </c>
      <c r="C138" s="2" t="s">
        <v>47</v>
      </c>
      <c r="D138" s="2" t="s">
        <v>54</v>
      </c>
      <c r="E138" s="2">
        <f t="shared" si="12"/>
        <v>220</v>
      </c>
      <c r="F138" s="2" t="str">
        <f t="shared" si="13"/>
        <v>2015/02</v>
      </c>
      <c r="G138" s="2" t="s">
        <v>64</v>
      </c>
      <c r="H138" s="15">
        <f t="shared" si="14"/>
        <v>43101</v>
      </c>
      <c r="I138" s="15">
        <f t="shared" si="15"/>
        <v>50040</v>
      </c>
      <c r="J138" s="1" t="str">
        <f t="shared" si="24"/>
        <v>Hualpen 220</v>
      </c>
      <c r="K138" s="10">
        <v>0</v>
      </c>
      <c r="L138" s="10">
        <v>50.320000712815535</v>
      </c>
      <c r="M138" s="9">
        <v>0</v>
      </c>
      <c r="N138" s="9">
        <v>448.92399999999998</v>
      </c>
      <c r="O138" s="11">
        <v>22589.856</v>
      </c>
      <c r="P138" s="11">
        <v>50.320000712815535</v>
      </c>
    </row>
    <row r="139" spans="2:16" x14ac:dyDescent="0.2">
      <c r="B139" s="2" t="str">
        <f t="shared" ref="B139" si="40">B138</f>
        <v>AELA GENERACIÓN S.A.</v>
      </c>
      <c r="C139" s="2" t="s">
        <v>47</v>
      </c>
      <c r="D139" s="2" t="s">
        <v>43</v>
      </c>
      <c r="E139" s="2">
        <f t="shared" si="12"/>
        <v>220</v>
      </c>
      <c r="F139" s="2" t="str">
        <f t="shared" si="13"/>
        <v>2015/02</v>
      </c>
      <c r="G139" s="2" t="s">
        <v>64</v>
      </c>
      <c r="H139" s="15">
        <f t="shared" si="14"/>
        <v>43101</v>
      </c>
      <c r="I139" s="15">
        <f t="shared" si="15"/>
        <v>50040</v>
      </c>
      <c r="J139" s="1" t="str">
        <f t="shared" si="24"/>
        <v>Itahue 220</v>
      </c>
      <c r="K139" s="10">
        <v>0</v>
      </c>
      <c r="L139" s="10">
        <v>53.531999947433867</v>
      </c>
      <c r="M139" s="9">
        <v>0</v>
      </c>
      <c r="N139" s="9">
        <v>1597.9870000000001</v>
      </c>
      <c r="O139" s="11">
        <v>85543.44</v>
      </c>
      <c r="P139" s="11">
        <v>53.531999947433867</v>
      </c>
    </row>
    <row r="140" spans="2:16" x14ac:dyDescent="0.2">
      <c r="B140" s="2" t="str">
        <f t="shared" ref="B140" si="41">B139</f>
        <v>AELA GENERACIÓN S.A.</v>
      </c>
      <c r="C140" s="2" t="s">
        <v>47</v>
      </c>
      <c r="D140" s="2" t="s">
        <v>70</v>
      </c>
      <c r="E140" s="2">
        <f t="shared" si="12"/>
        <v>220</v>
      </c>
      <c r="F140" s="2" t="str">
        <f t="shared" si="13"/>
        <v>2015/02</v>
      </c>
      <c r="G140" s="2" t="s">
        <v>64</v>
      </c>
      <c r="H140" s="15">
        <f t="shared" si="14"/>
        <v>43101</v>
      </c>
      <c r="I140" s="15">
        <f t="shared" si="15"/>
        <v>50040</v>
      </c>
      <c r="J140" s="1" t="str">
        <f t="shared" si="24"/>
        <v>Lagunilla 220</v>
      </c>
      <c r="K140" s="10">
        <v>0</v>
      </c>
      <c r="L140" s="10">
        <v>50.06300047954069</v>
      </c>
      <c r="M140" s="9">
        <v>0</v>
      </c>
      <c r="N140" s="9">
        <v>304.45800000000003</v>
      </c>
      <c r="O140" s="11">
        <v>15242.081</v>
      </c>
      <c r="P140" s="11">
        <v>50.06300047954069</v>
      </c>
    </row>
    <row r="141" spans="2:16" x14ac:dyDescent="0.2">
      <c r="B141" s="2" t="str">
        <f t="shared" ref="B141" si="42">B140</f>
        <v>AELA GENERACIÓN S.A.</v>
      </c>
      <c r="C141" s="2" t="s">
        <v>47</v>
      </c>
      <c r="D141" s="2" t="s">
        <v>3</v>
      </c>
      <c r="E141" s="2">
        <f t="shared" si="12"/>
        <v>220</v>
      </c>
      <c r="F141" s="2" t="str">
        <f t="shared" si="13"/>
        <v>2015/02</v>
      </c>
      <c r="G141" s="2" t="s">
        <v>64</v>
      </c>
      <c r="H141" s="15">
        <f t="shared" si="14"/>
        <v>43101</v>
      </c>
      <c r="I141" s="15">
        <f t="shared" si="15"/>
        <v>50040</v>
      </c>
      <c r="J141" s="1" t="str">
        <f t="shared" si="24"/>
        <v>Alto Jahuel 220</v>
      </c>
      <c r="K141" s="10">
        <v>0</v>
      </c>
      <c r="L141" s="10">
        <v>54.108999560052794</v>
      </c>
      <c r="M141" s="9">
        <v>0</v>
      </c>
      <c r="N141" s="9">
        <v>568.25</v>
      </c>
      <c r="O141" s="11">
        <v>30747.439000000002</v>
      </c>
      <c r="P141" s="11">
        <v>54.108999560052794</v>
      </c>
    </row>
    <row r="142" spans="2:16" x14ac:dyDescent="0.2">
      <c r="B142" s="2" t="str">
        <f t="shared" ref="B142" si="43">B141</f>
        <v>AELA GENERACIÓN S.A.</v>
      </c>
      <c r="C142" s="2" t="s">
        <v>47</v>
      </c>
      <c r="D142" s="2" t="s">
        <v>4</v>
      </c>
      <c r="E142" s="2">
        <f t="shared" si="12"/>
        <v>220</v>
      </c>
      <c r="F142" s="2" t="str">
        <f t="shared" si="13"/>
        <v>2015/02</v>
      </c>
      <c r="G142" s="2" t="s">
        <v>64</v>
      </c>
      <c r="H142" s="15">
        <f t="shared" si="14"/>
        <v>43101</v>
      </c>
      <c r="I142" s="15">
        <f t="shared" si="15"/>
        <v>50040</v>
      </c>
      <c r="J142" s="1" t="str">
        <f t="shared" si="24"/>
        <v>Cerro Navia 220</v>
      </c>
      <c r="K142" s="10">
        <v>0</v>
      </c>
      <c r="L142" s="10">
        <v>54.997000846386911</v>
      </c>
      <c r="M142" s="9">
        <v>0</v>
      </c>
      <c r="N142" s="9">
        <v>163.04599999999999</v>
      </c>
      <c r="O142" s="11">
        <v>8967.0409999999993</v>
      </c>
      <c r="P142" s="11">
        <v>54.997000846386911</v>
      </c>
    </row>
    <row r="143" spans="2:16" x14ac:dyDescent="0.2">
      <c r="B143" s="2" t="str">
        <f t="shared" ref="B143" si="44">B142</f>
        <v>AELA GENERACIÓN S.A.</v>
      </c>
      <c r="C143" s="2" t="s">
        <v>47</v>
      </c>
      <c r="D143" s="2" t="s">
        <v>5</v>
      </c>
      <c r="E143" s="2">
        <f t="shared" si="12"/>
        <v>220</v>
      </c>
      <c r="F143" s="2" t="str">
        <f t="shared" si="13"/>
        <v>2015/02</v>
      </c>
      <c r="G143" s="2" t="s">
        <v>64</v>
      </c>
      <c r="H143" s="15">
        <f t="shared" si="14"/>
        <v>43101</v>
      </c>
      <c r="I143" s="15">
        <f t="shared" si="15"/>
        <v>50040</v>
      </c>
      <c r="J143" s="1" t="str">
        <f t="shared" si="24"/>
        <v>Polpaico 220</v>
      </c>
      <c r="K143" s="10">
        <v>0</v>
      </c>
      <c r="L143" s="10">
        <v>53.447001427101654</v>
      </c>
      <c r="M143" s="9">
        <v>0</v>
      </c>
      <c r="N143" s="9">
        <v>150.655</v>
      </c>
      <c r="O143" s="11">
        <v>8052.058</v>
      </c>
      <c r="P143" s="11">
        <v>53.447001427101654</v>
      </c>
    </row>
    <row r="144" spans="2:16" x14ac:dyDescent="0.2">
      <c r="B144" s="2" t="str">
        <f t="shared" ref="B144" si="45">B143</f>
        <v>AELA GENERACIÓN S.A.</v>
      </c>
      <c r="C144" s="2" t="s">
        <v>47</v>
      </c>
      <c r="D144" s="2" t="s">
        <v>43</v>
      </c>
      <c r="E144" s="2">
        <f t="shared" si="12"/>
        <v>220</v>
      </c>
      <c r="F144" s="2" t="str">
        <f t="shared" si="13"/>
        <v>2015/02</v>
      </c>
      <c r="G144" s="2" t="s">
        <v>64</v>
      </c>
      <c r="H144" s="15">
        <f t="shared" si="14"/>
        <v>43101</v>
      </c>
      <c r="I144" s="15">
        <f t="shared" si="15"/>
        <v>50040</v>
      </c>
      <c r="J144" s="1" t="str">
        <f t="shared" si="24"/>
        <v>Itahue 220</v>
      </c>
      <c r="K144" s="10">
        <v>0</v>
      </c>
      <c r="L144" s="10">
        <v>53.53203743700503</v>
      </c>
      <c r="M144" s="9">
        <v>0</v>
      </c>
      <c r="N144" s="9">
        <v>9.7230000000000008</v>
      </c>
      <c r="O144" s="11">
        <v>520.49199999999996</v>
      </c>
      <c r="P144" s="11">
        <v>53.53203743700503</v>
      </c>
    </row>
    <row r="145" spans="2:16" x14ac:dyDescent="0.2">
      <c r="B145" s="2" t="str">
        <f t="shared" ref="B145" si="46">B144</f>
        <v>AELA GENERACIÓN S.A.</v>
      </c>
      <c r="C145" s="2" t="s">
        <v>47</v>
      </c>
      <c r="D145" s="2" t="s">
        <v>53</v>
      </c>
      <c r="E145" s="2">
        <f t="shared" si="12"/>
        <v>220</v>
      </c>
      <c r="F145" s="2" t="str">
        <f t="shared" si="13"/>
        <v>2015/02</v>
      </c>
      <c r="G145" s="2" t="s">
        <v>64</v>
      </c>
      <c r="H145" s="15">
        <f t="shared" si="14"/>
        <v>43101</v>
      </c>
      <c r="I145" s="15">
        <f t="shared" si="15"/>
        <v>50040</v>
      </c>
      <c r="J145" s="1" t="str">
        <f t="shared" si="24"/>
        <v>Chena 220</v>
      </c>
      <c r="K145" s="10">
        <v>0</v>
      </c>
      <c r="L145" s="10">
        <v>54.541999393510565</v>
      </c>
      <c r="M145" s="9">
        <v>0</v>
      </c>
      <c r="N145" s="9">
        <v>237.43199999999999</v>
      </c>
      <c r="O145" s="11">
        <v>12950.016</v>
      </c>
      <c r="P145" s="11">
        <v>54.541999393510565</v>
      </c>
    </row>
    <row r="146" spans="2:16" x14ac:dyDescent="0.2">
      <c r="B146" s="2" t="str">
        <f t="shared" ref="B146" si="47">B145</f>
        <v>AELA GENERACIÓN S.A.</v>
      </c>
      <c r="C146" s="2" t="s">
        <v>47</v>
      </c>
      <c r="D146" s="2" t="s">
        <v>3</v>
      </c>
      <c r="E146" s="2">
        <f t="shared" si="12"/>
        <v>220</v>
      </c>
      <c r="F146" s="2" t="str">
        <f t="shared" si="13"/>
        <v>2015/02</v>
      </c>
      <c r="G146" s="2" t="s">
        <v>65</v>
      </c>
      <c r="H146" s="15">
        <f t="shared" si="14"/>
        <v>43101</v>
      </c>
      <c r="I146" s="15">
        <f t="shared" si="15"/>
        <v>50040</v>
      </c>
      <c r="J146" s="1" t="str">
        <f t="shared" si="24"/>
        <v>Alto Jahuel 220</v>
      </c>
      <c r="K146" s="10">
        <v>5644.2677748848391</v>
      </c>
      <c r="L146" s="10">
        <v>54.109000342114271</v>
      </c>
      <c r="M146" s="9">
        <v>4.9930000000000003</v>
      </c>
      <c r="N146" s="9">
        <v>730.75</v>
      </c>
      <c r="O146" s="11">
        <v>67721.981</v>
      </c>
      <c r="P146" s="11">
        <v>92.674623332192951</v>
      </c>
    </row>
    <row r="147" spans="2:16" x14ac:dyDescent="0.2">
      <c r="B147" s="2" t="str">
        <f t="shared" ref="B147" si="48">B146</f>
        <v>AELA GENERACIÓN S.A.</v>
      </c>
      <c r="C147" s="2" t="s">
        <v>47</v>
      </c>
      <c r="D147" s="2" t="s">
        <v>9</v>
      </c>
      <c r="E147" s="2">
        <f t="shared" si="12"/>
        <v>220</v>
      </c>
      <c r="F147" s="2" t="str">
        <f t="shared" si="13"/>
        <v>2015/02</v>
      </c>
      <c r="G147" s="2" t="s">
        <v>65</v>
      </c>
      <c r="H147" s="15">
        <f t="shared" si="14"/>
        <v>43101</v>
      </c>
      <c r="I147" s="15">
        <f t="shared" si="15"/>
        <v>50040</v>
      </c>
      <c r="J147" s="1" t="str">
        <f t="shared" si="24"/>
        <v>Ancoa 220</v>
      </c>
      <c r="K147" s="10">
        <v>5478.6372629843363</v>
      </c>
      <c r="L147" s="10">
        <v>53.088001065782464</v>
      </c>
      <c r="M147" s="9">
        <v>1.2130000000000001</v>
      </c>
      <c r="N147" s="9">
        <v>135.11199999999999</v>
      </c>
      <c r="O147" s="11">
        <v>13818.413</v>
      </c>
      <c r="P147" s="11">
        <v>102.27376546864824</v>
      </c>
    </row>
    <row r="148" spans="2:16" x14ac:dyDescent="0.2">
      <c r="B148" s="2" t="str">
        <f t="shared" ref="B148" si="49">B147</f>
        <v>AELA GENERACIÓN S.A.</v>
      </c>
      <c r="C148" s="2" t="s">
        <v>47</v>
      </c>
      <c r="D148" s="2" t="s">
        <v>10</v>
      </c>
      <c r="E148" s="2">
        <f t="shared" si="12"/>
        <v>220</v>
      </c>
      <c r="F148" s="2" t="str">
        <f t="shared" si="13"/>
        <v>2015/02</v>
      </c>
      <c r="G148" s="2" t="s">
        <v>65</v>
      </c>
      <c r="H148" s="15">
        <f t="shared" si="14"/>
        <v>43101</v>
      </c>
      <c r="I148" s="15">
        <f t="shared" si="15"/>
        <v>50040</v>
      </c>
      <c r="J148" s="1" t="str">
        <f t="shared" si="24"/>
        <v>Charrua 220</v>
      </c>
      <c r="K148" s="10">
        <v>5282.6573729863694</v>
      </c>
      <c r="L148" s="10">
        <v>50.875999229053313</v>
      </c>
      <c r="M148" s="9">
        <v>6.4560000000000004</v>
      </c>
      <c r="N148" s="9">
        <v>632.98800000000006</v>
      </c>
      <c r="O148" s="11">
        <v>66308.733000000007</v>
      </c>
      <c r="P148" s="11">
        <v>104.75511858044703</v>
      </c>
    </row>
    <row r="149" spans="2:16" x14ac:dyDescent="0.2">
      <c r="B149" s="2" t="str">
        <f t="shared" ref="B149" si="50">B148</f>
        <v>AELA GENERACIÓN S.A.</v>
      </c>
      <c r="C149" s="2" t="s">
        <v>47</v>
      </c>
      <c r="D149" s="2" t="s">
        <v>11</v>
      </c>
      <c r="E149" s="2">
        <f t="shared" si="12"/>
        <v>220</v>
      </c>
      <c r="F149" s="2" t="str">
        <f t="shared" si="13"/>
        <v>2015/02</v>
      </c>
      <c r="G149" s="2" t="s">
        <v>65</v>
      </c>
      <c r="H149" s="15">
        <f t="shared" si="14"/>
        <v>43101</v>
      </c>
      <c r="I149" s="15">
        <f t="shared" si="15"/>
        <v>50040</v>
      </c>
      <c r="J149" s="1" t="str">
        <f t="shared" si="24"/>
        <v>Temuco 220</v>
      </c>
      <c r="K149" s="10">
        <v>5410.5335347432028</v>
      </c>
      <c r="L149" s="10">
        <v>52.24899870386156</v>
      </c>
      <c r="M149" s="9">
        <v>3.31</v>
      </c>
      <c r="N149" s="9">
        <v>342.55599999999998</v>
      </c>
      <c r="O149" s="11">
        <v>35807.074000000001</v>
      </c>
      <c r="P149" s="11">
        <v>104.52911056878293</v>
      </c>
    </row>
    <row r="150" spans="2:16" x14ac:dyDescent="0.2">
      <c r="B150" s="2" t="str">
        <f t="shared" ref="B150" si="51">B149</f>
        <v>AELA GENERACIÓN S.A.</v>
      </c>
      <c r="C150" s="2" t="s">
        <v>47</v>
      </c>
      <c r="D150" s="2" t="s">
        <v>54</v>
      </c>
      <c r="E150" s="2">
        <f t="shared" si="12"/>
        <v>220</v>
      </c>
      <c r="F150" s="2" t="str">
        <f t="shared" si="13"/>
        <v>2015/02</v>
      </c>
      <c r="G150" s="2" t="s">
        <v>65</v>
      </c>
      <c r="H150" s="15">
        <f t="shared" si="14"/>
        <v>43101</v>
      </c>
      <c r="I150" s="15">
        <f t="shared" si="15"/>
        <v>50040</v>
      </c>
      <c r="J150" s="1" t="str">
        <f t="shared" si="24"/>
        <v>Hualpen 220</v>
      </c>
      <c r="K150" s="10">
        <v>5317.5687369155612</v>
      </c>
      <c r="L150" s="10">
        <v>50.31999835759305</v>
      </c>
      <c r="M150" s="9">
        <v>2.8660000000000001</v>
      </c>
      <c r="N150" s="9">
        <v>243.54499999999999</v>
      </c>
      <c r="O150" s="11">
        <v>27495.335999999996</v>
      </c>
      <c r="P150" s="11">
        <v>112.89632716746391</v>
      </c>
    </row>
    <row r="151" spans="2:16" x14ac:dyDescent="0.2">
      <c r="B151" s="2" t="str">
        <f t="shared" ref="B151" si="52">B150</f>
        <v>AELA GENERACIÓN S.A.</v>
      </c>
      <c r="C151" s="2" t="s">
        <v>47</v>
      </c>
      <c r="D151" s="2" t="s">
        <v>43</v>
      </c>
      <c r="E151" s="2">
        <f t="shared" si="12"/>
        <v>220</v>
      </c>
      <c r="F151" s="2" t="str">
        <f t="shared" si="13"/>
        <v>2015/02</v>
      </c>
      <c r="G151" s="2" t="s">
        <v>65</v>
      </c>
      <c r="H151" s="15">
        <f t="shared" si="14"/>
        <v>43101</v>
      </c>
      <c r="I151" s="15">
        <f t="shared" si="15"/>
        <v>50040</v>
      </c>
      <c r="J151" s="1" t="str">
        <f t="shared" si="24"/>
        <v>Itahue 220</v>
      </c>
      <c r="K151" s="10">
        <v>5581.7182070882554</v>
      </c>
      <c r="L151" s="10">
        <v>53.531999854397206</v>
      </c>
      <c r="M151" s="9">
        <v>5.7560000000000002</v>
      </c>
      <c r="N151" s="9">
        <v>824.16</v>
      </c>
      <c r="O151" s="11">
        <v>76247.303</v>
      </c>
      <c r="P151" s="11">
        <v>92.515170597942145</v>
      </c>
    </row>
    <row r="152" spans="2:16" x14ac:dyDescent="0.2">
      <c r="B152" s="2" t="str">
        <f t="shared" ref="B152" si="53">B151</f>
        <v>AELA GENERACIÓN S.A.</v>
      </c>
      <c r="C152" s="2" t="s">
        <v>47</v>
      </c>
      <c r="D152" s="2" t="s">
        <v>70</v>
      </c>
      <c r="E152" s="2">
        <f t="shared" si="12"/>
        <v>220</v>
      </c>
      <c r="F152" s="2" t="str">
        <f t="shared" si="13"/>
        <v>2015/02</v>
      </c>
      <c r="G152" s="2" t="s">
        <v>65</v>
      </c>
      <c r="H152" s="15">
        <f t="shared" si="14"/>
        <v>43101</v>
      </c>
      <c r="I152" s="15">
        <f t="shared" si="15"/>
        <v>50040</v>
      </c>
      <c r="J152" s="1" t="str">
        <f t="shared" si="24"/>
        <v>Lagunilla 220</v>
      </c>
      <c r="K152" s="10">
        <v>5344.6119733924616</v>
      </c>
      <c r="L152" s="10">
        <v>50.062998719030219</v>
      </c>
      <c r="M152" s="9">
        <v>1.353</v>
      </c>
      <c r="N152" s="9">
        <v>160.035</v>
      </c>
      <c r="O152" s="11">
        <v>15243.092000000001</v>
      </c>
      <c r="P152" s="11">
        <v>95.248489392945302</v>
      </c>
    </row>
    <row r="153" spans="2:16" x14ac:dyDescent="0.2">
      <c r="B153" s="2" t="str">
        <f t="shared" ref="B153" si="54">B152</f>
        <v>AELA GENERACIÓN S.A.</v>
      </c>
      <c r="C153" s="2" t="s">
        <v>47</v>
      </c>
      <c r="D153" s="2" t="s">
        <v>3</v>
      </c>
      <c r="E153" s="2">
        <f t="shared" si="12"/>
        <v>220</v>
      </c>
      <c r="F153" s="2" t="str">
        <f t="shared" si="13"/>
        <v>2015/02</v>
      </c>
      <c r="G153" s="2" t="s">
        <v>65</v>
      </c>
      <c r="H153" s="15">
        <f t="shared" si="14"/>
        <v>43101</v>
      </c>
      <c r="I153" s="15">
        <f t="shared" si="15"/>
        <v>50040</v>
      </c>
      <c r="J153" s="1" t="str">
        <f t="shared" ref="J153:J157" si="55">+D153</f>
        <v>Alto Jahuel 220</v>
      </c>
      <c r="K153" s="10">
        <v>5644.267569124424</v>
      </c>
      <c r="L153" s="10">
        <v>54.108999424532612</v>
      </c>
      <c r="M153" s="9">
        <v>3.472</v>
      </c>
      <c r="N153" s="9">
        <v>338.85500000000002</v>
      </c>
      <c r="O153" s="11">
        <v>37932.002</v>
      </c>
      <c r="P153" s="11">
        <v>111.94169187410544</v>
      </c>
    </row>
    <row r="154" spans="2:16" x14ac:dyDescent="0.2">
      <c r="B154" s="2" t="str">
        <f t="shared" ref="B154" si="56">B153</f>
        <v>AELA GENERACIÓN S.A.</v>
      </c>
      <c r="C154" s="2" t="s">
        <v>47</v>
      </c>
      <c r="D154" s="2" t="s">
        <v>4</v>
      </c>
      <c r="E154" s="2">
        <f t="shared" si="12"/>
        <v>220</v>
      </c>
      <c r="F154" s="2" t="str">
        <f t="shared" si="13"/>
        <v>2015/02</v>
      </c>
      <c r="G154" s="2" t="s">
        <v>65</v>
      </c>
      <c r="H154" s="15">
        <f t="shared" si="14"/>
        <v>43101</v>
      </c>
      <c r="I154" s="15">
        <f t="shared" si="15"/>
        <v>50040</v>
      </c>
      <c r="J154" s="1" t="str">
        <f t="shared" si="55"/>
        <v>Cerro Navia 220</v>
      </c>
      <c r="K154" s="10">
        <v>5715.8099688473521</v>
      </c>
      <c r="L154" s="10">
        <v>54.997003017867023</v>
      </c>
      <c r="M154" s="9">
        <v>0.96299999999999997</v>
      </c>
      <c r="N154" s="9">
        <v>95.763000000000005</v>
      </c>
      <c r="O154" s="11">
        <v>10771.003000000001</v>
      </c>
      <c r="P154" s="11">
        <v>112.47562210874764</v>
      </c>
    </row>
    <row r="155" spans="2:16" x14ac:dyDescent="0.2">
      <c r="B155" s="2" t="str">
        <f t="shared" ref="B155" si="57">B154</f>
        <v>AELA GENERACIÓN S.A.</v>
      </c>
      <c r="C155" s="2" t="s">
        <v>47</v>
      </c>
      <c r="D155" s="2" t="s">
        <v>5</v>
      </c>
      <c r="E155" s="2">
        <f t="shared" si="12"/>
        <v>220</v>
      </c>
      <c r="F155" s="2" t="str">
        <f t="shared" si="13"/>
        <v>2015/02</v>
      </c>
      <c r="G155" s="2" t="s">
        <v>65</v>
      </c>
      <c r="H155" s="15">
        <f t="shared" si="14"/>
        <v>43101</v>
      </c>
      <c r="I155" s="15">
        <f t="shared" si="15"/>
        <v>50040</v>
      </c>
      <c r="J155" s="1" t="str">
        <f t="shared" si="55"/>
        <v>Polpaico 220</v>
      </c>
      <c r="K155" s="10">
        <v>5632.4318658280927</v>
      </c>
      <c r="L155" s="10">
        <v>53.446998737010041</v>
      </c>
      <c r="M155" s="9">
        <v>0.95399999999999996</v>
      </c>
      <c r="N155" s="9">
        <v>90.262</v>
      </c>
      <c r="O155" s="11">
        <v>10197.573</v>
      </c>
      <c r="P155" s="11">
        <v>112.97747667900113</v>
      </c>
    </row>
    <row r="156" spans="2:16" x14ac:dyDescent="0.2">
      <c r="B156" s="2" t="str">
        <f t="shared" ref="B156" si="58">B155</f>
        <v>AELA GENERACIÓN S.A.</v>
      </c>
      <c r="C156" s="2" t="s">
        <v>47</v>
      </c>
      <c r="D156" s="2" t="s">
        <v>43</v>
      </c>
      <c r="E156" s="2">
        <f t="shared" si="12"/>
        <v>220</v>
      </c>
      <c r="F156" s="2" t="str">
        <f t="shared" si="13"/>
        <v>2015/02</v>
      </c>
      <c r="G156" s="2" t="s">
        <v>65</v>
      </c>
      <c r="H156" s="15">
        <f t="shared" si="14"/>
        <v>43101</v>
      </c>
      <c r="I156" s="15">
        <f t="shared" si="15"/>
        <v>50040</v>
      </c>
      <c r="J156" s="1" t="str">
        <f t="shared" si="55"/>
        <v>Itahue 220</v>
      </c>
      <c r="K156" s="10">
        <v>5581.717391304348</v>
      </c>
      <c r="L156" s="10">
        <v>53.531961792799414</v>
      </c>
      <c r="M156" s="9">
        <v>4.5999999999999999E-2</v>
      </c>
      <c r="N156" s="9">
        <v>5.444</v>
      </c>
      <c r="O156" s="11">
        <v>548.18700000000001</v>
      </c>
      <c r="P156" s="11">
        <v>100.69562821454812</v>
      </c>
    </row>
    <row r="157" spans="2:16" x14ac:dyDescent="0.2">
      <c r="B157" s="2" t="str">
        <f t="shared" ref="B157" si="59">B156</f>
        <v>AELA GENERACIÓN S.A.</v>
      </c>
      <c r="C157" s="2" t="s">
        <v>47</v>
      </c>
      <c r="D157" s="2" t="s">
        <v>53</v>
      </c>
      <c r="E157" s="2">
        <f t="shared" si="12"/>
        <v>220</v>
      </c>
      <c r="F157" s="2" t="str">
        <f t="shared" si="13"/>
        <v>2015/02</v>
      </c>
      <c r="G157" s="2" t="s">
        <v>65</v>
      </c>
      <c r="H157" s="15">
        <f t="shared" si="14"/>
        <v>43101</v>
      </c>
      <c r="I157" s="15">
        <f t="shared" si="15"/>
        <v>50040</v>
      </c>
      <c r="J157" s="1" t="str">
        <f t="shared" si="55"/>
        <v>Chena 220</v>
      </c>
      <c r="K157" s="10">
        <v>5714.0905233380481</v>
      </c>
      <c r="L157" s="10">
        <v>54.542000421202466</v>
      </c>
      <c r="M157" s="9">
        <v>1.4139999999999999</v>
      </c>
      <c r="N157" s="9">
        <v>137.70099999999999</v>
      </c>
      <c r="O157" s="11">
        <v>15590.212</v>
      </c>
      <c r="P157" s="11">
        <v>113.21785607947655</v>
      </c>
    </row>
  </sheetData>
  <autoFilter ref="B7:P157" xr:uid="{F48C7524-2313-4178-8F2B-E96DABAA709D}"/>
  <hyperlinks>
    <hyperlink ref="B4" location="Cuadro3!B4" display="Mensual" xr:uid="{00000000-0004-0000-03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2018-03-26T16:58:57Z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