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Z:\1. Mercado y Regulacion\15. Actividades Periodicas\2. CNE\6. Registo de contratos\2018\03_mar\"/>
    </mc:Choice>
  </mc:AlternateContent>
  <xr:revisionPtr revIDLastSave="0" documentId="8_{BCE735B1-E165-4296-B6DC-78FAB8EAC9FE}" xr6:coauthVersionLast="31" xr6:coauthVersionMax="31" xr10:uidLastSave="{00000000-0000-0000-0000-000000000000}"/>
  <bookViews>
    <workbookView xWindow="0" yWindow="0" windowWidth="20490" windowHeight="7545" xr2:uid="{BAF541A0-DD60-441B-A415-C5816A1D3876}"/>
  </bookViews>
  <sheets>
    <sheet name="Tabla N°1" sheetId="1" r:id="rId1"/>
  </sheets>
  <externalReferences>
    <externalReference r:id="rId2"/>
    <externalReference r:id="rId3"/>
    <externalReference r:id="rId4"/>
    <externalReference r:id="rId5"/>
    <externalReference r:id="rId6"/>
  </externalReferences>
  <definedNames>
    <definedName name="_____f5_">#REF!</definedName>
    <definedName name="_____fc">#REF!</definedName>
    <definedName name="____f5_">#REF!</definedName>
    <definedName name="____fc">#REF!</definedName>
    <definedName name="___f5_">#REF!</definedName>
    <definedName name="___fc">#REF!</definedName>
    <definedName name="__f5_">#REF!</definedName>
    <definedName name="__fc">#REF!</definedName>
    <definedName name="_f5_">#REF!</definedName>
    <definedName name="_fc">#REF!</definedName>
    <definedName name="_xlnm._FilterDatabase" localSheetId="0" hidden="1">'Tabla N°1'!$C$7:$T$158</definedName>
    <definedName name="A_098">#REF!</definedName>
    <definedName name="A_099">#REF!</definedName>
    <definedName name="A_impresión_IM">[2]IPC!$A$1:$G$128</definedName>
    <definedName name="_xlnm.Extract">#REF!</definedName>
    <definedName name="cfc">#REF!</definedName>
    <definedName name="cfl">#REF!</definedName>
    <definedName name="cfn">#REF!</definedName>
    <definedName name="cfs">#REF!</definedName>
    <definedName name="clave">#REF!</definedName>
    <definedName name="Clientes_Libres">'[3]CLIENTES LIBRES'!$C$4:$J$82</definedName>
    <definedName name="Consumo_OMSIC">#REF!</definedName>
    <definedName name="csl">#REF!</definedName>
    <definedName name="ctc">#REF!</definedName>
    <definedName name="ctl">#REF!</definedName>
    <definedName name="ctma">#REF!</definedName>
    <definedName name="ctmb">#REF!</definedName>
    <definedName name="ctn">#REF!</definedName>
    <definedName name="cts">#REF!</definedName>
    <definedName name="Datos_emp_progra">[4]!Datos_emp_progra</definedName>
    <definedName name="Diasfest">#REF!</definedName>
    <definedName name="fa">#REF!</definedName>
    <definedName name="fc_">#REF!</definedName>
    <definedName name="fecha">[5]Datos!$D$11</definedName>
    <definedName name="fl">#REF!</definedName>
    <definedName name="fn">#REF!</definedName>
    <definedName name="fs">#REF!</definedName>
    <definedName name="fv">#REF!</definedName>
    <definedName name="gaban">#REF!</definedName>
    <definedName name="gacocuad">#REF!</definedName>
    <definedName name="gacon">#REF!</definedName>
    <definedName name="galfa">#REF!</definedName>
    <definedName name="gantu">#REF!</definedName>
    <definedName name="garau">#REF!</definedName>
    <definedName name="gboca">#REF!</definedName>
    <definedName name="gcanu">#REF!</definedName>
    <definedName name="gcapu">#REF!</definedName>
    <definedName name="gcelc">#REF!</definedName>
    <definedName name="gcentr">#REF!</definedName>
    <definedName name="gcipr">#REF!</definedName>
    <definedName name="gcolm">#REF!</definedName>
    <definedName name="gcont">#REF!</definedName>
    <definedName name="gcord">#REF!</definedName>
    <definedName name="gcuri">#REF!</definedName>
    <definedName name="Generadoras_Integrantes">'[3]EMPRESAS GENERADORAS'!$E$6:$K$105</definedName>
    <definedName name="gflor">#REF!</definedName>
    <definedName name="ggua1">#REF!</definedName>
    <definedName name="ggua2">#REF!</definedName>
    <definedName name="ghsco">#REF!</definedName>
    <definedName name="gigna">#REF!</definedName>
    <definedName name="gisla">#REF!</definedName>
    <definedName name="glaj">#REF!</definedName>
    <definedName name="glaja">#REF!</definedName>
    <definedName name="glalt">#REF!</definedName>
    <definedName name="glver">#REF!</definedName>
    <definedName name="gmait">#REF!</definedName>
    <definedName name="gmaulea">#REF!</definedName>
    <definedName name="gmauleb">#REF!</definedName>
    <definedName name="gmoll">#REF!</definedName>
    <definedName name="gnehu">#REF!</definedName>
    <definedName name="gnorte">#REF!</definedName>
    <definedName name="gnren">#REF!</definedName>
    <definedName name="gpang">#REF!</definedName>
    <definedName name="gpehu">#REF!</definedName>
    <definedName name="gpetr">#REF!</definedName>
    <definedName name="gpilm">#REF!</definedName>
    <definedName name="gpull">#REF!</definedName>
    <definedName name="gpunt">#REF!</definedName>
    <definedName name="gquel">#REF!</definedName>
    <definedName name="gquil">#REF!</definedName>
    <definedName name="gquilcuad">#REF!</definedName>
    <definedName name="gquinta">#REF!</definedName>
    <definedName name="grape">#REF!</definedName>
    <definedName name="grenc">#REF!</definedName>
    <definedName name="grucu">#REF!</definedName>
    <definedName name="gsauz">#REF!</definedName>
    <definedName name="gsisg">#REF!</definedName>
    <definedName name="gsisi">#REF!</definedName>
    <definedName name="gsur">#REF!</definedName>
    <definedName name="gtgda">#REF!</definedName>
    <definedName name="gtghc">#REF!</definedName>
    <definedName name="gtgin">#REF!</definedName>
    <definedName name="gtoro">#REF!</definedName>
    <definedName name="gven1">#REF!</definedName>
    <definedName name="gven2">#REF!</definedName>
    <definedName name="gvolc">#REF!</definedName>
    <definedName name="horario">[4]!horario</definedName>
    <definedName name="Macro1">[4]!Macro1</definedName>
    <definedName name="Macro4">[4]!Macro4</definedName>
    <definedName name="Resumen_Mant.">#REF!</definedName>
    <definedName name="Subtransmisoras_Integrantes">'[3]PROPIETARIAS DE SUBTX'!$E$5:$K$23</definedName>
    <definedName name="Transmisoras_Troncales">'[3]TRANSMISORAS TRONCALES'!$D$7:$J$10</definedName>
    <definedName name="Vchil">#REF!</definedName>
    <definedName name="VtasCosta">#REF!</definedName>
    <definedName name="VtasSIC">#REF!</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158" i="1" l="1"/>
  <c r="R158" i="1"/>
  <c r="Q158" i="1"/>
  <c r="P158" i="1"/>
  <c r="O158" i="1"/>
  <c r="N158" i="1"/>
  <c r="M158" i="1"/>
  <c r="L158" i="1"/>
  <c r="K158" i="1"/>
  <c r="J158" i="1"/>
  <c r="I158" i="1"/>
  <c r="H158" i="1"/>
  <c r="G158" i="1"/>
  <c r="E158" i="1"/>
  <c r="C158" i="1"/>
  <c r="T158" i="1" s="1"/>
  <c r="S157" i="1"/>
  <c r="R157" i="1"/>
  <c r="Q157" i="1"/>
  <c r="P157" i="1"/>
  <c r="O157" i="1"/>
  <c r="N157" i="1"/>
  <c r="M157" i="1"/>
  <c r="L157" i="1"/>
  <c r="K157" i="1"/>
  <c r="J157" i="1"/>
  <c r="I157" i="1"/>
  <c r="H157" i="1"/>
  <c r="G157" i="1"/>
  <c r="E157" i="1"/>
  <c r="C157" i="1"/>
  <c r="T157" i="1" s="1"/>
  <c r="S156" i="1"/>
  <c r="R156" i="1"/>
  <c r="Q156" i="1"/>
  <c r="P156" i="1"/>
  <c r="O156" i="1"/>
  <c r="N156" i="1"/>
  <c r="M156" i="1"/>
  <c r="L156" i="1"/>
  <c r="K156" i="1"/>
  <c r="J156" i="1"/>
  <c r="I156" i="1"/>
  <c r="H156" i="1"/>
  <c r="G156" i="1"/>
  <c r="E156" i="1"/>
  <c r="C156" i="1"/>
  <c r="T156" i="1" s="1"/>
  <c r="S155" i="1"/>
  <c r="R155" i="1"/>
  <c r="Q155" i="1"/>
  <c r="P155" i="1"/>
  <c r="O155" i="1"/>
  <c r="N155" i="1"/>
  <c r="M155" i="1"/>
  <c r="L155" i="1"/>
  <c r="K155" i="1"/>
  <c r="J155" i="1"/>
  <c r="I155" i="1"/>
  <c r="H155" i="1"/>
  <c r="G155" i="1"/>
  <c r="E155" i="1"/>
  <c r="C155" i="1"/>
  <c r="T155" i="1" s="1"/>
  <c r="S154" i="1"/>
  <c r="R154" i="1"/>
  <c r="Q154" i="1"/>
  <c r="P154" i="1"/>
  <c r="O154" i="1"/>
  <c r="N154" i="1"/>
  <c r="M154" i="1"/>
  <c r="L154" i="1"/>
  <c r="K154" i="1"/>
  <c r="J154" i="1"/>
  <c r="I154" i="1"/>
  <c r="H154" i="1"/>
  <c r="G154" i="1"/>
  <c r="E154" i="1"/>
  <c r="C154" i="1"/>
  <c r="T154" i="1" s="1"/>
  <c r="S153" i="1"/>
  <c r="R153" i="1"/>
  <c r="Q153" i="1"/>
  <c r="P153" i="1"/>
  <c r="O153" i="1"/>
  <c r="N153" i="1"/>
  <c r="M153" i="1"/>
  <c r="L153" i="1"/>
  <c r="K153" i="1"/>
  <c r="J153" i="1"/>
  <c r="I153" i="1"/>
  <c r="H153" i="1"/>
  <c r="G153" i="1"/>
  <c r="E153" i="1"/>
  <c r="C153" i="1"/>
  <c r="T153" i="1" s="1"/>
  <c r="S152" i="1"/>
  <c r="R152" i="1"/>
  <c r="Q152" i="1"/>
  <c r="P152" i="1"/>
  <c r="O152" i="1"/>
  <c r="N152" i="1"/>
  <c r="M152" i="1"/>
  <c r="L152" i="1"/>
  <c r="K152" i="1"/>
  <c r="J152" i="1"/>
  <c r="I152" i="1"/>
  <c r="H152" i="1"/>
  <c r="G152" i="1"/>
  <c r="E152" i="1"/>
  <c r="C152" i="1"/>
  <c r="T152" i="1" s="1"/>
  <c r="S151" i="1"/>
  <c r="R151" i="1"/>
  <c r="Q151" i="1"/>
  <c r="P151" i="1"/>
  <c r="O151" i="1"/>
  <c r="N151" i="1"/>
  <c r="M151" i="1"/>
  <c r="L151" i="1"/>
  <c r="K151" i="1"/>
  <c r="J151" i="1"/>
  <c r="I151" i="1"/>
  <c r="H151" i="1"/>
  <c r="G151" i="1"/>
  <c r="E151" i="1"/>
  <c r="C151" i="1"/>
  <c r="T151" i="1" s="1"/>
  <c r="S150" i="1"/>
  <c r="R150" i="1"/>
  <c r="Q150" i="1"/>
  <c r="P150" i="1"/>
  <c r="O150" i="1"/>
  <c r="N150" i="1"/>
  <c r="M150" i="1"/>
  <c r="L150" i="1"/>
  <c r="K150" i="1"/>
  <c r="J150" i="1"/>
  <c r="I150" i="1"/>
  <c r="H150" i="1"/>
  <c r="G150" i="1"/>
  <c r="E150" i="1"/>
  <c r="C150" i="1"/>
  <c r="T150" i="1" s="1"/>
  <c r="S149" i="1"/>
  <c r="R149" i="1"/>
  <c r="Q149" i="1"/>
  <c r="P149" i="1"/>
  <c r="O149" i="1"/>
  <c r="N149" i="1"/>
  <c r="M149" i="1"/>
  <c r="L149" i="1"/>
  <c r="K149" i="1"/>
  <c r="J149" i="1"/>
  <c r="I149" i="1"/>
  <c r="H149" i="1"/>
  <c r="G149" i="1"/>
  <c r="E149" i="1"/>
  <c r="C149" i="1"/>
  <c r="T149" i="1" s="1"/>
  <c r="S148" i="1"/>
  <c r="R148" i="1"/>
  <c r="Q148" i="1"/>
  <c r="P148" i="1"/>
  <c r="O148" i="1"/>
  <c r="N148" i="1"/>
  <c r="M148" i="1"/>
  <c r="L148" i="1"/>
  <c r="K148" i="1"/>
  <c r="J148" i="1"/>
  <c r="I148" i="1"/>
  <c r="H148" i="1"/>
  <c r="G148" i="1"/>
  <c r="E148" i="1"/>
  <c r="C148" i="1"/>
  <c r="T148" i="1" s="1"/>
  <c r="S147" i="1"/>
  <c r="R147" i="1"/>
  <c r="Q147" i="1"/>
  <c r="P147" i="1"/>
  <c r="O147" i="1"/>
  <c r="N147" i="1"/>
  <c r="M147" i="1"/>
  <c r="L147" i="1"/>
  <c r="K147" i="1"/>
  <c r="J147" i="1"/>
  <c r="I147" i="1"/>
  <c r="H147" i="1"/>
  <c r="G147" i="1"/>
  <c r="E147" i="1"/>
  <c r="C147" i="1"/>
  <c r="T147" i="1" s="1"/>
  <c r="S146" i="1"/>
  <c r="R146" i="1"/>
  <c r="Q146" i="1"/>
  <c r="P146" i="1"/>
  <c r="O146" i="1"/>
  <c r="N146" i="1"/>
  <c r="M146" i="1"/>
  <c r="L146" i="1"/>
  <c r="K146" i="1"/>
  <c r="J146" i="1"/>
  <c r="I146" i="1"/>
  <c r="H146" i="1"/>
  <c r="G146" i="1"/>
  <c r="E146" i="1"/>
  <c r="C146" i="1"/>
  <c r="T146" i="1" s="1"/>
  <c r="S145" i="1"/>
  <c r="R145" i="1"/>
  <c r="Q145" i="1"/>
  <c r="P145" i="1"/>
  <c r="O145" i="1"/>
  <c r="N145" i="1"/>
  <c r="M145" i="1"/>
  <c r="L145" i="1"/>
  <c r="K145" i="1"/>
  <c r="J145" i="1"/>
  <c r="I145" i="1"/>
  <c r="H145" i="1"/>
  <c r="G145" i="1"/>
  <c r="E145" i="1"/>
  <c r="C145" i="1"/>
  <c r="T145" i="1" s="1"/>
  <c r="S144" i="1"/>
  <c r="R144" i="1"/>
  <c r="Q144" i="1"/>
  <c r="P144" i="1"/>
  <c r="O144" i="1"/>
  <c r="N144" i="1"/>
  <c r="M144" i="1"/>
  <c r="L144" i="1"/>
  <c r="K144" i="1"/>
  <c r="J144" i="1"/>
  <c r="I144" i="1"/>
  <c r="H144" i="1"/>
  <c r="G144" i="1"/>
  <c r="E144" i="1"/>
  <c r="C144" i="1"/>
  <c r="T144" i="1" s="1"/>
  <c r="S143" i="1"/>
  <c r="R143" i="1"/>
  <c r="Q143" i="1"/>
  <c r="P143" i="1"/>
  <c r="O143" i="1"/>
  <c r="N143" i="1"/>
  <c r="M143" i="1"/>
  <c r="L143" i="1"/>
  <c r="K143" i="1"/>
  <c r="J143" i="1"/>
  <c r="I143" i="1"/>
  <c r="H143" i="1"/>
  <c r="G143" i="1"/>
  <c r="E143" i="1"/>
  <c r="C143" i="1"/>
  <c r="T143" i="1" s="1"/>
  <c r="S142" i="1"/>
  <c r="R142" i="1"/>
  <c r="Q142" i="1"/>
  <c r="P142" i="1"/>
  <c r="O142" i="1"/>
  <c r="N142" i="1"/>
  <c r="M142" i="1"/>
  <c r="L142" i="1"/>
  <c r="K142" i="1"/>
  <c r="J142" i="1"/>
  <c r="I142" i="1"/>
  <c r="H142" i="1"/>
  <c r="G142" i="1"/>
  <c r="E142" i="1"/>
  <c r="C142" i="1"/>
  <c r="T142" i="1" s="1"/>
  <c r="S141" i="1"/>
  <c r="R141" i="1"/>
  <c r="Q141" i="1"/>
  <c r="P141" i="1"/>
  <c r="O141" i="1"/>
  <c r="N141" i="1"/>
  <c r="M141" i="1"/>
  <c r="L141" i="1"/>
  <c r="K141" i="1"/>
  <c r="J141" i="1"/>
  <c r="I141" i="1"/>
  <c r="H141" i="1"/>
  <c r="G141" i="1"/>
  <c r="E141" i="1"/>
  <c r="C141" i="1"/>
  <c r="T141" i="1" s="1"/>
  <c r="S140" i="1"/>
  <c r="R140" i="1"/>
  <c r="Q140" i="1"/>
  <c r="P140" i="1"/>
  <c r="O140" i="1"/>
  <c r="N140" i="1"/>
  <c r="M140" i="1"/>
  <c r="L140" i="1"/>
  <c r="K140" i="1"/>
  <c r="J140" i="1"/>
  <c r="I140" i="1"/>
  <c r="H140" i="1"/>
  <c r="G140" i="1"/>
  <c r="E140" i="1"/>
  <c r="C140" i="1"/>
  <c r="T140" i="1" s="1"/>
  <c r="S139" i="1"/>
  <c r="R139" i="1"/>
  <c r="Q139" i="1"/>
  <c r="P139" i="1"/>
  <c r="O139" i="1"/>
  <c r="N139" i="1"/>
  <c r="M139" i="1"/>
  <c r="L139" i="1"/>
  <c r="K139" i="1"/>
  <c r="J139" i="1"/>
  <c r="I139" i="1"/>
  <c r="H139" i="1"/>
  <c r="G139" i="1"/>
  <c r="E139" i="1"/>
  <c r="C139" i="1"/>
  <c r="T139" i="1" s="1"/>
  <c r="S138" i="1"/>
  <c r="R138" i="1"/>
  <c r="Q138" i="1"/>
  <c r="P138" i="1"/>
  <c r="O138" i="1"/>
  <c r="N138" i="1"/>
  <c r="M138" i="1"/>
  <c r="L138" i="1"/>
  <c r="K138" i="1"/>
  <c r="J138" i="1"/>
  <c r="I138" i="1"/>
  <c r="H138" i="1"/>
  <c r="G138" i="1"/>
  <c r="E138" i="1"/>
  <c r="C138" i="1"/>
  <c r="T138" i="1" s="1"/>
  <c r="S137" i="1"/>
  <c r="R137" i="1"/>
  <c r="Q137" i="1"/>
  <c r="P137" i="1"/>
  <c r="O137" i="1"/>
  <c r="N137" i="1"/>
  <c r="M137" i="1"/>
  <c r="L137" i="1"/>
  <c r="K137" i="1"/>
  <c r="J137" i="1"/>
  <c r="I137" i="1"/>
  <c r="H137" i="1"/>
  <c r="G137" i="1"/>
  <c r="E137" i="1"/>
  <c r="C137" i="1"/>
  <c r="T137" i="1" s="1"/>
  <c r="S136" i="1"/>
  <c r="R136" i="1"/>
  <c r="Q136" i="1"/>
  <c r="P136" i="1"/>
  <c r="O136" i="1"/>
  <c r="N136" i="1"/>
  <c r="M136" i="1"/>
  <c r="L136" i="1"/>
  <c r="K136" i="1"/>
  <c r="J136" i="1"/>
  <c r="I136" i="1"/>
  <c r="H136" i="1"/>
  <c r="G136" i="1"/>
  <c r="E136" i="1"/>
  <c r="C136" i="1"/>
  <c r="T136" i="1" s="1"/>
  <c r="S135" i="1"/>
  <c r="R135" i="1"/>
  <c r="Q135" i="1"/>
  <c r="P135" i="1"/>
  <c r="O135" i="1"/>
  <c r="N135" i="1"/>
  <c r="M135" i="1"/>
  <c r="L135" i="1"/>
  <c r="K135" i="1"/>
  <c r="J135" i="1"/>
  <c r="I135" i="1"/>
  <c r="H135" i="1"/>
  <c r="G135" i="1"/>
  <c r="E135" i="1"/>
  <c r="C135" i="1"/>
  <c r="T135" i="1" s="1"/>
  <c r="S134" i="1"/>
  <c r="R134" i="1"/>
  <c r="Q134" i="1"/>
  <c r="P134" i="1"/>
  <c r="O134" i="1"/>
  <c r="N134" i="1"/>
  <c r="M134" i="1"/>
  <c r="L134" i="1"/>
  <c r="K134" i="1"/>
  <c r="J134" i="1"/>
  <c r="I134" i="1"/>
  <c r="H134" i="1"/>
  <c r="G134" i="1"/>
  <c r="E134" i="1"/>
  <c r="C134" i="1"/>
  <c r="T134" i="1" s="1"/>
  <c r="S133" i="1"/>
  <c r="R133" i="1"/>
  <c r="Q133" i="1"/>
  <c r="P133" i="1"/>
  <c r="O133" i="1"/>
  <c r="N133" i="1"/>
  <c r="M133" i="1"/>
  <c r="L133" i="1"/>
  <c r="K133" i="1"/>
  <c r="J133" i="1"/>
  <c r="I133" i="1"/>
  <c r="H133" i="1"/>
  <c r="G133" i="1"/>
  <c r="E133" i="1"/>
  <c r="C133" i="1"/>
  <c r="T133" i="1" s="1"/>
  <c r="S132" i="1"/>
  <c r="R132" i="1"/>
  <c r="Q132" i="1"/>
  <c r="P132" i="1"/>
  <c r="O132" i="1"/>
  <c r="N132" i="1"/>
  <c r="M132" i="1"/>
  <c r="L132" i="1"/>
  <c r="K132" i="1"/>
  <c r="J132" i="1"/>
  <c r="I132" i="1"/>
  <c r="H132" i="1"/>
  <c r="G132" i="1"/>
  <c r="E132" i="1"/>
  <c r="C132" i="1"/>
  <c r="T132" i="1" s="1"/>
  <c r="S131" i="1"/>
  <c r="R131" i="1"/>
  <c r="Q131" i="1"/>
  <c r="P131" i="1"/>
  <c r="O131" i="1"/>
  <c r="N131" i="1"/>
  <c r="M131" i="1"/>
  <c r="L131" i="1"/>
  <c r="K131" i="1"/>
  <c r="J131" i="1"/>
  <c r="I131" i="1"/>
  <c r="H131" i="1"/>
  <c r="G131" i="1"/>
  <c r="E131" i="1"/>
  <c r="C131" i="1"/>
  <c r="T131" i="1" s="1"/>
  <c r="S130" i="1"/>
  <c r="R130" i="1"/>
  <c r="Q130" i="1"/>
  <c r="P130" i="1"/>
  <c r="O130" i="1"/>
  <c r="N130" i="1"/>
  <c r="M130" i="1"/>
  <c r="L130" i="1"/>
  <c r="K130" i="1"/>
  <c r="J130" i="1"/>
  <c r="I130" i="1"/>
  <c r="H130" i="1"/>
  <c r="G130" i="1"/>
  <c r="E130" i="1"/>
  <c r="C130" i="1"/>
  <c r="T130" i="1" s="1"/>
  <c r="S129" i="1"/>
  <c r="R129" i="1"/>
  <c r="Q129" i="1"/>
  <c r="P129" i="1"/>
  <c r="O129" i="1"/>
  <c r="N129" i="1"/>
  <c r="M129" i="1"/>
  <c r="L129" i="1"/>
  <c r="K129" i="1"/>
  <c r="J129" i="1"/>
  <c r="I129" i="1"/>
  <c r="H129" i="1"/>
  <c r="G129" i="1"/>
  <c r="E129" i="1"/>
  <c r="C129" i="1"/>
  <c r="T129" i="1" s="1"/>
  <c r="S128" i="1"/>
  <c r="R128" i="1"/>
  <c r="Q128" i="1"/>
  <c r="P128" i="1"/>
  <c r="O128" i="1"/>
  <c r="N128" i="1"/>
  <c r="M128" i="1"/>
  <c r="L128" i="1"/>
  <c r="K128" i="1"/>
  <c r="J128" i="1"/>
  <c r="I128" i="1"/>
  <c r="H128" i="1"/>
  <c r="G128" i="1"/>
  <c r="E128" i="1"/>
  <c r="C128" i="1"/>
  <c r="T128" i="1" s="1"/>
  <c r="S127" i="1"/>
  <c r="R127" i="1"/>
  <c r="Q127" i="1"/>
  <c r="P127" i="1"/>
  <c r="O127" i="1"/>
  <c r="N127" i="1"/>
  <c r="M127" i="1"/>
  <c r="L127" i="1"/>
  <c r="K127" i="1"/>
  <c r="J127" i="1"/>
  <c r="I127" i="1"/>
  <c r="H127" i="1"/>
  <c r="G127" i="1"/>
  <c r="E127" i="1"/>
  <c r="C127" i="1"/>
  <c r="T127" i="1" s="1"/>
  <c r="S126" i="1"/>
  <c r="R126" i="1"/>
  <c r="Q126" i="1"/>
  <c r="P126" i="1"/>
  <c r="O126" i="1"/>
  <c r="N126" i="1"/>
  <c r="M126" i="1"/>
  <c r="L126" i="1"/>
  <c r="K126" i="1"/>
  <c r="J126" i="1"/>
  <c r="I126" i="1"/>
  <c r="H126" i="1"/>
  <c r="G126" i="1"/>
  <c r="E126" i="1"/>
  <c r="C126" i="1"/>
  <c r="T126" i="1" s="1"/>
  <c r="S125" i="1"/>
  <c r="R125" i="1"/>
  <c r="Q125" i="1"/>
  <c r="P125" i="1"/>
  <c r="O125" i="1"/>
  <c r="N125" i="1"/>
  <c r="M125" i="1"/>
  <c r="L125" i="1"/>
  <c r="K125" i="1"/>
  <c r="J125" i="1"/>
  <c r="I125" i="1"/>
  <c r="H125" i="1"/>
  <c r="G125" i="1"/>
  <c r="E125" i="1"/>
  <c r="C125" i="1"/>
  <c r="T125" i="1" s="1"/>
  <c r="S124" i="1"/>
  <c r="R124" i="1"/>
  <c r="Q124" i="1"/>
  <c r="P124" i="1"/>
  <c r="O124" i="1"/>
  <c r="N124" i="1"/>
  <c r="M124" i="1"/>
  <c r="L124" i="1"/>
  <c r="K124" i="1"/>
  <c r="J124" i="1"/>
  <c r="I124" i="1"/>
  <c r="H124" i="1"/>
  <c r="G124" i="1"/>
  <c r="E124" i="1"/>
  <c r="C124" i="1"/>
  <c r="T124" i="1" s="1"/>
  <c r="S123" i="1"/>
  <c r="R123" i="1"/>
  <c r="Q123" i="1"/>
  <c r="P123" i="1"/>
  <c r="O123" i="1"/>
  <c r="N123" i="1"/>
  <c r="M123" i="1"/>
  <c r="L123" i="1"/>
  <c r="K123" i="1"/>
  <c r="J123" i="1"/>
  <c r="I123" i="1"/>
  <c r="H123" i="1"/>
  <c r="G123" i="1"/>
  <c r="E123" i="1"/>
  <c r="C123" i="1"/>
  <c r="T123" i="1" s="1"/>
  <c r="S122" i="1"/>
  <c r="R122" i="1"/>
  <c r="Q122" i="1"/>
  <c r="P122" i="1"/>
  <c r="O122" i="1"/>
  <c r="N122" i="1"/>
  <c r="M122" i="1"/>
  <c r="L122" i="1"/>
  <c r="K122" i="1"/>
  <c r="J122" i="1"/>
  <c r="I122" i="1"/>
  <c r="H122" i="1"/>
  <c r="G122" i="1"/>
  <c r="E122" i="1"/>
  <c r="C122" i="1"/>
  <c r="T122" i="1" s="1"/>
  <c r="S121" i="1"/>
  <c r="R121" i="1"/>
  <c r="Q121" i="1"/>
  <c r="P121" i="1"/>
  <c r="O121" i="1"/>
  <c r="N121" i="1"/>
  <c r="M121" i="1"/>
  <c r="L121" i="1"/>
  <c r="K121" i="1"/>
  <c r="J121" i="1"/>
  <c r="I121" i="1"/>
  <c r="H121" i="1"/>
  <c r="G121" i="1"/>
  <c r="E121" i="1"/>
  <c r="C121" i="1"/>
  <c r="T121" i="1" s="1"/>
  <c r="S120" i="1"/>
  <c r="R120" i="1"/>
  <c r="Q120" i="1"/>
  <c r="P120" i="1"/>
  <c r="O120" i="1"/>
  <c r="N120" i="1"/>
  <c r="M120" i="1"/>
  <c r="L120" i="1"/>
  <c r="K120" i="1"/>
  <c r="J120" i="1"/>
  <c r="I120" i="1"/>
  <c r="H120" i="1"/>
  <c r="G120" i="1"/>
  <c r="E120" i="1"/>
  <c r="C120" i="1"/>
  <c r="T120" i="1" s="1"/>
  <c r="S119" i="1"/>
  <c r="R119" i="1"/>
  <c r="Q119" i="1"/>
  <c r="P119" i="1"/>
  <c r="O119" i="1"/>
  <c r="N119" i="1"/>
  <c r="M119" i="1"/>
  <c r="L119" i="1"/>
  <c r="K119" i="1"/>
  <c r="J119" i="1"/>
  <c r="I119" i="1"/>
  <c r="H119" i="1"/>
  <c r="G119" i="1"/>
  <c r="E119" i="1"/>
  <c r="C119" i="1"/>
  <c r="T119" i="1" s="1"/>
  <c r="S118" i="1"/>
  <c r="R118" i="1"/>
  <c r="Q118" i="1"/>
  <c r="P118" i="1"/>
  <c r="O118" i="1"/>
  <c r="N118" i="1"/>
  <c r="M118" i="1"/>
  <c r="L118" i="1"/>
  <c r="K118" i="1"/>
  <c r="J118" i="1"/>
  <c r="I118" i="1"/>
  <c r="H118" i="1"/>
  <c r="G118" i="1"/>
  <c r="E118" i="1"/>
  <c r="C118" i="1"/>
  <c r="T118" i="1" s="1"/>
  <c r="S117" i="1"/>
  <c r="R117" i="1"/>
  <c r="Q117" i="1"/>
  <c r="P117" i="1"/>
  <c r="O117" i="1"/>
  <c r="N117" i="1"/>
  <c r="M117" i="1"/>
  <c r="L117" i="1"/>
  <c r="K117" i="1"/>
  <c r="J117" i="1"/>
  <c r="I117" i="1"/>
  <c r="H117" i="1"/>
  <c r="G117" i="1"/>
  <c r="E117" i="1"/>
  <c r="C117" i="1"/>
  <c r="T117" i="1" s="1"/>
  <c r="S116" i="1"/>
  <c r="R116" i="1"/>
  <c r="Q116" i="1"/>
  <c r="P116" i="1"/>
  <c r="O116" i="1"/>
  <c r="N116" i="1"/>
  <c r="M116" i="1"/>
  <c r="L116" i="1"/>
  <c r="K116" i="1"/>
  <c r="J116" i="1"/>
  <c r="I116" i="1"/>
  <c r="H116" i="1"/>
  <c r="G116" i="1"/>
  <c r="E116" i="1"/>
  <c r="C116" i="1"/>
  <c r="T116" i="1" s="1"/>
  <c r="S115" i="1"/>
  <c r="R115" i="1"/>
  <c r="Q115" i="1"/>
  <c r="P115" i="1"/>
  <c r="O115" i="1"/>
  <c r="N115" i="1"/>
  <c r="M115" i="1"/>
  <c r="L115" i="1"/>
  <c r="K115" i="1"/>
  <c r="J115" i="1"/>
  <c r="I115" i="1"/>
  <c r="H115" i="1"/>
  <c r="G115" i="1"/>
  <c r="E115" i="1"/>
  <c r="C115" i="1"/>
  <c r="T115" i="1" s="1"/>
  <c r="S114" i="1"/>
  <c r="R114" i="1"/>
  <c r="Q114" i="1"/>
  <c r="P114" i="1"/>
  <c r="O114" i="1"/>
  <c r="N114" i="1"/>
  <c r="M114" i="1"/>
  <c r="L114" i="1"/>
  <c r="K114" i="1"/>
  <c r="J114" i="1"/>
  <c r="I114" i="1"/>
  <c r="H114" i="1"/>
  <c r="G114" i="1"/>
  <c r="E114" i="1"/>
  <c r="C114" i="1"/>
  <c r="T114" i="1" s="1"/>
  <c r="S113" i="1"/>
  <c r="R113" i="1"/>
  <c r="Q113" i="1"/>
  <c r="P113" i="1"/>
  <c r="O113" i="1"/>
  <c r="N113" i="1"/>
  <c r="M113" i="1"/>
  <c r="L113" i="1"/>
  <c r="K113" i="1"/>
  <c r="J113" i="1"/>
  <c r="I113" i="1"/>
  <c r="H113" i="1"/>
  <c r="G113" i="1"/>
  <c r="E113" i="1"/>
  <c r="C113" i="1"/>
  <c r="T113" i="1" s="1"/>
  <c r="S112" i="1"/>
  <c r="R112" i="1"/>
  <c r="Q112" i="1"/>
  <c r="P112" i="1"/>
  <c r="O112" i="1"/>
  <c r="N112" i="1"/>
  <c r="M112" i="1"/>
  <c r="L112" i="1"/>
  <c r="K112" i="1"/>
  <c r="J112" i="1"/>
  <c r="I112" i="1"/>
  <c r="H112" i="1"/>
  <c r="G112" i="1"/>
  <c r="E112" i="1"/>
  <c r="C112" i="1"/>
  <c r="T112" i="1" s="1"/>
  <c r="S111" i="1"/>
  <c r="R111" i="1"/>
  <c r="Q111" i="1"/>
  <c r="P111" i="1"/>
  <c r="O111" i="1"/>
  <c r="N111" i="1"/>
  <c r="M111" i="1"/>
  <c r="L111" i="1"/>
  <c r="K111" i="1"/>
  <c r="J111" i="1"/>
  <c r="I111" i="1"/>
  <c r="H111" i="1"/>
  <c r="G111" i="1"/>
  <c r="E111" i="1"/>
  <c r="C111" i="1"/>
  <c r="T111" i="1" s="1"/>
  <c r="S110" i="1"/>
  <c r="R110" i="1"/>
  <c r="Q110" i="1"/>
  <c r="P110" i="1"/>
  <c r="O110" i="1"/>
  <c r="N110" i="1"/>
  <c r="M110" i="1"/>
  <c r="L110" i="1"/>
  <c r="K110" i="1"/>
  <c r="J110" i="1"/>
  <c r="I110" i="1"/>
  <c r="H110" i="1"/>
  <c r="G110" i="1"/>
  <c r="E110" i="1"/>
  <c r="C110" i="1"/>
  <c r="T110" i="1" s="1"/>
  <c r="S109" i="1"/>
  <c r="R109" i="1"/>
  <c r="Q109" i="1"/>
  <c r="P109" i="1"/>
  <c r="O109" i="1"/>
  <c r="N109" i="1"/>
  <c r="M109" i="1"/>
  <c r="L109" i="1"/>
  <c r="K109" i="1"/>
  <c r="J109" i="1"/>
  <c r="I109" i="1"/>
  <c r="H109" i="1"/>
  <c r="G109" i="1"/>
  <c r="E109" i="1"/>
  <c r="C109" i="1"/>
  <c r="T109" i="1" s="1"/>
  <c r="S108" i="1"/>
  <c r="R108" i="1"/>
  <c r="Q108" i="1"/>
  <c r="P108" i="1"/>
  <c r="O108" i="1"/>
  <c r="N108" i="1"/>
  <c r="M108" i="1"/>
  <c r="L108" i="1"/>
  <c r="K108" i="1"/>
  <c r="J108" i="1"/>
  <c r="I108" i="1"/>
  <c r="H108" i="1"/>
  <c r="G108" i="1"/>
  <c r="E108" i="1"/>
  <c r="C108" i="1"/>
  <c r="T108" i="1" s="1"/>
  <c r="S107" i="1"/>
  <c r="R107" i="1"/>
  <c r="Q107" i="1"/>
  <c r="P107" i="1"/>
  <c r="O107" i="1"/>
  <c r="N107" i="1"/>
  <c r="M107" i="1"/>
  <c r="L107" i="1"/>
  <c r="K107" i="1"/>
  <c r="J107" i="1"/>
  <c r="I107" i="1"/>
  <c r="H107" i="1"/>
  <c r="G107" i="1"/>
  <c r="E107" i="1"/>
  <c r="C107" i="1"/>
  <c r="T107" i="1" s="1"/>
  <c r="S106" i="1"/>
  <c r="R106" i="1"/>
  <c r="Q106" i="1"/>
  <c r="P106" i="1"/>
  <c r="O106" i="1"/>
  <c r="N106" i="1"/>
  <c r="M106" i="1"/>
  <c r="L106" i="1"/>
  <c r="K106" i="1"/>
  <c r="J106" i="1"/>
  <c r="I106" i="1"/>
  <c r="H106" i="1"/>
  <c r="G106" i="1"/>
  <c r="E106" i="1"/>
  <c r="C106" i="1"/>
  <c r="T106" i="1" s="1"/>
  <c r="S105" i="1"/>
  <c r="R105" i="1"/>
  <c r="Q105" i="1"/>
  <c r="P105" i="1"/>
  <c r="O105" i="1"/>
  <c r="N105" i="1"/>
  <c r="M105" i="1"/>
  <c r="L105" i="1"/>
  <c r="K105" i="1"/>
  <c r="J105" i="1"/>
  <c r="I105" i="1"/>
  <c r="H105" i="1"/>
  <c r="G105" i="1"/>
  <c r="E105" i="1"/>
  <c r="C105" i="1"/>
  <c r="T105" i="1" s="1"/>
  <c r="S104" i="1"/>
  <c r="R104" i="1"/>
  <c r="Q104" i="1"/>
  <c r="P104" i="1"/>
  <c r="O104" i="1"/>
  <c r="N104" i="1"/>
  <c r="M104" i="1"/>
  <c r="L104" i="1"/>
  <c r="K104" i="1"/>
  <c r="J104" i="1"/>
  <c r="I104" i="1"/>
  <c r="H104" i="1"/>
  <c r="G104" i="1"/>
  <c r="E104" i="1"/>
  <c r="C104" i="1"/>
  <c r="T104" i="1" s="1"/>
  <c r="S103" i="1"/>
  <c r="R103" i="1"/>
  <c r="Q103" i="1"/>
  <c r="P103" i="1"/>
  <c r="O103" i="1"/>
  <c r="N103" i="1"/>
  <c r="M103" i="1"/>
  <c r="L103" i="1"/>
  <c r="K103" i="1"/>
  <c r="J103" i="1"/>
  <c r="I103" i="1"/>
  <c r="H103" i="1"/>
  <c r="G103" i="1"/>
  <c r="E103" i="1"/>
  <c r="C103" i="1"/>
  <c r="T103" i="1" s="1"/>
  <c r="S102" i="1"/>
  <c r="R102" i="1"/>
  <c r="Q102" i="1"/>
  <c r="P102" i="1"/>
  <c r="O102" i="1"/>
  <c r="N102" i="1"/>
  <c r="M102" i="1"/>
  <c r="L102" i="1"/>
  <c r="K102" i="1"/>
  <c r="J102" i="1"/>
  <c r="I102" i="1"/>
  <c r="H102" i="1"/>
  <c r="G102" i="1"/>
  <c r="E102" i="1"/>
  <c r="C102" i="1"/>
  <c r="T102" i="1" s="1"/>
  <c r="S101" i="1"/>
  <c r="R101" i="1"/>
  <c r="Q101" i="1"/>
  <c r="P101" i="1"/>
  <c r="O101" i="1"/>
  <c r="N101" i="1"/>
  <c r="M101" i="1"/>
  <c r="L101" i="1"/>
  <c r="K101" i="1"/>
  <c r="J101" i="1"/>
  <c r="I101" i="1"/>
  <c r="H101" i="1"/>
  <c r="G101" i="1"/>
  <c r="E101" i="1"/>
  <c r="C101" i="1"/>
  <c r="T101" i="1" s="1"/>
  <c r="S100" i="1"/>
  <c r="R100" i="1"/>
  <c r="Q100" i="1"/>
  <c r="P100" i="1"/>
  <c r="O100" i="1"/>
  <c r="N100" i="1"/>
  <c r="M100" i="1"/>
  <c r="L100" i="1"/>
  <c r="K100" i="1"/>
  <c r="J100" i="1"/>
  <c r="I100" i="1"/>
  <c r="H100" i="1"/>
  <c r="G100" i="1"/>
  <c r="E100" i="1"/>
  <c r="C100" i="1"/>
  <c r="T100" i="1" s="1"/>
  <c r="S99" i="1"/>
  <c r="R99" i="1"/>
  <c r="Q99" i="1"/>
  <c r="P99" i="1"/>
  <c r="O99" i="1"/>
  <c r="N99" i="1"/>
  <c r="M99" i="1"/>
  <c r="L99" i="1"/>
  <c r="K99" i="1"/>
  <c r="J99" i="1"/>
  <c r="I99" i="1"/>
  <c r="H99" i="1"/>
  <c r="G99" i="1"/>
  <c r="E99" i="1"/>
  <c r="C99" i="1"/>
  <c r="T99" i="1" s="1"/>
  <c r="S98" i="1"/>
  <c r="R98" i="1"/>
  <c r="Q98" i="1"/>
  <c r="P98" i="1"/>
  <c r="O98" i="1"/>
  <c r="N98" i="1"/>
  <c r="M98" i="1"/>
  <c r="L98" i="1"/>
  <c r="K98" i="1"/>
  <c r="J98" i="1"/>
  <c r="I98" i="1"/>
  <c r="H98" i="1"/>
  <c r="G98" i="1"/>
  <c r="E98" i="1"/>
  <c r="C98" i="1"/>
  <c r="T98" i="1" s="1"/>
  <c r="S97" i="1"/>
  <c r="R97" i="1"/>
  <c r="Q97" i="1"/>
  <c r="P97" i="1"/>
  <c r="O97" i="1"/>
  <c r="N97" i="1"/>
  <c r="M97" i="1"/>
  <c r="L97" i="1"/>
  <c r="K97" i="1"/>
  <c r="J97" i="1"/>
  <c r="I97" i="1"/>
  <c r="H97" i="1"/>
  <c r="G97" i="1"/>
  <c r="E97" i="1"/>
  <c r="C97" i="1"/>
  <c r="T97" i="1" s="1"/>
  <c r="S96" i="1"/>
  <c r="R96" i="1"/>
  <c r="Q96" i="1"/>
  <c r="P96" i="1"/>
  <c r="O96" i="1"/>
  <c r="N96" i="1"/>
  <c r="M96" i="1"/>
  <c r="L96" i="1"/>
  <c r="K96" i="1"/>
  <c r="J96" i="1"/>
  <c r="I96" i="1"/>
  <c r="H96" i="1"/>
  <c r="G96" i="1"/>
  <c r="E96" i="1"/>
  <c r="C96" i="1"/>
  <c r="T96" i="1" s="1"/>
  <c r="S95" i="1"/>
  <c r="R95" i="1"/>
  <c r="Q95" i="1"/>
  <c r="P95" i="1"/>
  <c r="O95" i="1"/>
  <c r="N95" i="1"/>
  <c r="M95" i="1"/>
  <c r="L95" i="1"/>
  <c r="K95" i="1"/>
  <c r="J95" i="1"/>
  <c r="I95" i="1"/>
  <c r="H95" i="1"/>
  <c r="G95" i="1"/>
  <c r="E95" i="1"/>
  <c r="C95" i="1"/>
  <c r="T95" i="1" s="1"/>
  <c r="S94" i="1"/>
  <c r="R94" i="1"/>
  <c r="Q94" i="1"/>
  <c r="P94" i="1"/>
  <c r="O94" i="1"/>
  <c r="N94" i="1"/>
  <c r="M94" i="1"/>
  <c r="L94" i="1"/>
  <c r="K94" i="1"/>
  <c r="J94" i="1"/>
  <c r="I94" i="1"/>
  <c r="H94" i="1"/>
  <c r="G94" i="1"/>
  <c r="E94" i="1"/>
  <c r="C94" i="1"/>
  <c r="T94" i="1" s="1"/>
  <c r="S93" i="1"/>
  <c r="R93" i="1"/>
  <c r="Q93" i="1"/>
  <c r="P93" i="1"/>
  <c r="O93" i="1"/>
  <c r="N93" i="1"/>
  <c r="M93" i="1"/>
  <c r="L93" i="1"/>
  <c r="K93" i="1"/>
  <c r="J93" i="1"/>
  <c r="I93" i="1"/>
  <c r="H93" i="1"/>
  <c r="G93" i="1"/>
  <c r="E93" i="1"/>
  <c r="C93" i="1"/>
  <c r="T93" i="1" s="1"/>
  <c r="S92" i="1"/>
  <c r="R92" i="1"/>
  <c r="Q92" i="1"/>
  <c r="P92" i="1"/>
  <c r="O92" i="1"/>
  <c r="N92" i="1"/>
  <c r="M92" i="1"/>
  <c r="L92" i="1"/>
  <c r="K92" i="1"/>
  <c r="J92" i="1"/>
  <c r="I92" i="1"/>
  <c r="H92" i="1"/>
  <c r="G92" i="1"/>
  <c r="E92" i="1"/>
  <c r="C92" i="1"/>
  <c r="T92" i="1" s="1"/>
  <c r="S91" i="1"/>
  <c r="R91" i="1"/>
  <c r="Q91" i="1"/>
  <c r="P91" i="1"/>
  <c r="O91" i="1"/>
  <c r="N91" i="1"/>
  <c r="M91" i="1"/>
  <c r="L91" i="1"/>
  <c r="K91" i="1"/>
  <c r="J91" i="1"/>
  <c r="I91" i="1"/>
  <c r="H91" i="1"/>
  <c r="G91" i="1"/>
  <c r="E91" i="1"/>
  <c r="C91" i="1"/>
  <c r="T91" i="1" s="1"/>
  <c r="S90" i="1"/>
  <c r="R90" i="1"/>
  <c r="Q90" i="1"/>
  <c r="P90" i="1"/>
  <c r="O90" i="1"/>
  <c r="N90" i="1"/>
  <c r="M90" i="1"/>
  <c r="L90" i="1"/>
  <c r="K90" i="1"/>
  <c r="J90" i="1"/>
  <c r="I90" i="1"/>
  <c r="H90" i="1"/>
  <c r="G90" i="1"/>
  <c r="E90" i="1"/>
  <c r="C90" i="1"/>
  <c r="T90" i="1" s="1"/>
  <c r="S89" i="1"/>
  <c r="R89" i="1"/>
  <c r="Q89" i="1"/>
  <c r="P89" i="1"/>
  <c r="O89" i="1"/>
  <c r="N89" i="1"/>
  <c r="M89" i="1"/>
  <c r="L89" i="1"/>
  <c r="K89" i="1"/>
  <c r="J89" i="1"/>
  <c r="I89" i="1"/>
  <c r="H89" i="1"/>
  <c r="G89" i="1"/>
  <c r="E89" i="1"/>
  <c r="C89" i="1"/>
  <c r="T89" i="1" s="1"/>
  <c r="S88" i="1"/>
  <c r="R88" i="1"/>
  <c r="Q88" i="1"/>
  <c r="P88" i="1"/>
  <c r="O88" i="1"/>
  <c r="N88" i="1"/>
  <c r="M88" i="1"/>
  <c r="L88" i="1"/>
  <c r="K88" i="1"/>
  <c r="J88" i="1"/>
  <c r="I88" i="1"/>
  <c r="H88" i="1"/>
  <c r="G88" i="1"/>
  <c r="E88" i="1"/>
  <c r="C88" i="1"/>
  <c r="T88" i="1" s="1"/>
  <c r="S87" i="1"/>
  <c r="R87" i="1"/>
  <c r="Q87" i="1"/>
  <c r="P87" i="1"/>
  <c r="O87" i="1"/>
  <c r="N87" i="1"/>
  <c r="M87" i="1"/>
  <c r="L87" i="1"/>
  <c r="K87" i="1"/>
  <c r="J87" i="1"/>
  <c r="I87" i="1"/>
  <c r="H87" i="1"/>
  <c r="G87" i="1"/>
  <c r="E87" i="1"/>
  <c r="C87" i="1"/>
  <c r="T87" i="1" s="1"/>
  <c r="S86" i="1"/>
  <c r="R86" i="1"/>
  <c r="Q86" i="1"/>
  <c r="P86" i="1"/>
  <c r="O86" i="1"/>
  <c r="N86" i="1"/>
  <c r="M86" i="1"/>
  <c r="L86" i="1"/>
  <c r="K86" i="1"/>
  <c r="J86" i="1"/>
  <c r="I86" i="1"/>
  <c r="H86" i="1"/>
  <c r="G86" i="1"/>
  <c r="E86" i="1"/>
  <c r="C86" i="1"/>
  <c r="T86" i="1" s="1"/>
  <c r="S85" i="1"/>
  <c r="R85" i="1"/>
  <c r="Q85" i="1"/>
  <c r="P85" i="1"/>
  <c r="O85" i="1"/>
  <c r="N85" i="1"/>
  <c r="M85" i="1"/>
  <c r="L85" i="1"/>
  <c r="K85" i="1"/>
  <c r="J85" i="1"/>
  <c r="I85" i="1"/>
  <c r="H85" i="1"/>
  <c r="G85" i="1"/>
  <c r="F85" i="1"/>
  <c r="F86" i="1" s="1"/>
  <c r="F87" i="1" s="1"/>
  <c r="F88" i="1" s="1"/>
  <c r="F89" i="1" s="1"/>
  <c r="F90" i="1" s="1"/>
  <c r="F91" i="1" s="1"/>
  <c r="F92" i="1" s="1"/>
  <c r="F93" i="1" s="1"/>
  <c r="F94" i="1" s="1"/>
  <c r="F95" i="1" s="1"/>
  <c r="F96" i="1" s="1"/>
  <c r="F97" i="1" s="1"/>
  <c r="F98" i="1" s="1"/>
  <c r="F99" i="1" s="1"/>
  <c r="F100" i="1" s="1"/>
  <c r="F101" i="1" s="1"/>
  <c r="F102" i="1" s="1"/>
  <c r="F103" i="1" s="1"/>
  <c r="F104" i="1" s="1"/>
  <c r="F105" i="1" s="1"/>
  <c r="F106" i="1" s="1"/>
  <c r="F107" i="1" s="1"/>
  <c r="F108" i="1" s="1"/>
  <c r="F109" i="1" s="1"/>
  <c r="F110" i="1" s="1"/>
  <c r="F111" i="1" s="1"/>
  <c r="F112" i="1" s="1"/>
  <c r="F113" i="1" s="1"/>
  <c r="F114" i="1" s="1"/>
  <c r="F115" i="1" s="1"/>
  <c r="F116" i="1" s="1"/>
  <c r="F117" i="1" s="1"/>
  <c r="F118" i="1" s="1"/>
  <c r="F119" i="1" s="1"/>
  <c r="F120" i="1" s="1"/>
  <c r="F121" i="1" s="1"/>
  <c r="F122" i="1" s="1"/>
  <c r="F123" i="1" s="1"/>
  <c r="F124" i="1" s="1"/>
  <c r="F125" i="1" s="1"/>
  <c r="F126" i="1" s="1"/>
  <c r="F127" i="1" s="1"/>
  <c r="F128" i="1" s="1"/>
  <c r="F129" i="1" s="1"/>
  <c r="F130" i="1" s="1"/>
  <c r="F131" i="1" s="1"/>
  <c r="F132" i="1" s="1"/>
  <c r="F133" i="1" s="1"/>
  <c r="F134" i="1" s="1"/>
  <c r="F135" i="1" s="1"/>
  <c r="F136" i="1" s="1"/>
  <c r="F137" i="1" s="1"/>
  <c r="F138" i="1" s="1"/>
  <c r="F139" i="1" s="1"/>
  <c r="F140" i="1" s="1"/>
  <c r="F141" i="1" s="1"/>
  <c r="F142" i="1" s="1"/>
  <c r="F143" i="1" s="1"/>
  <c r="F144" i="1" s="1"/>
  <c r="F145" i="1" s="1"/>
  <c r="F146" i="1" s="1"/>
  <c r="F147" i="1" s="1"/>
  <c r="F148" i="1" s="1"/>
  <c r="F149" i="1" s="1"/>
  <c r="F150" i="1" s="1"/>
  <c r="F151" i="1" s="1"/>
  <c r="F152" i="1" s="1"/>
  <c r="F153" i="1" s="1"/>
  <c r="F154" i="1" s="1"/>
  <c r="F155" i="1" s="1"/>
  <c r="F156" i="1" s="1"/>
  <c r="F157" i="1" s="1"/>
  <c r="F158" i="1" s="1"/>
  <c r="E85" i="1"/>
  <c r="C85" i="1"/>
  <c r="T85" i="1" s="1"/>
  <c r="S84" i="1"/>
  <c r="R84" i="1"/>
  <c r="Q84" i="1"/>
  <c r="P84" i="1"/>
  <c r="O84" i="1"/>
  <c r="N84" i="1"/>
  <c r="M84" i="1"/>
  <c r="L84" i="1"/>
  <c r="K84" i="1"/>
  <c r="J84" i="1"/>
  <c r="I84" i="1"/>
  <c r="H84" i="1"/>
  <c r="G84" i="1"/>
  <c r="E84" i="1"/>
  <c r="C84" i="1"/>
  <c r="T84" i="1" s="1"/>
  <c r="S83" i="1"/>
  <c r="R83" i="1"/>
  <c r="Q83" i="1"/>
  <c r="P83" i="1"/>
  <c r="O83" i="1"/>
  <c r="N83" i="1"/>
  <c r="M83" i="1"/>
  <c r="L83" i="1"/>
  <c r="K83" i="1"/>
  <c r="J83" i="1"/>
  <c r="I83" i="1"/>
  <c r="H83" i="1"/>
  <c r="G83" i="1"/>
  <c r="E83" i="1"/>
  <c r="C83" i="1"/>
  <c r="T83" i="1" s="1"/>
  <c r="S82" i="1"/>
  <c r="R82" i="1"/>
  <c r="Q82" i="1"/>
  <c r="P82" i="1"/>
  <c r="O82" i="1"/>
  <c r="N82" i="1"/>
  <c r="M82" i="1"/>
  <c r="L82" i="1"/>
  <c r="K82" i="1"/>
  <c r="J82" i="1"/>
  <c r="I82" i="1"/>
  <c r="H82" i="1"/>
  <c r="G82" i="1"/>
  <c r="E82" i="1"/>
  <c r="C82" i="1"/>
  <c r="T82" i="1" s="1"/>
  <c r="S81" i="1"/>
  <c r="R81" i="1"/>
  <c r="Q81" i="1"/>
  <c r="P81" i="1"/>
  <c r="O81" i="1"/>
  <c r="N81" i="1"/>
  <c r="M81" i="1"/>
  <c r="L81" i="1"/>
  <c r="K81" i="1"/>
  <c r="J81" i="1"/>
  <c r="I81" i="1"/>
  <c r="H81" i="1"/>
  <c r="G81" i="1"/>
  <c r="E81" i="1"/>
  <c r="C81" i="1"/>
  <c r="T81" i="1" s="1"/>
  <c r="S80" i="1"/>
  <c r="R80" i="1"/>
  <c r="Q80" i="1"/>
  <c r="P80" i="1"/>
  <c r="O80" i="1"/>
  <c r="N80" i="1"/>
  <c r="M80" i="1"/>
  <c r="L80" i="1"/>
  <c r="K80" i="1"/>
  <c r="J80" i="1"/>
  <c r="I80" i="1"/>
  <c r="H80" i="1"/>
  <c r="G80" i="1"/>
  <c r="E80" i="1"/>
  <c r="C80" i="1"/>
  <c r="T80" i="1" s="1"/>
  <c r="S79" i="1"/>
  <c r="R79" i="1"/>
  <c r="Q79" i="1"/>
  <c r="P79" i="1"/>
  <c r="O79" i="1"/>
  <c r="N79" i="1"/>
  <c r="M79" i="1"/>
  <c r="L79" i="1"/>
  <c r="K79" i="1"/>
  <c r="J79" i="1"/>
  <c r="I79" i="1"/>
  <c r="H79" i="1"/>
  <c r="G79" i="1"/>
  <c r="E79" i="1"/>
  <c r="C79" i="1"/>
  <c r="T79" i="1" s="1"/>
  <c r="S78" i="1"/>
  <c r="R78" i="1"/>
  <c r="Q78" i="1"/>
  <c r="P78" i="1"/>
  <c r="O78" i="1"/>
  <c r="N78" i="1"/>
  <c r="M78" i="1"/>
  <c r="L78" i="1"/>
  <c r="K78" i="1"/>
  <c r="J78" i="1"/>
  <c r="I78" i="1"/>
  <c r="H78" i="1"/>
  <c r="G78" i="1"/>
  <c r="E78" i="1"/>
  <c r="C78" i="1"/>
  <c r="T78" i="1" s="1"/>
  <c r="S77" i="1"/>
  <c r="R77" i="1"/>
  <c r="Q77" i="1"/>
  <c r="P77" i="1"/>
  <c r="O77" i="1"/>
  <c r="N77" i="1"/>
  <c r="M77" i="1"/>
  <c r="L77" i="1"/>
  <c r="K77" i="1"/>
  <c r="J77" i="1"/>
  <c r="I77" i="1"/>
  <c r="H77" i="1"/>
  <c r="G77" i="1"/>
  <c r="E77" i="1"/>
  <c r="C77" i="1"/>
  <c r="T77" i="1" s="1"/>
  <c r="S76" i="1"/>
  <c r="R76" i="1"/>
  <c r="Q76" i="1"/>
  <c r="P76" i="1"/>
  <c r="O76" i="1"/>
  <c r="N76" i="1"/>
  <c r="M76" i="1"/>
  <c r="L76" i="1"/>
  <c r="K76" i="1"/>
  <c r="J76" i="1"/>
  <c r="I76" i="1"/>
  <c r="H76" i="1"/>
  <c r="G76" i="1"/>
  <c r="E76" i="1"/>
  <c r="C76" i="1"/>
  <c r="T76" i="1" s="1"/>
  <c r="S75" i="1"/>
  <c r="R75" i="1"/>
  <c r="Q75" i="1"/>
  <c r="P75" i="1"/>
  <c r="O75" i="1"/>
  <c r="N75" i="1"/>
  <c r="M75" i="1"/>
  <c r="L75" i="1"/>
  <c r="K75" i="1"/>
  <c r="J75" i="1"/>
  <c r="I75" i="1"/>
  <c r="H75" i="1"/>
  <c r="G75" i="1"/>
  <c r="F75" i="1"/>
  <c r="F76" i="1" s="1"/>
  <c r="F77" i="1" s="1"/>
  <c r="F78" i="1" s="1"/>
  <c r="F79" i="1" s="1"/>
  <c r="F80" i="1" s="1"/>
  <c r="F81" i="1" s="1"/>
  <c r="F82" i="1" s="1"/>
  <c r="F83" i="1" s="1"/>
  <c r="E75" i="1"/>
  <c r="C75" i="1"/>
  <c r="T75" i="1" s="1"/>
  <c r="S74" i="1"/>
  <c r="R74" i="1"/>
  <c r="Q74" i="1"/>
  <c r="P74" i="1"/>
  <c r="O74" i="1"/>
  <c r="N74" i="1"/>
  <c r="M74" i="1"/>
  <c r="L74" i="1"/>
  <c r="K74" i="1"/>
  <c r="J74" i="1"/>
  <c r="I74" i="1"/>
  <c r="H74" i="1"/>
  <c r="G74" i="1"/>
  <c r="E74" i="1"/>
  <c r="C74" i="1"/>
  <c r="T74" i="1" s="1"/>
  <c r="S73" i="1"/>
  <c r="R73" i="1"/>
  <c r="Q73" i="1"/>
  <c r="P73" i="1"/>
  <c r="O73" i="1"/>
  <c r="N73" i="1"/>
  <c r="M73" i="1"/>
  <c r="L73" i="1"/>
  <c r="K73" i="1"/>
  <c r="J73" i="1"/>
  <c r="I73" i="1"/>
  <c r="H73" i="1"/>
  <c r="G73" i="1"/>
  <c r="E73" i="1"/>
  <c r="C73" i="1"/>
  <c r="T73" i="1" s="1"/>
  <c r="S72" i="1"/>
  <c r="R72" i="1"/>
  <c r="Q72" i="1"/>
  <c r="P72" i="1"/>
  <c r="O72" i="1"/>
  <c r="N72" i="1"/>
  <c r="M72" i="1"/>
  <c r="L72" i="1"/>
  <c r="K72" i="1"/>
  <c r="J72" i="1"/>
  <c r="I72" i="1"/>
  <c r="H72" i="1"/>
  <c r="G72" i="1"/>
  <c r="E72" i="1"/>
  <c r="C72" i="1"/>
  <c r="T72" i="1" s="1"/>
  <c r="S71" i="1"/>
  <c r="R71" i="1"/>
  <c r="Q71" i="1"/>
  <c r="P71" i="1"/>
  <c r="O71" i="1"/>
  <c r="N71" i="1"/>
  <c r="M71" i="1"/>
  <c r="L71" i="1"/>
  <c r="K71" i="1"/>
  <c r="J71" i="1"/>
  <c r="I71" i="1"/>
  <c r="H71" i="1"/>
  <c r="G71" i="1"/>
  <c r="E71" i="1"/>
  <c r="C71" i="1"/>
  <c r="T71" i="1" s="1"/>
  <c r="S70" i="1"/>
  <c r="R70" i="1"/>
  <c r="Q70" i="1"/>
  <c r="P70" i="1"/>
  <c r="O70" i="1"/>
  <c r="N70" i="1"/>
  <c r="M70" i="1"/>
  <c r="L70" i="1"/>
  <c r="K70" i="1"/>
  <c r="J70" i="1"/>
  <c r="I70" i="1"/>
  <c r="H70" i="1"/>
  <c r="G70" i="1"/>
  <c r="E70" i="1"/>
  <c r="C70" i="1"/>
  <c r="T70" i="1" s="1"/>
  <c r="S69" i="1"/>
  <c r="R69" i="1"/>
  <c r="Q69" i="1"/>
  <c r="P69" i="1"/>
  <c r="O69" i="1"/>
  <c r="N69" i="1"/>
  <c r="M69" i="1"/>
  <c r="L69" i="1"/>
  <c r="K69" i="1"/>
  <c r="J69" i="1"/>
  <c r="I69" i="1"/>
  <c r="H69" i="1"/>
  <c r="G69" i="1"/>
  <c r="F69" i="1"/>
  <c r="F70" i="1" s="1"/>
  <c r="F71" i="1" s="1"/>
  <c r="F72" i="1" s="1"/>
  <c r="F73" i="1" s="1"/>
  <c r="F74" i="1" s="1"/>
  <c r="E69" i="1"/>
  <c r="C69" i="1"/>
  <c r="T69" i="1" s="1"/>
  <c r="S68" i="1"/>
  <c r="R68" i="1"/>
  <c r="Q68" i="1"/>
  <c r="P68" i="1"/>
  <c r="O68" i="1"/>
  <c r="N68" i="1"/>
  <c r="M68" i="1"/>
  <c r="L68" i="1"/>
  <c r="K68" i="1"/>
  <c r="J68" i="1"/>
  <c r="I68" i="1"/>
  <c r="H68" i="1"/>
  <c r="G68" i="1"/>
  <c r="E68" i="1"/>
  <c r="C68" i="1"/>
  <c r="T68" i="1" s="1"/>
  <c r="S67" i="1"/>
  <c r="R67" i="1"/>
  <c r="Q67" i="1"/>
  <c r="P67" i="1"/>
  <c r="O67" i="1"/>
  <c r="N67" i="1"/>
  <c r="M67" i="1"/>
  <c r="L67" i="1"/>
  <c r="K67" i="1"/>
  <c r="J67" i="1"/>
  <c r="I67" i="1"/>
  <c r="H67" i="1"/>
  <c r="G67" i="1"/>
  <c r="E67" i="1"/>
  <c r="C67" i="1"/>
  <c r="T67" i="1" s="1"/>
  <c r="S66" i="1"/>
  <c r="R66" i="1"/>
  <c r="Q66" i="1"/>
  <c r="P66" i="1"/>
  <c r="O66" i="1"/>
  <c r="N66" i="1"/>
  <c r="M66" i="1"/>
  <c r="L66" i="1"/>
  <c r="K66" i="1"/>
  <c r="J66" i="1"/>
  <c r="I66" i="1"/>
  <c r="H66" i="1"/>
  <c r="G66" i="1"/>
  <c r="E66" i="1"/>
  <c r="C66" i="1"/>
  <c r="T66" i="1" s="1"/>
  <c r="S65" i="1"/>
  <c r="R65" i="1"/>
  <c r="Q65" i="1"/>
  <c r="P65" i="1"/>
  <c r="O65" i="1"/>
  <c r="N65" i="1"/>
  <c r="M65" i="1"/>
  <c r="L65" i="1"/>
  <c r="K65" i="1"/>
  <c r="J65" i="1"/>
  <c r="I65" i="1"/>
  <c r="H65" i="1"/>
  <c r="G65" i="1"/>
  <c r="E65" i="1"/>
  <c r="C65" i="1"/>
  <c r="T65" i="1" s="1"/>
  <c r="S64" i="1"/>
  <c r="R64" i="1"/>
  <c r="Q64" i="1"/>
  <c r="P64" i="1"/>
  <c r="O64" i="1"/>
  <c r="N64" i="1"/>
  <c r="M64" i="1"/>
  <c r="L64" i="1"/>
  <c r="K64" i="1"/>
  <c r="J64" i="1"/>
  <c r="I64" i="1"/>
  <c r="H64" i="1"/>
  <c r="G64" i="1"/>
  <c r="E64" i="1"/>
  <c r="C64" i="1"/>
  <c r="T64" i="1" s="1"/>
  <c r="S63" i="1"/>
  <c r="R63" i="1"/>
  <c r="Q63" i="1"/>
  <c r="P63" i="1"/>
  <c r="O63" i="1"/>
  <c r="N63" i="1"/>
  <c r="M63" i="1"/>
  <c r="L63" i="1"/>
  <c r="K63" i="1"/>
  <c r="J63" i="1"/>
  <c r="I63" i="1"/>
  <c r="H63" i="1"/>
  <c r="G63" i="1"/>
  <c r="E63" i="1"/>
  <c r="C63" i="1"/>
  <c r="T63" i="1" s="1"/>
  <c r="S62" i="1"/>
  <c r="R62" i="1"/>
  <c r="Q62" i="1"/>
  <c r="P62" i="1"/>
  <c r="O62" i="1"/>
  <c r="N62" i="1"/>
  <c r="M62" i="1"/>
  <c r="L62" i="1"/>
  <c r="K62" i="1"/>
  <c r="J62" i="1"/>
  <c r="I62" i="1"/>
  <c r="H62" i="1"/>
  <c r="G62" i="1"/>
  <c r="E62" i="1"/>
  <c r="C62" i="1"/>
  <c r="T62" i="1" s="1"/>
  <c r="S61" i="1"/>
  <c r="R61" i="1"/>
  <c r="Q61" i="1"/>
  <c r="P61" i="1"/>
  <c r="O61" i="1"/>
  <c r="N61" i="1"/>
  <c r="M61" i="1"/>
  <c r="L61" i="1"/>
  <c r="K61" i="1"/>
  <c r="J61" i="1"/>
  <c r="I61" i="1"/>
  <c r="H61" i="1"/>
  <c r="G61" i="1"/>
  <c r="E61" i="1"/>
  <c r="C61" i="1"/>
  <c r="T61" i="1" s="1"/>
  <c r="S60" i="1"/>
  <c r="R60" i="1"/>
  <c r="Q60" i="1"/>
  <c r="P60" i="1"/>
  <c r="O60" i="1"/>
  <c r="N60" i="1"/>
  <c r="M60" i="1"/>
  <c r="L60" i="1"/>
  <c r="K60" i="1"/>
  <c r="J60" i="1"/>
  <c r="I60" i="1"/>
  <c r="H60" i="1"/>
  <c r="G60" i="1"/>
  <c r="F60" i="1"/>
  <c r="F61" i="1" s="1"/>
  <c r="F62" i="1" s="1"/>
  <c r="F63" i="1" s="1"/>
  <c r="F64" i="1" s="1"/>
  <c r="F65" i="1" s="1"/>
  <c r="F66" i="1" s="1"/>
  <c r="F67" i="1" s="1"/>
  <c r="F68" i="1" s="1"/>
  <c r="E60" i="1"/>
  <c r="C60" i="1"/>
  <c r="T60" i="1" s="1"/>
  <c r="S59" i="1"/>
  <c r="R59" i="1"/>
  <c r="Q59" i="1"/>
  <c r="P59" i="1"/>
  <c r="O59" i="1"/>
  <c r="N59" i="1"/>
  <c r="M59" i="1"/>
  <c r="L59" i="1"/>
  <c r="K59" i="1"/>
  <c r="J59" i="1"/>
  <c r="I59" i="1"/>
  <c r="H59" i="1"/>
  <c r="G59" i="1"/>
  <c r="E59" i="1"/>
  <c r="C59" i="1"/>
  <c r="T59" i="1" s="1"/>
  <c r="S58" i="1"/>
  <c r="R58" i="1"/>
  <c r="Q58" i="1"/>
  <c r="P58" i="1"/>
  <c r="O58" i="1"/>
  <c r="N58" i="1"/>
  <c r="M58" i="1"/>
  <c r="L58" i="1"/>
  <c r="K58" i="1"/>
  <c r="J58" i="1"/>
  <c r="I58" i="1"/>
  <c r="H58" i="1"/>
  <c r="G58" i="1"/>
  <c r="E58" i="1"/>
  <c r="C58" i="1"/>
  <c r="T58" i="1" s="1"/>
  <c r="S57" i="1"/>
  <c r="R57" i="1"/>
  <c r="Q57" i="1"/>
  <c r="P57" i="1"/>
  <c r="O57" i="1"/>
  <c r="N57" i="1"/>
  <c r="M57" i="1"/>
  <c r="L57" i="1"/>
  <c r="K57" i="1"/>
  <c r="J57" i="1"/>
  <c r="I57" i="1"/>
  <c r="H57" i="1"/>
  <c r="G57" i="1"/>
  <c r="E57" i="1"/>
  <c r="C57" i="1"/>
  <c r="T57" i="1" s="1"/>
  <c r="S56" i="1"/>
  <c r="R56" i="1"/>
  <c r="Q56" i="1"/>
  <c r="P56" i="1"/>
  <c r="O56" i="1"/>
  <c r="N56" i="1"/>
  <c r="M56" i="1"/>
  <c r="L56" i="1"/>
  <c r="K56" i="1"/>
  <c r="J56" i="1"/>
  <c r="I56" i="1"/>
  <c r="H56" i="1"/>
  <c r="G56" i="1"/>
  <c r="E56" i="1"/>
  <c r="C56" i="1"/>
  <c r="T56" i="1" s="1"/>
  <c r="S55" i="1"/>
  <c r="R55" i="1"/>
  <c r="Q55" i="1"/>
  <c r="P55" i="1"/>
  <c r="O55" i="1"/>
  <c r="N55" i="1"/>
  <c r="M55" i="1"/>
  <c r="L55" i="1"/>
  <c r="K55" i="1"/>
  <c r="J55" i="1"/>
  <c r="I55" i="1"/>
  <c r="H55" i="1"/>
  <c r="G55" i="1"/>
  <c r="E55" i="1"/>
  <c r="C55" i="1"/>
  <c r="T55" i="1" s="1"/>
  <c r="S54" i="1"/>
  <c r="R54" i="1"/>
  <c r="Q54" i="1"/>
  <c r="P54" i="1"/>
  <c r="O54" i="1"/>
  <c r="N54" i="1"/>
  <c r="M54" i="1"/>
  <c r="L54" i="1"/>
  <c r="K54" i="1"/>
  <c r="J54" i="1"/>
  <c r="I54" i="1"/>
  <c r="H54" i="1"/>
  <c r="G54" i="1"/>
  <c r="E54" i="1"/>
  <c r="C54" i="1"/>
  <c r="T54" i="1" s="1"/>
  <c r="S53" i="1"/>
  <c r="R53" i="1"/>
  <c r="Q53" i="1"/>
  <c r="P53" i="1"/>
  <c r="O53" i="1"/>
  <c r="N53" i="1"/>
  <c r="M53" i="1"/>
  <c r="L53" i="1"/>
  <c r="K53" i="1"/>
  <c r="J53" i="1"/>
  <c r="I53" i="1"/>
  <c r="H53" i="1"/>
  <c r="G53" i="1"/>
  <c r="E53" i="1"/>
  <c r="C53" i="1"/>
  <c r="T53" i="1" s="1"/>
  <c r="S52" i="1"/>
  <c r="R52" i="1"/>
  <c r="Q52" i="1"/>
  <c r="P52" i="1"/>
  <c r="O52" i="1"/>
  <c r="N52" i="1"/>
  <c r="M52" i="1"/>
  <c r="L52" i="1"/>
  <c r="K52" i="1"/>
  <c r="J52" i="1"/>
  <c r="I52" i="1"/>
  <c r="H52" i="1"/>
  <c r="G52" i="1"/>
  <c r="E52" i="1"/>
  <c r="C52" i="1"/>
  <c r="T52" i="1" s="1"/>
  <c r="S51" i="1"/>
  <c r="R51" i="1"/>
  <c r="Q51" i="1"/>
  <c r="P51" i="1"/>
  <c r="O51" i="1"/>
  <c r="N51" i="1"/>
  <c r="M51" i="1"/>
  <c r="L51" i="1"/>
  <c r="K51" i="1"/>
  <c r="J51" i="1"/>
  <c r="I51" i="1"/>
  <c r="H51" i="1"/>
  <c r="G51" i="1"/>
  <c r="F51" i="1"/>
  <c r="F52" i="1" s="1"/>
  <c r="F53" i="1" s="1"/>
  <c r="F54" i="1" s="1"/>
  <c r="F55" i="1" s="1"/>
  <c r="F56" i="1" s="1"/>
  <c r="F57" i="1" s="1"/>
  <c r="F58" i="1" s="1"/>
  <c r="F59" i="1" s="1"/>
  <c r="E51" i="1"/>
  <c r="C51" i="1"/>
  <c r="T51" i="1" s="1"/>
  <c r="S50" i="1"/>
  <c r="R50" i="1"/>
  <c r="Q50" i="1"/>
  <c r="P50" i="1"/>
  <c r="O50" i="1"/>
  <c r="N50" i="1"/>
  <c r="M50" i="1"/>
  <c r="L50" i="1"/>
  <c r="K50" i="1"/>
  <c r="J50" i="1"/>
  <c r="I50" i="1"/>
  <c r="H50" i="1"/>
  <c r="G50" i="1"/>
  <c r="E50" i="1"/>
  <c r="C50" i="1"/>
  <c r="T50" i="1" s="1"/>
  <c r="S49" i="1"/>
  <c r="R49" i="1"/>
  <c r="Q49" i="1"/>
  <c r="P49" i="1"/>
  <c r="O49" i="1"/>
  <c r="N49" i="1"/>
  <c r="M49" i="1"/>
  <c r="L49" i="1"/>
  <c r="K49" i="1"/>
  <c r="J49" i="1"/>
  <c r="I49" i="1"/>
  <c r="H49" i="1"/>
  <c r="G49" i="1"/>
  <c r="E49" i="1"/>
  <c r="C49" i="1"/>
  <c r="T49" i="1" s="1"/>
  <c r="S48" i="1"/>
  <c r="R48" i="1"/>
  <c r="Q48" i="1"/>
  <c r="P48" i="1"/>
  <c r="O48" i="1"/>
  <c r="N48" i="1"/>
  <c r="M48" i="1"/>
  <c r="L48" i="1"/>
  <c r="K48" i="1"/>
  <c r="J48" i="1"/>
  <c r="I48" i="1"/>
  <c r="H48" i="1"/>
  <c r="G48" i="1"/>
  <c r="E48" i="1"/>
  <c r="C48" i="1"/>
  <c r="T48" i="1" s="1"/>
  <c r="S47" i="1"/>
  <c r="R47" i="1"/>
  <c r="Q47" i="1"/>
  <c r="P47" i="1"/>
  <c r="O47" i="1"/>
  <c r="N47" i="1"/>
  <c r="M47" i="1"/>
  <c r="L47" i="1"/>
  <c r="K47" i="1"/>
  <c r="J47" i="1"/>
  <c r="I47" i="1"/>
  <c r="H47" i="1"/>
  <c r="G47" i="1"/>
  <c r="E47" i="1"/>
  <c r="C47" i="1"/>
  <c r="T47" i="1" s="1"/>
  <c r="S46" i="1"/>
  <c r="R46" i="1"/>
  <c r="Q46" i="1"/>
  <c r="P46" i="1"/>
  <c r="O46" i="1"/>
  <c r="N46" i="1"/>
  <c r="M46" i="1"/>
  <c r="L46" i="1"/>
  <c r="K46" i="1"/>
  <c r="J46" i="1"/>
  <c r="I46" i="1"/>
  <c r="H46" i="1"/>
  <c r="G46" i="1"/>
  <c r="E46" i="1"/>
  <c r="C46" i="1"/>
  <c r="T46" i="1" s="1"/>
  <c r="S45" i="1"/>
  <c r="R45" i="1"/>
  <c r="Q45" i="1"/>
  <c r="P45" i="1"/>
  <c r="O45" i="1"/>
  <c r="N45" i="1"/>
  <c r="M45" i="1"/>
  <c r="L45" i="1"/>
  <c r="K45" i="1"/>
  <c r="J45" i="1"/>
  <c r="I45" i="1"/>
  <c r="H45" i="1"/>
  <c r="G45" i="1"/>
  <c r="F45" i="1"/>
  <c r="F46" i="1" s="1"/>
  <c r="F47" i="1" s="1"/>
  <c r="F48" i="1" s="1"/>
  <c r="F49" i="1" s="1"/>
  <c r="F50" i="1" s="1"/>
  <c r="E45" i="1"/>
  <c r="C45" i="1"/>
  <c r="T45" i="1" s="1"/>
  <c r="S44" i="1"/>
  <c r="R44" i="1"/>
  <c r="Q44" i="1"/>
  <c r="P44" i="1"/>
  <c r="O44" i="1"/>
  <c r="N44" i="1"/>
  <c r="M44" i="1"/>
  <c r="L44" i="1"/>
  <c r="K44" i="1"/>
  <c r="J44" i="1"/>
  <c r="I44" i="1"/>
  <c r="H44" i="1"/>
  <c r="G44" i="1"/>
  <c r="E44" i="1"/>
  <c r="C44" i="1"/>
  <c r="T44" i="1" s="1"/>
  <c r="S43" i="1"/>
  <c r="R43" i="1"/>
  <c r="Q43" i="1"/>
  <c r="P43" i="1"/>
  <c r="O43" i="1"/>
  <c r="N43" i="1"/>
  <c r="M43" i="1"/>
  <c r="L43" i="1"/>
  <c r="K43" i="1"/>
  <c r="J43" i="1"/>
  <c r="I43" i="1"/>
  <c r="H43" i="1"/>
  <c r="G43" i="1"/>
  <c r="E43" i="1"/>
  <c r="C43" i="1"/>
  <c r="T43" i="1" s="1"/>
  <c r="S42" i="1"/>
  <c r="R42" i="1"/>
  <c r="Q42" i="1"/>
  <c r="P42" i="1"/>
  <c r="O42" i="1"/>
  <c r="N42" i="1"/>
  <c r="M42" i="1"/>
  <c r="L42" i="1"/>
  <c r="K42" i="1"/>
  <c r="J42" i="1"/>
  <c r="I42" i="1"/>
  <c r="H42" i="1"/>
  <c r="G42" i="1"/>
  <c r="E42" i="1"/>
  <c r="C42" i="1"/>
  <c r="T42" i="1" s="1"/>
  <c r="S41" i="1"/>
  <c r="R41" i="1"/>
  <c r="Q41" i="1"/>
  <c r="P41" i="1"/>
  <c r="O41" i="1"/>
  <c r="N41" i="1"/>
  <c r="M41" i="1"/>
  <c r="L41" i="1"/>
  <c r="K41" i="1"/>
  <c r="J41" i="1"/>
  <c r="I41" i="1"/>
  <c r="H41" i="1"/>
  <c r="G41" i="1"/>
  <c r="E41" i="1"/>
  <c r="C41" i="1"/>
  <c r="T41" i="1" s="1"/>
  <c r="S40" i="1"/>
  <c r="R40" i="1"/>
  <c r="Q40" i="1"/>
  <c r="P40" i="1"/>
  <c r="O40" i="1"/>
  <c r="N40" i="1"/>
  <c r="M40" i="1"/>
  <c r="L40" i="1"/>
  <c r="K40" i="1"/>
  <c r="J40" i="1"/>
  <c r="I40" i="1"/>
  <c r="H40" i="1"/>
  <c r="G40" i="1"/>
  <c r="E40" i="1"/>
  <c r="C40" i="1"/>
  <c r="T40" i="1" s="1"/>
  <c r="S39" i="1"/>
  <c r="R39" i="1"/>
  <c r="Q39" i="1"/>
  <c r="P39" i="1"/>
  <c r="O39" i="1"/>
  <c r="N39" i="1"/>
  <c r="M39" i="1"/>
  <c r="L39" i="1"/>
  <c r="K39" i="1"/>
  <c r="J39" i="1"/>
  <c r="I39" i="1"/>
  <c r="H39" i="1"/>
  <c r="G39" i="1"/>
  <c r="E39" i="1"/>
  <c r="C39" i="1"/>
  <c r="T39" i="1" s="1"/>
  <c r="S38" i="1"/>
  <c r="R38" i="1"/>
  <c r="Q38" i="1"/>
  <c r="P38" i="1"/>
  <c r="O38" i="1"/>
  <c r="N38" i="1"/>
  <c r="M38" i="1"/>
  <c r="L38" i="1"/>
  <c r="K38" i="1"/>
  <c r="J38" i="1"/>
  <c r="I38" i="1"/>
  <c r="H38" i="1"/>
  <c r="G38" i="1"/>
  <c r="E38" i="1"/>
  <c r="C38" i="1"/>
  <c r="T38" i="1" s="1"/>
  <c r="S37" i="1"/>
  <c r="R37" i="1"/>
  <c r="Q37" i="1"/>
  <c r="P37" i="1"/>
  <c r="O37" i="1"/>
  <c r="N37" i="1"/>
  <c r="M37" i="1"/>
  <c r="L37" i="1"/>
  <c r="K37" i="1"/>
  <c r="J37" i="1"/>
  <c r="I37" i="1"/>
  <c r="H37" i="1"/>
  <c r="G37" i="1"/>
  <c r="E37" i="1"/>
  <c r="C37" i="1"/>
  <c r="T37" i="1" s="1"/>
  <c r="S36" i="1"/>
  <c r="R36" i="1"/>
  <c r="Q36" i="1"/>
  <c r="P36" i="1"/>
  <c r="O36" i="1"/>
  <c r="N36" i="1"/>
  <c r="M36" i="1"/>
  <c r="L36" i="1"/>
  <c r="K36" i="1"/>
  <c r="J36" i="1"/>
  <c r="I36" i="1"/>
  <c r="H36" i="1"/>
  <c r="G36" i="1"/>
  <c r="E36" i="1"/>
  <c r="C36" i="1"/>
  <c r="T36" i="1" s="1"/>
  <c r="S35" i="1"/>
  <c r="R35" i="1"/>
  <c r="Q35" i="1"/>
  <c r="P35" i="1"/>
  <c r="O35" i="1"/>
  <c r="N35" i="1"/>
  <c r="M35" i="1"/>
  <c r="L35" i="1"/>
  <c r="K35" i="1"/>
  <c r="J35" i="1"/>
  <c r="I35" i="1"/>
  <c r="H35" i="1"/>
  <c r="G35" i="1"/>
  <c r="E35" i="1"/>
  <c r="C35" i="1"/>
  <c r="T35" i="1" s="1"/>
  <c r="S34" i="1"/>
  <c r="R34" i="1"/>
  <c r="Q34" i="1"/>
  <c r="P34" i="1"/>
  <c r="O34" i="1"/>
  <c r="N34" i="1"/>
  <c r="M34" i="1"/>
  <c r="L34" i="1"/>
  <c r="K34" i="1"/>
  <c r="J34" i="1"/>
  <c r="I34" i="1"/>
  <c r="H34" i="1"/>
  <c r="G34" i="1"/>
  <c r="E34" i="1"/>
  <c r="C34" i="1"/>
  <c r="T34" i="1" s="1"/>
  <c r="S33" i="1"/>
  <c r="R33" i="1"/>
  <c r="Q33" i="1"/>
  <c r="P33" i="1"/>
  <c r="O33" i="1"/>
  <c r="N33" i="1"/>
  <c r="M33" i="1"/>
  <c r="L33" i="1"/>
  <c r="K33" i="1"/>
  <c r="J33" i="1"/>
  <c r="I33" i="1"/>
  <c r="H33" i="1"/>
  <c r="G33" i="1"/>
  <c r="F33" i="1"/>
  <c r="F34" i="1" s="1"/>
  <c r="F35" i="1" s="1"/>
  <c r="F36" i="1" s="1"/>
  <c r="F37" i="1" s="1"/>
  <c r="F38" i="1" s="1"/>
  <c r="F39" i="1" s="1"/>
  <c r="F40" i="1" s="1"/>
  <c r="F41" i="1" s="1"/>
  <c r="F42" i="1" s="1"/>
  <c r="F43" i="1" s="1"/>
  <c r="F44" i="1" s="1"/>
  <c r="E33" i="1"/>
  <c r="C33" i="1"/>
  <c r="T33" i="1" s="1"/>
  <c r="S32" i="1"/>
  <c r="R32" i="1"/>
  <c r="Q32" i="1"/>
  <c r="P32" i="1"/>
  <c r="O32" i="1"/>
  <c r="N32" i="1"/>
  <c r="M32" i="1"/>
  <c r="L32" i="1"/>
  <c r="K32" i="1"/>
  <c r="J32" i="1"/>
  <c r="I32" i="1"/>
  <c r="H32" i="1"/>
  <c r="G32" i="1"/>
  <c r="E32" i="1"/>
  <c r="C32" i="1"/>
  <c r="T32" i="1" s="1"/>
  <c r="S31" i="1"/>
  <c r="R31" i="1"/>
  <c r="Q31" i="1"/>
  <c r="P31" i="1"/>
  <c r="O31" i="1"/>
  <c r="N31" i="1"/>
  <c r="M31" i="1"/>
  <c r="L31" i="1"/>
  <c r="K31" i="1"/>
  <c r="J31" i="1"/>
  <c r="I31" i="1"/>
  <c r="H31" i="1"/>
  <c r="G31" i="1"/>
  <c r="E31" i="1"/>
  <c r="C31" i="1"/>
  <c r="T31" i="1" s="1"/>
  <c r="S30" i="1"/>
  <c r="R30" i="1"/>
  <c r="Q30" i="1"/>
  <c r="P30" i="1"/>
  <c r="O30" i="1"/>
  <c r="N30" i="1"/>
  <c r="M30" i="1"/>
  <c r="L30" i="1"/>
  <c r="K30" i="1"/>
  <c r="J30" i="1"/>
  <c r="I30" i="1"/>
  <c r="H30" i="1"/>
  <c r="G30" i="1"/>
  <c r="E30" i="1"/>
  <c r="C30" i="1"/>
  <c r="T30" i="1" s="1"/>
  <c r="S29" i="1"/>
  <c r="R29" i="1"/>
  <c r="Q29" i="1"/>
  <c r="P29" i="1"/>
  <c r="O29" i="1"/>
  <c r="N29" i="1"/>
  <c r="M29" i="1"/>
  <c r="L29" i="1"/>
  <c r="K29" i="1"/>
  <c r="J29" i="1"/>
  <c r="I29" i="1"/>
  <c r="H29" i="1"/>
  <c r="G29" i="1"/>
  <c r="E29" i="1"/>
  <c r="C29" i="1"/>
  <c r="T29" i="1" s="1"/>
  <c r="S28" i="1"/>
  <c r="R28" i="1"/>
  <c r="Q28" i="1"/>
  <c r="P28" i="1"/>
  <c r="O28" i="1"/>
  <c r="N28" i="1"/>
  <c r="M28" i="1"/>
  <c r="L28" i="1"/>
  <c r="K28" i="1"/>
  <c r="J28" i="1"/>
  <c r="I28" i="1"/>
  <c r="H28" i="1"/>
  <c r="G28" i="1"/>
  <c r="E28" i="1"/>
  <c r="C28" i="1"/>
  <c r="T28" i="1" s="1"/>
  <c r="S27" i="1"/>
  <c r="R27" i="1"/>
  <c r="Q27" i="1"/>
  <c r="P27" i="1"/>
  <c r="O27" i="1"/>
  <c r="N27" i="1"/>
  <c r="M27" i="1"/>
  <c r="L27" i="1"/>
  <c r="K27" i="1"/>
  <c r="J27" i="1"/>
  <c r="I27" i="1"/>
  <c r="H27" i="1"/>
  <c r="G27" i="1"/>
  <c r="F27" i="1"/>
  <c r="F28" i="1" s="1"/>
  <c r="F29" i="1" s="1"/>
  <c r="F30" i="1" s="1"/>
  <c r="F31" i="1" s="1"/>
  <c r="F32" i="1" s="1"/>
  <c r="E27" i="1"/>
  <c r="C27" i="1"/>
  <c r="T27" i="1" s="1"/>
  <c r="S26" i="1"/>
  <c r="R26" i="1"/>
  <c r="Q26" i="1"/>
  <c r="P26" i="1"/>
  <c r="O26" i="1"/>
  <c r="N26" i="1"/>
  <c r="M26" i="1"/>
  <c r="L26" i="1"/>
  <c r="K26" i="1"/>
  <c r="J26" i="1"/>
  <c r="I26" i="1"/>
  <c r="H26" i="1"/>
  <c r="G26" i="1"/>
  <c r="E26" i="1"/>
  <c r="C26" i="1"/>
  <c r="T26" i="1" s="1"/>
  <c r="S25" i="1"/>
  <c r="R25" i="1"/>
  <c r="Q25" i="1"/>
  <c r="P25" i="1"/>
  <c r="O25" i="1"/>
  <c r="N25" i="1"/>
  <c r="M25" i="1"/>
  <c r="L25" i="1"/>
  <c r="K25" i="1"/>
  <c r="J25" i="1"/>
  <c r="I25" i="1"/>
  <c r="H25" i="1"/>
  <c r="G25" i="1"/>
  <c r="E25" i="1"/>
  <c r="C25" i="1"/>
  <c r="T25" i="1" s="1"/>
  <c r="S24" i="1"/>
  <c r="R24" i="1"/>
  <c r="Q24" i="1"/>
  <c r="P24" i="1"/>
  <c r="O24" i="1"/>
  <c r="N24" i="1"/>
  <c r="M24" i="1"/>
  <c r="L24" i="1"/>
  <c r="K24" i="1"/>
  <c r="J24" i="1"/>
  <c r="I24" i="1"/>
  <c r="H24" i="1"/>
  <c r="G24" i="1"/>
  <c r="E24" i="1"/>
  <c r="C24" i="1"/>
  <c r="T24" i="1" s="1"/>
  <c r="S23" i="1"/>
  <c r="R23" i="1"/>
  <c r="Q23" i="1"/>
  <c r="P23" i="1"/>
  <c r="O23" i="1"/>
  <c r="N23" i="1"/>
  <c r="M23" i="1"/>
  <c r="L23" i="1"/>
  <c r="K23" i="1"/>
  <c r="J23" i="1"/>
  <c r="I23" i="1"/>
  <c r="H23" i="1"/>
  <c r="G23" i="1"/>
  <c r="E23" i="1"/>
  <c r="C23" i="1"/>
  <c r="T23" i="1" s="1"/>
  <c r="S22" i="1"/>
  <c r="R22" i="1"/>
  <c r="Q22" i="1"/>
  <c r="P22" i="1"/>
  <c r="O22" i="1"/>
  <c r="N22" i="1"/>
  <c r="M22" i="1"/>
  <c r="L22" i="1"/>
  <c r="K22" i="1"/>
  <c r="J22" i="1"/>
  <c r="I22" i="1"/>
  <c r="H22" i="1"/>
  <c r="G22" i="1"/>
  <c r="E22" i="1"/>
  <c r="C22" i="1"/>
  <c r="T22" i="1" s="1"/>
  <c r="S21" i="1"/>
  <c r="R21" i="1"/>
  <c r="Q21" i="1"/>
  <c r="P21" i="1"/>
  <c r="O21" i="1"/>
  <c r="N21" i="1"/>
  <c r="M21" i="1"/>
  <c r="L21" i="1"/>
  <c r="K21" i="1"/>
  <c r="J21" i="1"/>
  <c r="I21" i="1"/>
  <c r="H21" i="1"/>
  <c r="G21" i="1"/>
  <c r="E21" i="1"/>
  <c r="C21" i="1"/>
  <c r="T21" i="1" s="1"/>
  <c r="S20" i="1"/>
  <c r="R20" i="1"/>
  <c r="Q20" i="1"/>
  <c r="P20" i="1"/>
  <c r="O20" i="1"/>
  <c r="N20" i="1"/>
  <c r="M20" i="1"/>
  <c r="L20" i="1"/>
  <c r="K20" i="1"/>
  <c r="J20" i="1"/>
  <c r="I20" i="1"/>
  <c r="H20" i="1"/>
  <c r="G20" i="1"/>
  <c r="E20" i="1"/>
  <c r="C20" i="1"/>
  <c r="T20" i="1" s="1"/>
  <c r="S19" i="1"/>
  <c r="R19" i="1"/>
  <c r="Q19" i="1"/>
  <c r="P19" i="1"/>
  <c r="O19" i="1"/>
  <c r="N19" i="1"/>
  <c r="M19" i="1"/>
  <c r="L19" i="1"/>
  <c r="K19" i="1"/>
  <c r="J19" i="1"/>
  <c r="I19" i="1"/>
  <c r="H19" i="1"/>
  <c r="G19" i="1"/>
  <c r="E19" i="1"/>
  <c r="C19" i="1"/>
  <c r="T19" i="1" s="1"/>
  <c r="S18" i="1"/>
  <c r="R18" i="1"/>
  <c r="Q18" i="1"/>
  <c r="P18" i="1"/>
  <c r="O18" i="1"/>
  <c r="N18" i="1"/>
  <c r="M18" i="1"/>
  <c r="L18" i="1"/>
  <c r="K18" i="1"/>
  <c r="J18" i="1"/>
  <c r="I18" i="1"/>
  <c r="H18" i="1"/>
  <c r="G18" i="1"/>
  <c r="E18" i="1"/>
  <c r="C18" i="1"/>
  <c r="T18" i="1" s="1"/>
  <c r="S17" i="1"/>
  <c r="R17" i="1"/>
  <c r="Q17" i="1"/>
  <c r="P17" i="1"/>
  <c r="O17" i="1"/>
  <c r="N17" i="1"/>
  <c r="M17" i="1"/>
  <c r="L17" i="1"/>
  <c r="K17" i="1"/>
  <c r="J17" i="1"/>
  <c r="I17" i="1"/>
  <c r="H17" i="1"/>
  <c r="G17" i="1"/>
  <c r="E17" i="1"/>
  <c r="C17" i="1"/>
  <c r="T17" i="1" s="1"/>
  <c r="S16" i="1"/>
  <c r="R16" i="1"/>
  <c r="Q16" i="1"/>
  <c r="P16" i="1"/>
  <c r="O16" i="1"/>
  <c r="N16" i="1"/>
  <c r="M16" i="1"/>
  <c r="L16" i="1"/>
  <c r="K16" i="1"/>
  <c r="J16" i="1"/>
  <c r="I16" i="1"/>
  <c r="H16" i="1"/>
  <c r="G16" i="1"/>
  <c r="E16" i="1"/>
  <c r="C16" i="1"/>
  <c r="T16" i="1" s="1"/>
  <c r="S15" i="1"/>
  <c r="R15" i="1"/>
  <c r="Q15" i="1"/>
  <c r="P15" i="1"/>
  <c r="O15" i="1"/>
  <c r="N15" i="1"/>
  <c r="M15" i="1"/>
  <c r="L15" i="1"/>
  <c r="K15" i="1"/>
  <c r="J15" i="1"/>
  <c r="I15" i="1"/>
  <c r="H15" i="1"/>
  <c r="G15" i="1"/>
  <c r="E15" i="1"/>
  <c r="C15" i="1"/>
  <c r="T15" i="1" s="1"/>
  <c r="S14" i="1"/>
  <c r="R14" i="1"/>
  <c r="Q14" i="1"/>
  <c r="P14" i="1"/>
  <c r="O14" i="1"/>
  <c r="N14" i="1"/>
  <c r="M14" i="1"/>
  <c r="L14" i="1"/>
  <c r="K14" i="1"/>
  <c r="J14" i="1"/>
  <c r="I14" i="1"/>
  <c r="H14" i="1"/>
  <c r="G14" i="1"/>
  <c r="E14" i="1"/>
  <c r="C14" i="1"/>
  <c r="T14" i="1" s="1"/>
  <c r="S13" i="1"/>
  <c r="R13" i="1"/>
  <c r="Q13" i="1"/>
  <c r="P13" i="1"/>
  <c r="O13" i="1"/>
  <c r="N13" i="1"/>
  <c r="M13" i="1"/>
  <c r="L13" i="1"/>
  <c r="K13" i="1"/>
  <c r="J13" i="1"/>
  <c r="I13" i="1"/>
  <c r="H13" i="1"/>
  <c r="G13" i="1"/>
  <c r="E13" i="1"/>
  <c r="C13" i="1"/>
  <c r="T13" i="1" s="1"/>
  <c r="S12" i="1"/>
  <c r="R12" i="1"/>
  <c r="Q12" i="1"/>
  <c r="P12" i="1"/>
  <c r="O12" i="1"/>
  <c r="N12" i="1"/>
  <c r="M12" i="1"/>
  <c r="L12" i="1"/>
  <c r="K12" i="1"/>
  <c r="J12" i="1"/>
  <c r="I12" i="1"/>
  <c r="H12" i="1"/>
  <c r="G12" i="1"/>
  <c r="F12" i="1"/>
  <c r="F13" i="1" s="1"/>
  <c r="F14" i="1" s="1"/>
  <c r="F15" i="1" s="1"/>
  <c r="F16" i="1" s="1"/>
  <c r="F17" i="1" s="1"/>
  <c r="F18" i="1" s="1"/>
  <c r="F19" i="1" s="1"/>
  <c r="F20" i="1" s="1"/>
  <c r="F21" i="1" s="1"/>
  <c r="F22" i="1" s="1"/>
  <c r="F23" i="1" s="1"/>
  <c r="F24" i="1" s="1"/>
  <c r="F25" i="1" s="1"/>
  <c r="F26" i="1" s="1"/>
  <c r="E12" i="1"/>
  <c r="C12" i="1"/>
  <c r="T12" i="1" s="1"/>
  <c r="S11" i="1"/>
  <c r="R11" i="1"/>
  <c r="Q11" i="1"/>
  <c r="P11" i="1"/>
  <c r="O11" i="1"/>
  <c r="N11" i="1"/>
  <c r="M11" i="1"/>
  <c r="L11" i="1"/>
  <c r="K11" i="1"/>
  <c r="J11" i="1"/>
  <c r="I11" i="1"/>
  <c r="H11" i="1"/>
  <c r="G11" i="1"/>
  <c r="E11" i="1"/>
  <c r="C11" i="1"/>
  <c r="T11" i="1" s="1"/>
  <c r="S10" i="1"/>
  <c r="R10" i="1"/>
  <c r="Q10" i="1"/>
  <c r="P10" i="1"/>
  <c r="O10" i="1"/>
  <c r="N10" i="1"/>
  <c r="M10" i="1"/>
  <c r="L10" i="1"/>
  <c r="K10" i="1"/>
  <c r="J10" i="1"/>
  <c r="I10" i="1"/>
  <c r="H10" i="1"/>
  <c r="G10" i="1"/>
  <c r="E10" i="1"/>
  <c r="C10" i="1"/>
  <c r="T10" i="1" s="1"/>
  <c r="S9" i="1"/>
  <c r="R9" i="1"/>
  <c r="Q9" i="1"/>
  <c r="P9" i="1"/>
  <c r="O9" i="1"/>
  <c r="N9" i="1"/>
  <c r="M9" i="1"/>
  <c r="L9" i="1"/>
  <c r="K9" i="1"/>
  <c r="J9" i="1"/>
  <c r="I9" i="1"/>
  <c r="H9" i="1"/>
  <c r="G9" i="1"/>
  <c r="F9" i="1"/>
  <c r="F10" i="1" s="1"/>
  <c r="F11" i="1" s="1"/>
  <c r="E9" i="1"/>
  <c r="C9" i="1"/>
  <c r="T9" i="1" s="1"/>
</calcChain>
</file>

<file path=xl/sharedStrings.xml><?xml version="1.0" encoding="utf-8"?>
<sst xmlns="http://schemas.openxmlformats.org/spreadsheetml/2006/main" count="203" uniqueCount="42">
  <si>
    <t xml:space="preserve">VENTAS POR BARRAS TRONCALES, BLOQUES Y LICITACIÓN </t>
  </si>
  <si>
    <t>VENTAS A EMPRESAS DISTRIBUIDORAS A PRECIO DE NUDO DE LARGO PLAZO</t>
  </si>
  <si>
    <t>Ventas a PNLP a empresas distribuidoras.</t>
  </si>
  <si>
    <t>mm-aaaa</t>
  </si>
  <si>
    <t>NÚMERO DOCUMENTO</t>
  </si>
  <si>
    <t xml:space="preserve">NOMBRE EMPRESA SUMINISTRADORA </t>
  </si>
  <si>
    <t>RUT SUMINISTRADOR</t>
  </si>
  <si>
    <t xml:space="preserve">EMPRESA DISTRIBUIDORA </t>
  </si>
  <si>
    <t xml:space="preserve">RUT EMPRESA DISTRIBUIDORA </t>
  </si>
  <si>
    <t xml:space="preserve">PUNTO DE SUMINISTRO </t>
  </si>
  <si>
    <t>TENSION</t>
  </si>
  <si>
    <t>LICITACIÓN</t>
  </si>
  <si>
    <t>BLOQUE DE SUMINISTRO</t>
  </si>
  <si>
    <t xml:space="preserve">FECHAS INICIO CONTRATO </t>
  </si>
  <si>
    <t xml:space="preserve">FECHAS TERMINO CONTRATO </t>
  </si>
  <si>
    <t>NOMBRE S/E NACIONAL</t>
  </si>
  <si>
    <t>PRECIO POTENCIA</t>
  </si>
  <si>
    <t>PRECIO ENERGÍA</t>
  </si>
  <si>
    <t>POTENCIA</t>
  </si>
  <si>
    <t>ENERGIA</t>
  </si>
  <si>
    <t>COMPRA</t>
  </si>
  <si>
    <t>PRECIO MEDIO</t>
  </si>
  <si>
    <t>CODIGO LICITACION</t>
  </si>
  <si>
    <t>formato</t>
  </si>
  <si>
    <t>Número</t>
  </si>
  <si>
    <t>Texto (Mantenedor Generadores)</t>
  </si>
  <si>
    <t>11.111.111-1</t>
  </si>
  <si>
    <t>Texto (Mantenedor Distribuidoras)</t>
  </si>
  <si>
    <t>Texto (Código Barras)</t>
  </si>
  <si>
    <t>número</t>
  </si>
  <si>
    <t>Texto (Código Licitaciones)</t>
  </si>
  <si>
    <t>fecha</t>
  </si>
  <si>
    <t>Fórmula</t>
  </si>
  <si>
    <t>Unidad</t>
  </si>
  <si>
    <t>[kV]</t>
  </si>
  <si>
    <t>[$/kW/mes]</t>
  </si>
  <si>
    <t>[$/kWh]</t>
  </si>
  <si>
    <t>[MW]</t>
  </si>
  <si>
    <t>[MWh]</t>
  </si>
  <si>
    <t>[miles de $]</t>
  </si>
  <si>
    <t>76.489.426-K</t>
  </si>
  <si>
    <t>76.411.321-7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</si>
</sst>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name val="Arial"/>
      <family val="2"/>
    </font>
    <font>
      <sz val="11"/>
      <name val="Calibri"/>
      <family val="2"/>
      <scheme val="minor"/>
    </font>
    <font>
      <b/>
      <sz val="11"/>
      <name val="Calibri"/>
      <family val="2"/>
      <scheme val="minor"/>
    </font>
    <font>
      <b/>
      <sz val="10"/>
      <name val="Arial"/>
      <family val="2"/>
    </font>
    <font>
      <b/>
      <sz val="9"/>
      <name val="Calibri"/>
      <family val="2"/>
      <scheme val="minor"/>
    </font>
    <font>
      <sz val="9"/>
      <name val="Calibri"/>
      <family val="2"/>
    </font>
  </fonts>
  <fills count="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FFF00"/>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 fillId="0" borderId="0"/>
  </cellStyleXfs>
  <cellXfs count="29">
    <xf numFmtId="0" fontId="0" fillId="0" borderId="0" xfId="0"/>
    <xf numFmtId="0" fontId="2" fillId="2" borderId="0" xfId="1" applyFont="1" applyFill="1"/>
    <xf numFmtId="0" fontId="3" fillId="2" borderId="0" xfId="1" applyFont="1" applyFill="1"/>
    <xf numFmtId="17" fontId="3" fillId="2" borderId="1" xfId="1" applyNumberFormat="1" applyFont="1" applyFill="1" applyBorder="1" applyAlignment="1">
      <alignment horizontal="centerContinuous"/>
    </xf>
    <xf numFmtId="0" fontId="3" fillId="2" borderId="2" xfId="1" applyFont="1" applyFill="1" applyBorder="1" applyAlignment="1">
      <alignment horizontal="centerContinuous"/>
    </xf>
    <xf numFmtId="0" fontId="3" fillId="2" borderId="3" xfId="1" applyFont="1" applyFill="1" applyBorder="1" applyAlignment="1">
      <alignment horizontal="centerContinuous"/>
    </xf>
    <xf numFmtId="0" fontId="3" fillId="2" borderId="1" xfId="1" applyFont="1" applyFill="1" applyBorder="1" applyAlignment="1">
      <alignment horizontal="centerContinuous"/>
    </xf>
    <xf numFmtId="0" fontId="2" fillId="2" borderId="0" xfId="1" applyFont="1" applyFill="1" applyAlignment="1">
      <alignment horizontal="center" vertical="center"/>
    </xf>
    <xf numFmtId="0" fontId="3" fillId="0" borderId="4" xfId="1" applyFont="1" applyFill="1" applyBorder="1" applyAlignment="1">
      <alignment horizontal="center" wrapText="1"/>
    </xf>
    <xf numFmtId="0" fontId="3" fillId="2" borderId="5" xfId="1" applyFont="1" applyFill="1" applyBorder="1" applyAlignment="1">
      <alignment horizontal="center" vertical="center" wrapText="1"/>
    </xf>
    <xf numFmtId="0" fontId="3" fillId="2" borderId="5" xfId="1" applyFont="1" applyFill="1" applyBorder="1" applyAlignment="1">
      <alignment horizontal="center" vertical="center"/>
    </xf>
    <xf numFmtId="0" fontId="3" fillId="2" borderId="6" xfId="1" applyFont="1" applyFill="1" applyBorder="1" applyAlignment="1">
      <alignment horizontal="center" vertical="center"/>
    </xf>
    <xf numFmtId="0" fontId="4" fillId="0" borderId="4" xfId="1" applyFont="1" applyFill="1" applyBorder="1" applyAlignment="1">
      <alignment horizontal="center" vertical="center" wrapText="1"/>
    </xf>
    <xf numFmtId="0" fontId="2" fillId="2" borderId="4" xfId="1" applyFont="1" applyFill="1" applyBorder="1" applyAlignment="1">
      <alignment horizontal="center" vertical="center"/>
    </xf>
    <xf numFmtId="0" fontId="3" fillId="3" borderId="4" xfId="1" applyFont="1" applyFill="1" applyBorder="1" applyAlignment="1">
      <alignment horizontal="center"/>
    </xf>
    <xf numFmtId="0" fontId="3" fillId="3" borderId="4" xfId="1" applyFont="1" applyFill="1" applyBorder="1" applyAlignment="1">
      <alignment horizontal="center" wrapText="1"/>
    </xf>
    <xf numFmtId="0" fontId="5" fillId="3" borderId="4" xfId="1" applyFont="1" applyFill="1" applyBorder="1" applyAlignment="1">
      <alignment horizontal="center" wrapText="1"/>
    </xf>
    <xf numFmtId="0" fontId="2" fillId="2" borderId="4" xfId="1" applyFont="1" applyFill="1" applyBorder="1"/>
    <xf numFmtId="0" fontId="3" fillId="2" borderId="4" xfId="1" applyFont="1" applyFill="1" applyBorder="1" applyAlignment="1">
      <alignment horizontal="center" vertical="center" wrapText="1"/>
    </xf>
    <xf numFmtId="0" fontId="3" fillId="2" borderId="7" xfId="1" applyFont="1" applyFill="1" applyBorder="1" applyAlignment="1">
      <alignment horizontal="center"/>
    </xf>
    <xf numFmtId="0" fontId="6" fillId="0" borderId="4" xfId="2" applyFont="1" applyFill="1" applyBorder="1" applyAlignment="1">
      <alignment vertical="center"/>
    </xf>
    <xf numFmtId="0" fontId="6" fillId="0" borderId="4" xfId="1" applyFont="1" applyFill="1" applyBorder="1" applyAlignment="1">
      <alignment horizontal="center" vertical="center"/>
    </xf>
    <xf numFmtId="0" fontId="6" fillId="0" borderId="4" xfId="1" applyFont="1" applyBorder="1" applyAlignment="1">
      <alignment horizontal="center"/>
    </xf>
    <xf numFmtId="0" fontId="6" fillId="2" borderId="4" xfId="1" applyFont="1" applyFill="1" applyBorder="1" applyAlignment="1">
      <alignment horizontal="center"/>
    </xf>
    <xf numFmtId="14" fontId="6" fillId="2" borderId="4" xfId="1" applyNumberFormat="1" applyFont="1" applyFill="1" applyBorder="1" applyAlignment="1">
      <alignment horizontal="center"/>
    </xf>
    <xf numFmtId="4" fontId="6" fillId="0" borderId="4" xfId="1" applyNumberFormat="1" applyFont="1" applyFill="1" applyBorder="1" applyAlignment="1">
      <alignment horizontal="center"/>
    </xf>
    <xf numFmtId="0" fontId="6" fillId="4" borderId="4" xfId="1" applyFont="1" applyFill="1" applyBorder="1" applyAlignment="1">
      <alignment horizontal="center"/>
    </xf>
    <xf numFmtId="0" fontId="6" fillId="5" borderId="4" xfId="1" applyFont="1" applyFill="1" applyBorder="1" applyAlignment="1">
      <alignment horizontal="center" vertical="center"/>
    </xf>
    <xf numFmtId="0" fontId="6" fillId="2" borderId="0" xfId="1" applyFont="1" applyFill="1"/>
  </cellXfs>
  <cellStyles count="3">
    <cellStyle name="Normal" xfId="0" builtinId="0"/>
    <cellStyle name="Normal 2" xfId="1" xr:uid="{89558E7F-3C22-4341-9C99-35C1D8046B70}"/>
    <cellStyle name="Normal 2 10 2" xfId="2" xr:uid="{24AC6362-40B7-48A2-B47B-FAB4CA7E78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entas_empresas_Gx_Mar_2018_Aela_v2_s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isco%20C/Mis%20Documentos/Anuario/Anuario98Colbun/SIC-2_Rev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covarrubias/Downloads/Nominas%20Anteriores/Nomina%20Empresas%20CDEC-SIC%20Sep-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Mis%20documentos\Cartas\Empresas%20Abengo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edcdec\REDCDEC\Prog%20semanal\20070509\POLITICA200705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N°1"/>
      <sheetName val="Tabla N°2"/>
      <sheetName val="Sheet2"/>
      <sheetName val="Tabla N°3"/>
      <sheetName val="Facturación"/>
      <sheetName val="IGX"/>
      <sheetName val="Comprobaciones"/>
      <sheetName val="Nombres y Códigos"/>
      <sheetName val="Nuevos Codigos"/>
      <sheetName val="DISTRIBUIDORAS"/>
    </sheetNames>
    <sheetDataSet>
      <sheetData sheetId="0"/>
      <sheetData sheetId="1"/>
      <sheetData sheetId="2"/>
      <sheetData sheetId="3">
        <row r="8">
          <cell r="B8" t="str">
            <v>AELA GENERACIÓN S.A.</v>
          </cell>
          <cell r="C8" t="str">
            <v>Elecda SIC</v>
          </cell>
          <cell r="D8" t="str">
            <v>Diego de Almagro 220</v>
          </cell>
          <cell r="E8">
            <v>220</v>
          </cell>
          <cell r="F8" t="str">
            <v>2015/02</v>
          </cell>
          <cell r="G8" t="str">
            <v>BS4A</v>
          </cell>
          <cell r="H8">
            <v>42736</v>
          </cell>
          <cell r="I8">
            <v>50040</v>
          </cell>
          <cell r="J8" t="str">
            <v>Diego de Almagro 220</v>
          </cell>
          <cell r="K8">
            <v>0</v>
          </cell>
          <cell r="L8">
            <v>51.629999053060196</v>
          </cell>
          <cell r="M8">
            <v>0</v>
          </cell>
          <cell r="N8">
            <v>31.681000000000001</v>
          </cell>
          <cell r="O8">
            <v>1635.69</v>
          </cell>
          <cell r="P8">
            <v>51.629999053060196</v>
          </cell>
        </row>
        <row r="9">
          <cell r="B9" t="str">
            <v>AELA GENERACIÓN S.A.</v>
          </cell>
          <cell r="C9" t="str">
            <v>Elecda SIC</v>
          </cell>
          <cell r="D9" t="str">
            <v>Diego de Almagro 220</v>
          </cell>
          <cell r="E9">
            <v>220</v>
          </cell>
          <cell r="F9" t="str">
            <v>2015/02</v>
          </cell>
          <cell r="G9" t="str">
            <v>BS4B</v>
          </cell>
          <cell r="H9">
            <v>42736</v>
          </cell>
          <cell r="I9">
            <v>50040</v>
          </cell>
          <cell r="J9" t="str">
            <v>Diego de Almagro 220</v>
          </cell>
          <cell r="K9">
            <v>0</v>
          </cell>
          <cell r="L9">
            <v>51.630001762735773</v>
          </cell>
          <cell r="M9">
            <v>0</v>
          </cell>
          <cell r="N9">
            <v>34.037999999999997</v>
          </cell>
          <cell r="O9">
            <v>1757.3820000000001</v>
          </cell>
          <cell r="P9">
            <v>51.630001762735773</v>
          </cell>
        </row>
        <row r="10">
          <cell r="B10" t="str">
            <v>AELA GENERACIÓN S.A.</v>
          </cell>
          <cell r="C10" t="str">
            <v>Elecda SIC</v>
          </cell>
          <cell r="D10" t="str">
            <v>Diego de Almagro 220</v>
          </cell>
          <cell r="E10">
            <v>220</v>
          </cell>
          <cell r="F10" t="str">
            <v>2015/02</v>
          </cell>
          <cell r="G10" t="str">
            <v>BS4C</v>
          </cell>
          <cell r="H10">
            <v>42736</v>
          </cell>
          <cell r="I10">
            <v>50040</v>
          </cell>
          <cell r="J10" t="str">
            <v>Diego de Almagro 220</v>
          </cell>
          <cell r="K10">
            <v>5046.3550295857985</v>
          </cell>
          <cell r="L10">
            <v>51.62998636983189</v>
          </cell>
          <cell r="M10">
            <v>0.16900000000000001</v>
          </cell>
          <cell r="N10">
            <v>22.01</v>
          </cell>
          <cell r="O10">
            <v>1989.21</v>
          </cell>
          <cell r="P10">
            <v>90.37755565651976</v>
          </cell>
        </row>
        <row r="11">
          <cell r="B11" t="str">
            <v>AELA GENERACIÓN S.A.</v>
          </cell>
          <cell r="C11" t="str">
            <v>Conafe</v>
          </cell>
          <cell r="D11" t="str">
            <v>Los Vilos 220</v>
          </cell>
          <cell r="E11">
            <v>220</v>
          </cell>
          <cell r="F11" t="str">
            <v>2015/02</v>
          </cell>
          <cell r="G11" t="str">
            <v>BS4A</v>
          </cell>
          <cell r="H11">
            <v>42736</v>
          </cell>
          <cell r="I11">
            <v>50040</v>
          </cell>
          <cell r="J11" t="str">
            <v>Los Vilos 220</v>
          </cell>
          <cell r="K11">
            <v>0</v>
          </cell>
          <cell r="L11">
            <v>53.338999809703587</v>
          </cell>
          <cell r="M11">
            <v>0</v>
          </cell>
          <cell r="N11">
            <v>2601.2049999999999</v>
          </cell>
          <cell r="O11">
            <v>138745.67300000001</v>
          </cell>
          <cell r="P11">
            <v>53.338999809703587</v>
          </cell>
        </row>
        <row r="12">
          <cell r="B12" t="str">
            <v>AELA GENERACIÓN S.A.</v>
          </cell>
          <cell r="C12" t="str">
            <v>Conafe</v>
          </cell>
          <cell r="D12" t="str">
            <v>Maitencillo 220</v>
          </cell>
          <cell r="E12">
            <v>220</v>
          </cell>
          <cell r="F12" t="str">
            <v>2015/02</v>
          </cell>
          <cell r="G12" t="str">
            <v>BS4A</v>
          </cell>
          <cell r="H12">
            <v>42736</v>
          </cell>
          <cell r="I12">
            <v>50040</v>
          </cell>
          <cell r="J12" t="str">
            <v>Maitencillo 220</v>
          </cell>
          <cell r="K12">
            <v>0</v>
          </cell>
          <cell r="L12">
            <v>50.617000526714293</v>
          </cell>
          <cell r="M12">
            <v>0</v>
          </cell>
          <cell r="N12">
            <v>243.01599999999999</v>
          </cell>
          <cell r="O12">
            <v>12300.741</v>
          </cell>
          <cell r="P12">
            <v>50.617000526714293</v>
          </cell>
        </row>
        <row r="13">
          <cell r="B13" t="str">
            <v>AELA GENERACIÓN S.A.</v>
          </cell>
          <cell r="C13" t="str">
            <v>Conafe</v>
          </cell>
          <cell r="D13" t="str">
            <v>Nogales 220</v>
          </cell>
          <cell r="E13">
            <v>220</v>
          </cell>
          <cell r="F13" t="str">
            <v>2015/02</v>
          </cell>
          <cell r="G13" t="str">
            <v>BS4A</v>
          </cell>
          <cell r="H13">
            <v>42736</v>
          </cell>
          <cell r="I13">
            <v>50040</v>
          </cell>
          <cell r="J13" t="str">
            <v>Nogales 220</v>
          </cell>
          <cell r="K13">
            <v>0</v>
          </cell>
          <cell r="L13">
            <v>51.236004230049616</v>
          </cell>
          <cell r="M13">
            <v>0</v>
          </cell>
          <cell r="N13">
            <v>61.465000000000003</v>
          </cell>
          <cell r="O13">
            <v>3149.221</v>
          </cell>
          <cell r="P13">
            <v>51.236004230049616</v>
          </cell>
        </row>
        <row r="14">
          <cell r="B14" t="str">
            <v>AELA GENERACIÓN S.A.</v>
          </cell>
          <cell r="C14" t="str">
            <v>Conafe</v>
          </cell>
          <cell r="D14" t="str">
            <v>Pan de Azucar 220</v>
          </cell>
          <cell r="E14">
            <v>220</v>
          </cell>
          <cell r="F14" t="str">
            <v>2015/02</v>
          </cell>
          <cell r="G14" t="str">
            <v>BS4A</v>
          </cell>
          <cell r="H14">
            <v>42736</v>
          </cell>
          <cell r="I14">
            <v>50040</v>
          </cell>
          <cell r="J14" t="str">
            <v>Pan de Azucar 220</v>
          </cell>
          <cell r="K14">
            <v>0</v>
          </cell>
          <cell r="L14">
            <v>52.309999927828628</v>
          </cell>
          <cell r="M14">
            <v>0</v>
          </cell>
          <cell r="N14">
            <v>5819.482</v>
          </cell>
          <cell r="O14">
            <v>304417.103</v>
          </cell>
          <cell r="P14">
            <v>52.309999927828628</v>
          </cell>
        </row>
        <row r="15">
          <cell r="B15" t="str">
            <v>AELA GENERACIÓN S.A.</v>
          </cell>
          <cell r="C15" t="str">
            <v>Conafe</v>
          </cell>
          <cell r="D15" t="str">
            <v>Quillota 220</v>
          </cell>
          <cell r="E15">
            <v>220</v>
          </cell>
          <cell r="F15" t="str">
            <v>2015/02</v>
          </cell>
          <cell r="G15" t="str">
            <v>BS4A</v>
          </cell>
          <cell r="H15">
            <v>42736</v>
          </cell>
          <cell r="I15">
            <v>50040</v>
          </cell>
          <cell r="J15" t="str">
            <v>Quillota 220</v>
          </cell>
          <cell r="K15">
            <v>0</v>
          </cell>
          <cell r="L15">
            <v>51.594000110183835</v>
          </cell>
          <cell r="M15">
            <v>0</v>
          </cell>
          <cell r="N15">
            <v>2105.5720000000001</v>
          </cell>
          <cell r="O15">
            <v>108634.882</v>
          </cell>
          <cell r="P15">
            <v>51.594000110183835</v>
          </cell>
        </row>
        <row r="16">
          <cell r="B16" t="str">
            <v>AELA GENERACIÓN S.A.</v>
          </cell>
          <cell r="C16" t="str">
            <v>Conafe</v>
          </cell>
          <cell r="D16" t="str">
            <v>Los Vilos 220</v>
          </cell>
          <cell r="E16">
            <v>220</v>
          </cell>
          <cell r="F16" t="str">
            <v>2015/02</v>
          </cell>
          <cell r="G16" t="str">
            <v>BS4B</v>
          </cell>
          <cell r="H16">
            <v>42736</v>
          </cell>
          <cell r="I16">
            <v>50040</v>
          </cell>
          <cell r="J16" t="str">
            <v>Los Vilos 220</v>
          </cell>
          <cell r="K16">
            <v>0</v>
          </cell>
          <cell r="L16">
            <v>53.339000085265326</v>
          </cell>
          <cell r="M16">
            <v>0</v>
          </cell>
          <cell r="N16">
            <v>3635.71</v>
          </cell>
          <cell r="O16">
            <v>193925.136</v>
          </cell>
          <cell r="P16">
            <v>53.339000085265326</v>
          </cell>
        </row>
        <row r="17">
          <cell r="B17" t="str">
            <v>AELA GENERACIÓN S.A.</v>
          </cell>
          <cell r="C17" t="str">
            <v>Conafe</v>
          </cell>
          <cell r="D17" t="str">
            <v>Maitencillo 220</v>
          </cell>
          <cell r="E17">
            <v>220</v>
          </cell>
          <cell r="F17" t="str">
            <v>2015/02</v>
          </cell>
          <cell r="G17" t="str">
            <v>BS4B</v>
          </cell>
          <cell r="H17">
            <v>42736</v>
          </cell>
          <cell r="I17">
            <v>50040</v>
          </cell>
          <cell r="J17" t="str">
            <v>Maitencillo 220</v>
          </cell>
          <cell r="K17">
            <v>0</v>
          </cell>
          <cell r="L17">
            <v>50.616999205912023</v>
          </cell>
          <cell r="M17">
            <v>0</v>
          </cell>
          <cell r="N17">
            <v>279.56599999999997</v>
          </cell>
          <cell r="O17">
            <v>14150.791999999999</v>
          </cell>
          <cell r="P17">
            <v>50.616999205912023</v>
          </cell>
        </row>
        <row r="18">
          <cell r="B18" t="str">
            <v>AELA GENERACIÓN S.A.</v>
          </cell>
          <cell r="C18" t="str">
            <v>Conafe</v>
          </cell>
          <cell r="D18" t="str">
            <v>Nogales 220</v>
          </cell>
          <cell r="E18">
            <v>220</v>
          </cell>
          <cell r="F18" t="str">
            <v>2015/02</v>
          </cell>
          <cell r="G18" t="str">
            <v>BS4B</v>
          </cell>
          <cell r="H18">
            <v>42736</v>
          </cell>
          <cell r="I18">
            <v>50040</v>
          </cell>
          <cell r="J18" t="str">
            <v>Nogales 220</v>
          </cell>
          <cell r="K18">
            <v>0</v>
          </cell>
          <cell r="L18">
            <v>51.235997621302559</v>
          </cell>
          <cell r="M18">
            <v>0</v>
          </cell>
          <cell r="N18">
            <v>90.805999999999997</v>
          </cell>
          <cell r="O18">
            <v>4652.5360000000001</v>
          </cell>
          <cell r="P18">
            <v>51.235997621302559</v>
          </cell>
        </row>
        <row r="19">
          <cell r="B19" t="str">
            <v>AELA GENERACIÓN S.A.</v>
          </cell>
          <cell r="C19" t="str">
            <v>Conafe</v>
          </cell>
          <cell r="D19" t="str">
            <v>Pan de Azucar 220</v>
          </cell>
          <cell r="E19">
            <v>220</v>
          </cell>
          <cell r="F19" t="str">
            <v>2015/02</v>
          </cell>
          <cell r="G19" t="str">
            <v>BS4B</v>
          </cell>
          <cell r="H19">
            <v>42736</v>
          </cell>
          <cell r="I19">
            <v>50040</v>
          </cell>
          <cell r="J19" t="str">
            <v>Pan de Azucar 220</v>
          </cell>
          <cell r="K19">
            <v>0</v>
          </cell>
          <cell r="L19">
            <v>52.31000003477596</v>
          </cell>
          <cell r="M19">
            <v>0</v>
          </cell>
          <cell r="N19">
            <v>7763.9830000000002</v>
          </cell>
          <cell r="O19">
            <v>406133.951</v>
          </cell>
          <cell r="P19">
            <v>52.31000003477596</v>
          </cell>
        </row>
        <row r="20">
          <cell r="B20" t="str">
            <v>AELA GENERACIÓN S.A.</v>
          </cell>
          <cell r="C20" t="str">
            <v>Conafe</v>
          </cell>
          <cell r="D20" t="str">
            <v>Quillota 220</v>
          </cell>
          <cell r="E20">
            <v>220</v>
          </cell>
          <cell r="F20" t="str">
            <v>2015/02</v>
          </cell>
          <cell r="G20" t="str">
            <v>BS4B</v>
          </cell>
          <cell r="H20">
            <v>42736</v>
          </cell>
          <cell r="I20">
            <v>50040</v>
          </cell>
          <cell r="J20" t="str">
            <v>Quillota 220</v>
          </cell>
          <cell r="K20">
            <v>0</v>
          </cell>
          <cell r="L20">
            <v>51.593999981406</v>
          </cell>
          <cell r="M20">
            <v>0</v>
          </cell>
          <cell r="N20">
            <v>3011.7240000000002</v>
          </cell>
          <cell r="O20">
            <v>155386.88800000001</v>
          </cell>
          <cell r="P20">
            <v>51.593999981406</v>
          </cell>
        </row>
        <row r="21">
          <cell r="B21" t="str">
            <v>AELA GENERACIÓN S.A.</v>
          </cell>
          <cell r="C21" t="str">
            <v>Conafe</v>
          </cell>
          <cell r="D21" t="str">
            <v>Los Vilos 220</v>
          </cell>
          <cell r="E21">
            <v>220</v>
          </cell>
          <cell r="F21" t="str">
            <v>2015/02</v>
          </cell>
          <cell r="G21" t="str">
            <v>BS4C</v>
          </cell>
          <cell r="H21">
            <v>42736</v>
          </cell>
          <cell r="I21">
            <v>50040</v>
          </cell>
          <cell r="J21" t="str">
            <v>Los Vilos 220</v>
          </cell>
          <cell r="K21">
            <v>5553.0437242798353</v>
          </cell>
          <cell r="L21">
            <v>53.339000098629867</v>
          </cell>
          <cell r="M21">
            <v>11.664</v>
          </cell>
          <cell r="N21">
            <v>1946.672</v>
          </cell>
          <cell r="O21">
            <v>168604.24</v>
          </cell>
          <cell r="P21">
            <v>86.611529831425116</v>
          </cell>
        </row>
        <row r="22">
          <cell r="B22" t="str">
            <v>AELA GENERACIÓN S.A.</v>
          </cell>
          <cell r="C22" t="str">
            <v>Conafe</v>
          </cell>
          <cell r="D22" t="str">
            <v>Maitencillo 220</v>
          </cell>
          <cell r="E22">
            <v>220</v>
          </cell>
          <cell r="F22" t="str">
            <v>2015/02</v>
          </cell>
          <cell r="G22" t="str">
            <v>BS4C</v>
          </cell>
          <cell r="H22">
            <v>42736</v>
          </cell>
          <cell r="I22">
            <v>50040</v>
          </cell>
          <cell r="J22" t="str">
            <v>Maitencillo 220</v>
          </cell>
          <cell r="K22">
            <v>5023.7119366626066</v>
          </cell>
          <cell r="L22">
            <v>50.617001923048413</v>
          </cell>
          <cell r="M22">
            <v>1.6419999999999999</v>
          </cell>
          <cell r="N22">
            <v>202.28299999999999</v>
          </cell>
          <cell r="O22">
            <v>18487.894</v>
          </cell>
          <cell r="P22">
            <v>91.396182575896148</v>
          </cell>
        </row>
        <row r="23">
          <cell r="B23" t="str">
            <v>AELA GENERACIÓN S.A.</v>
          </cell>
          <cell r="C23" t="str">
            <v>Conafe</v>
          </cell>
          <cell r="D23" t="str">
            <v>Nogales 220</v>
          </cell>
          <cell r="E23">
            <v>220</v>
          </cell>
          <cell r="F23" t="str">
            <v>2015/02</v>
          </cell>
          <cell r="G23" t="str">
            <v>BS4C</v>
          </cell>
          <cell r="H23">
            <v>42736</v>
          </cell>
          <cell r="I23">
            <v>50040</v>
          </cell>
          <cell r="J23" t="str">
            <v>Nogales 220</v>
          </cell>
          <cell r="K23">
            <v>5397.8463114754095</v>
          </cell>
          <cell r="L23">
            <v>51.236001144710478</v>
          </cell>
          <cell r="M23">
            <v>0.48799999999999999</v>
          </cell>
          <cell r="N23">
            <v>52.414999999999999</v>
          </cell>
          <cell r="O23">
            <v>5319.6839999999993</v>
          </cell>
          <cell r="P23">
            <v>101.49163407421538</v>
          </cell>
        </row>
        <row r="24">
          <cell r="B24" t="str">
            <v>AELA GENERACIÓN S.A.</v>
          </cell>
          <cell r="C24" t="str">
            <v>Conafe</v>
          </cell>
          <cell r="D24" t="str">
            <v>Pan de Azucar 220</v>
          </cell>
          <cell r="E24">
            <v>220</v>
          </cell>
          <cell r="F24" t="str">
            <v>2015/02</v>
          </cell>
          <cell r="G24" t="str">
            <v>BS4C</v>
          </cell>
          <cell r="H24">
            <v>42736</v>
          </cell>
          <cell r="I24">
            <v>50040</v>
          </cell>
          <cell r="J24" t="str">
            <v>Pan de Azucar 220</v>
          </cell>
          <cell r="K24">
            <v>5543.9108005948692</v>
          </cell>
          <cell r="L24">
            <v>52.310000024292648</v>
          </cell>
          <cell r="M24">
            <v>32.276000000000003</v>
          </cell>
          <cell r="N24">
            <v>4528.1189999999997</v>
          </cell>
          <cell r="O24">
            <v>415801.17000000004</v>
          </cell>
          <cell r="P24">
            <v>91.826467016436638</v>
          </cell>
        </row>
        <row r="25">
          <cell r="B25" t="str">
            <v>AELA GENERACIÓN S.A.</v>
          </cell>
          <cell r="C25" t="str">
            <v>Conafe</v>
          </cell>
          <cell r="D25" t="str">
            <v>Quillota 220</v>
          </cell>
          <cell r="E25">
            <v>220</v>
          </cell>
          <cell r="F25" t="str">
            <v>2015/02</v>
          </cell>
          <cell r="G25" t="str">
            <v>BS4C</v>
          </cell>
          <cell r="H25">
            <v>42736</v>
          </cell>
          <cell r="I25">
            <v>50040</v>
          </cell>
          <cell r="J25" t="str">
            <v>Quillota 220</v>
          </cell>
          <cell r="K25">
            <v>5397.8471769461466</v>
          </cell>
          <cell r="L25">
            <v>51.594000255750387</v>
          </cell>
          <cell r="M25">
            <v>15.337999999999999</v>
          </cell>
          <cell r="N25">
            <v>1751.7080000000001</v>
          </cell>
          <cell r="O25">
            <v>173169.80300000001</v>
          </cell>
          <cell r="P25">
            <v>98.857688039330753</v>
          </cell>
        </row>
        <row r="26">
          <cell r="B26" t="str">
            <v>AELA GENERACIÓN S.A.</v>
          </cell>
          <cell r="C26" t="str">
            <v>CODINER</v>
          </cell>
          <cell r="D26" t="str">
            <v>Charrua 220</v>
          </cell>
          <cell r="E26">
            <v>220</v>
          </cell>
          <cell r="F26" t="str">
            <v>2015/02</v>
          </cell>
          <cell r="G26" t="str">
            <v>BS4A</v>
          </cell>
          <cell r="H26">
            <v>42736</v>
          </cell>
          <cell r="I26">
            <v>50040</v>
          </cell>
          <cell r="J26" t="str">
            <v>Charrua 220</v>
          </cell>
          <cell r="K26">
            <v>0</v>
          </cell>
          <cell r="L26">
            <v>47.430000000000007</v>
          </cell>
          <cell r="M26">
            <v>0</v>
          </cell>
          <cell r="N26">
            <v>6.8239999999999998</v>
          </cell>
          <cell r="O26">
            <v>323.66232000000002</v>
          </cell>
          <cell r="P26">
            <v>47.430000000000007</v>
          </cell>
        </row>
        <row r="27">
          <cell r="B27" t="str">
            <v>AELA GENERACIÓN S.A.</v>
          </cell>
          <cell r="C27" t="str">
            <v>CODINER</v>
          </cell>
          <cell r="D27" t="str">
            <v>Temuco 220</v>
          </cell>
          <cell r="E27">
            <v>220</v>
          </cell>
          <cell r="F27" t="str">
            <v>2015/02</v>
          </cell>
          <cell r="G27" t="str">
            <v>BS4A</v>
          </cell>
          <cell r="H27">
            <v>42736</v>
          </cell>
          <cell r="I27">
            <v>50040</v>
          </cell>
          <cell r="J27" t="str">
            <v>Temuco 220</v>
          </cell>
          <cell r="K27">
            <v>0</v>
          </cell>
          <cell r="L27">
            <v>48.106000000000002</v>
          </cell>
          <cell r="M27">
            <v>0</v>
          </cell>
          <cell r="N27">
            <v>55.139000000000003</v>
          </cell>
          <cell r="O27">
            <v>2652.5167340000003</v>
          </cell>
          <cell r="P27">
            <v>48.106000000000002</v>
          </cell>
        </row>
        <row r="28">
          <cell r="B28" t="str">
            <v>AELA GENERACIÓN S.A.</v>
          </cell>
          <cell r="C28" t="str">
            <v>CODINER</v>
          </cell>
          <cell r="D28" t="str">
            <v>Charrua 220</v>
          </cell>
          <cell r="E28">
            <v>220</v>
          </cell>
          <cell r="F28" t="str">
            <v>2015/02</v>
          </cell>
          <cell r="G28" t="str">
            <v>BS4B</v>
          </cell>
          <cell r="H28">
            <v>42736</v>
          </cell>
          <cell r="I28">
            <v>50040</v>
          </cell>
          <cell r="J28" t="str">
            <v>Charrua 220</v>
          </cell>
          <cell r="K28">
            <v>0</v>
          </cell>
          <cell r="L28">
            <v>47.43</v>
          </cell>
          <cell r="M28">
            <v>0</v>
          </cell>
          <cell r="N28">
            <v>9.0690000000000008</v>
          </cell>
          <cell r="O28">
            <v>430.14267000000001</v>
          </cell>
          <cell r="P28">
            <v>47.43</v>
          </cell>
        </row>
        <row r="29">
          <cell r="B29" t="str">
            <v>AELA GENERACIÓN S.A.</v>
          </cell>
          <cell r="C29" t="str">
            <v>CODINER</v>
          </cell>
          <cell r="D29" t="str">
            <v>Temuco 220</v>
          </cell>
          <cell r="E29">
            <v>220</v>
          </cell>
          <cell r="F29" t="str">
            <v>2015/02</v>
          </cell>
          <cell r="G29" t="str">
            <v>BS4B</v>
          </cell>
          <cell r="H29">
            <v>42736</v>
          </cell>
          <cell r="I29">
            <v>50040</v>
          </cell>
          <cell r="J29" t="str">
            <v>Temuco 220</v>
          </cell>
          <cell r="K29">
            <v>0</v>
          </cell>
          <cell r="L29">
            <v>48.106000000000002</v>
          </cell>
          <cell r="M29">
            <v>0</v>
          </cell>
          <cell r="N29">
            <v>73.902000000000001</v>
          </cell>
          <cell r="O29">
            <v>3555.1296120000002</v>
          </cell>
          <cell r="P29">
            <v>48.106000000000002</v>
          </cell>
        </row>
        <row r="30">
          <cell r="B30" t="str">
            <v>AELA GENERACIÓN S.A.</v>
          </cell>
          <cell r="C30" t="str">
            <v>CODINER</v>
          </cell>
          <cell r="D30" t="str">
            <v>Charrua 220</v>
          </cell>
          <cell r="E30">
            <v>220</v>
          </cell>
          <cell r="F30" t="str">
            <v>2015/02</v>
          </cell>
          <cell r="G30" t="str">
            <v>BS4C</v>
          </cell>
          <cell r="H30">
            <v>42736</v>
          </cell>
          <cell r="I30">
            <v>50040</v>
          </cell>
          <cell r="J30" t="str">
            <v>Charrua 220</v>
          </cell>
          <cell r="K30">
            <v>5116.4799999999996</v>
          </cell>
          <cell r="L30">
            <v>47.43</v>
          </cell>
          <cell r="M30">
            <v>5.5794705498015814E-3</v>
          </cell>
          <cell r="N30">
            <v>5.0830000000000002</v>
          </cell>
          <cell r="O30">
            <v>269.63393947864881</v>
          </cell>
          <cell r="P30">
            <v>53.046220633218333</v>
          </cell>
        </row>
        <row r="31">
          <cell r="B31" t="str">
            <v>AELA GENERACIÓN S.A.</v>
          </cell>
          <cell r="C31" t="str">
            <v>CODINER</v>
          </cell>
          <cell r="D31" t="str">
            <v>Temuco 220</v>
          </cell>
          <cell r="E31">
            <v>220</v>
          </cell>
          <cell r="F31" t="str">
            <v>2015/02</v>
          </cell>
          <cell r="G31" t="str">
            <v>BS4C</v>
          </cell>
          <cell r="H31">
            <v>42736</v>
          </cell>
          <cell r="I31">
            <v>50040</v>
          </cell>
          <cell r="J31" t="str">
            <v>Temuco 220</v>
          </cell>
          <cell r="K31">
            <v>5160.1419999999998</v>
          </cell>
          <cell r="L31">
            <v>48.106000000000002</v>
          </cell>
          <cell r="M31">
            <v>4.4884831052478306E-2</v>
          </cell>
          <cell r="N31">
            <v>40.884</v>
          </cell>
          <cell r="O31">
            <v>2198.3778058767975</v>
          </cell>
          <cell r="P31">
            <v>53.771103753957476</v>
          </cell>
        </row>
        <row r="32">
          <cell r="B32" t="str">
            <v>AELA GENERACIÓN S.A.</v>
          </cell>
          <cell r="C32" t="str">
            <v>FRONTEL</v>
          </cell>
          <cell r="D32" t="str">
            <v>Charrua 220</v>
          </cell>
          <cell r="E32">
            <v>220</v>
          </cell>
          <cell r="F32" t="str">
            <v>2015/02</v>
          </cell>
          <cell r="G32" t="str">
            <v>BS4A</v>
          </cell>
          <cell r="H32">
            <v>42736</v>
          </cell>
          <cell r="I32">
            <v>50040</v>
          </cell>
          <cell r="J32" t="str">
            <v>Charrua 220</v>
          </cell>
          <cell r="K32">
            <v>0</v>
          </cell>
          <cell r="L32">
            <v>47.43</v>
          </cell>
          <cell r="M32">
            <v>0</v>
          </cell>
          <cell r="N32">
            <v>150.91055905389433</v>
          </cell>
          <cell r="O32">
            <v>7157.6878159262078</v>
          </cell>
          <cell r="P32">
            <v>47.43</v>
          </cell>
        </row>
        <row r="33">
          <cell r="B33" t="str">
            <v>AELA GENERACIÓN S.A.</v>
          </cell>
          <cell r="C33" t="str">
            <v>FRONTEL</v>
          </cell>
          <cell r="D33" t="str">
            <v>Temuco 220</v>
          </cell>
          <cell r="E33">
            <v>220</v>
          </cell>
          <cell r="F33" t="str">
            <v>2015/02</v>
          </cell>
          <cell r="G33" t="str">
            <v>BS4A</v>
          </cell>
          <cell r="H33">
            <v>42736</v>
          </cell>
          <cell r="I33">
            <v>50040</v>
          </cell>
          <cell r="J33" t="str">
            <v>Temuco 220</v>
          </cell>
          <cell r="K33">
            <v>0</v>
          </cell>
          <cell r="L33">
            <v>48.106000000000009</v>
          </cell>
          <cell r="M33">
            <v>0</v>
          </cell>
          <cell r="N33">
            <v>106.38139000198157</v>
          </cell>
          <cell r="O33">
            <v>5117.5831474353263</v>
          </cell>
          <cell r="P33">
            <v>48.106000000000009</v>
          </cell>
        </row>
        <row r="34">
          <cell r="B34" t="str">
            <v>AELA GENERACIÓN S.A.</v>
          </cell>
          <cell r="C34" t="str">
            <v>FRONTEL</v>
          </cell>
          <cell r="D34" t="str">
            <v>Hualpen 220</v>
          </cell>
          <cell r="E34">
            <v>220</v>
          </cell>
          <cell r="F34" t="str">
            <v>2015/02</v>
          </cell>
          <cell r="G34" t="str">
            <v>BS4A</v>
          </cell>
          <cell r="H34">
            <v>42736</v>
          </cell>
          <cell r="I34">
            <v>50040</v>
          </cell>
          <cell r="J34" t="str">
            <v>Hualpen 220</v>
          </cell>
          <cell r="K34">
            <v>0</v>
          </cell>
          <cell r="L34">
            <v>47.296999999999997</v>
          </cell>
          <cell r="M34">
            <v>0</v>
          </cell>
          <cell r="N34">
            <v>2.2734891889001179</v>
          </cell>
          <cell r="O34">
            <v>107.52921816740887</v>
          </cell>
          <cell r="P34">
            <v>47.296999999999997</v>
          </cell>
        </row>
        <row r="35">
          <cell r="B35" t="str">
            <v>AELA GENERACIÓN S.A.</v>
          </cell>
          <cell r="C35" t="str">
            <v>FRONTEL</v>
          </cell>
          <cell r="D35" t="str">
            <v>Lagunillas 220</v>
          </cell>
          <cell r="E35">
            <v>220</v>
          </cell>
          <cell r="F35" t="str">
            <v>2015/02</v>
          </cell>
          <cell r="G35" t="str">
            <v>BS4A</v>
          </cell>
          <cell r="H35">
            <v>42736</v>
          </cell>
          <cell r="I35">
            <v>50040</v>
          </cell>
          <cell r="J35" t="str">
            <v>Lagunillas 220</v>
          </cell>
          <cell r="K35">
            <v>0</v>
          </cell>
          <cell r="L35">
            <v>47.143999999999998</v>
          </cell>
          <cell r="M35">
            <v>0</v>
          </cell>
          <cell r="N35">
            <v>61.242232478572205</v>
          </cell>
          <cell r="O35">
            <v>2887.2038079698082</v>
          </cell>
          <cell r="P35">
            <v>47.143999999999998</v>
          </cell>
        </row>
        <row r="36">
          <cell r="B36" t="str">
            <v>AELA GENERACIÓN S.A.</v>
          </cell>
          <cell r="C36" t="str">
            <v>FRONTEL</v>
          </cell>
          <cell r="D36" t="str">
            <v>Charrua 220</v>
          </cell>
          <cell r="E36">
            <v>220</v>
          </cell>
          <cell r="F36" t="str">
            <v>2015/02</v>
          </cell>
          <cell r="G36" t="str">
            <v>BS4B</v>
          </cell>
          <cell r="H36">
            <v>42736</v>
          </cell>
          <cell r="I36">
            <v>50040</v>
          </cell>
          <cell r="J36" t="str">
            <v>Charrua 220</v>
          </cell>
          <cell r="K36">
            <v>0</v>
          </cell>
          <cell r="L36">
            <v>47.430000000000007</v>
          </cell>
          <cell r="M36">
            <v>0</v>
          </cell>
          <cell r="N36">
            <v>208.61134417699634</v>
          </cell>
          <cell r="O36">
            <v>9894.4360543149378</v>
          </cell>
          <cell r="P36">
            <v>47.430000000000007</v>
          </cell>
        </row>
        <row r="37">
          <cell r="B37" t="str">
            <v>AELA GENERACIÓN S.A.</v>
          </cell>
          <cell r="C37" t="str">
            <v>FRONTEL</v>
          </cell>
          <cell r="D37" t="str">
            <v>Temuco 220</v>
          </cell>
          <cell r="E37">
            <v>220</v>
          </cell>
          <cell r="F37" t="str">
            <v>2015/02</v>
          </cell>
          <cell r="G37" t="str">
            <v>BS4B</v>
          </cell>
          <cell r="H37">
            <v>42736</v>
          </cell>
          <cell r="I37">
            <v>50040</v>
          </cell>
          <cell r="J37" t="str">
            <v>Temuco 220</v>
          </cell>
          <cell r="K37">
            <v>0</v>
          </cell>
          <cell r="L37">
            <v>48.106000000000002</v>
          </cell>
          <cell r="M37">
            <v>0</v>
          </cell>
          <cell r="N37">
            <v>152.08291089683286</v>
          </cell>
          <cell r="O37">
            <v>7316.1005116030419</v>
          </cell>
          <cell r="P37">
            <v>48.106000000000002</v>
          </cell>
        </row>
        <row r="38">
          <cell r="B38" t="str">
            <v>AELA GENERACIÓN S.A.</v>
          </cell>
          <cell r="C38" t="str">
            <v>FRONTEL</v>
          </cell>
          <cell r="D38" t="str">
            <v>Hualpen 220</v>
          </cell>
          <cell r="E38">
            <v>220</v>
          </cell>
          <cell r="F38" t="str">
            <v>2015/02</v>
          </cell>
          <cell r="G38" t="str">
            <v>BS4B</v>
          </cell>
          <cell r="H38">
            <v>42736</v>
          </cell>
          <cell r="I38">
            <v>50040</v>
          </cell>
          <cell r="J38" t="str">
            <v>Hualpen 220</v>
          </cell>
          <cell r="K38">
            <v>0</v>
          </cell>
          <cell r="L38">
            <v>47.296999999999997</v>
          </cell>
          <cell r="M38">
            <v>0</v>
          </cell>
          <cell r="N38">
            <v>2.971848257596668</v>
          </cell>
          <cell r="O38">
            <v>140.5595070395496</v>
          </cell>
          <cell r="P38">
            <v>47.296999999999997</v>
          </cell>
        </row>
        <row r="39">
          <cell r="B39" t="str">
            <v>AELA GENERACIÓN S.A.</v>
          </cell>
          <cell r="C39" t="str">
            <v>FRONTEL</v>
          </cell>
          <cell r="D39" t="str">
            <v>Lagunillas 220</v>
          </cell>
          <cell r="E39">
            <v>220</v>
          </cell>
          <cell r="F39" t="str">
            <v>2015/02</v>
          </cell>
          <cell r="G39" t="str">
            <v>BS4B</v>
          </cell>
          <cell r="H39">
            <v>42736</v>
          </cell>
          <cell r="I39">
            <v>50040</v>
          </cell>
          <cell r="J39" t="str">
            <v>Lagunillas 220</v>
          </cell>
          <cell r="K39">
            <v>0</v>
          </cell>
          <cell r="L39">
            <v>47.143999999999991</v>
          </cell>
          <cell r="M39">
            <v>0</v>
          </cell>
          <cell r="N39">
            <v>80.834679979539686</v>
          </cell>
          <cell r="O39">
            <v>3810.8701529554182</v>
          </cell>
          <cell r="P39">
            <v>47.143999999999991</v>
          </cell>
        </row>
        <row r="40">
          <cell r="B40" t="str">
            <v>AELA GENERACIÓN S.A.</v>
          </cell>
          <cell r="C40" t="str">
            <v>FRONTEL</v>
          </cell>
          <cell r="D40" t="str">
            <v>Charrua 220</v>
          </cell>
          <cell r="E40">
            <v>220</v>
          </cell>
          <cell r="F40" t="str">
            <v>2015/02</v>
          </cell>
          <cell r="G40" t="str">
            <v>BS4C</v>
          </cell>
          <cell r="H40">
            <v>42736</v>
          </cell>
          <cell r="I40">
            <v>50040</v>
          </cell>
          <cell r="J40" t="str">
            <v>Charrua 220</v>
          </cell>
          <cell r="K40">
            <v>5116.47</v>
          </cell>
          <cell r="L40">
            <v>47.43</v>
          </cell>
          <cell r="M40">
            <v>0.82879802561148597</v>
          </cell>
          <cell r="N40">
            <v>121.82580933450966</v>
          </cell>
          <cell r="O40">
            <v>10018.718370836192</v>
          </cell>
          <cell r="P40">
            <v>82.238061257830566</v>
          </cell>
        </row>
        <row r="41">
          <cell r="B41" t="str">
            <v>AELA GENERACIÓN S.A.</v>
          </cell>
          <cell r="C41" t="str">
            <v>FRONTEL</v>
          </cell>
          <cell r="D41" t="str">
            <v>Temuco 220</v>
          </cell>
          <cell r="E41">
            <v>220</v>
          </cell>
          <cell r="F41" t="str">
            <v>2015/02</v>
          </cell>
          <cell r="G41" t="str">
            <v>BS4C</v>
          </cell>
          <cell r="H41">
            <v>42736</v>
          </cell>
          <cell r="I41">
            <v>50040</v>
          </cell>
          <cell r="J41" t="str">
            <v>Temuco 220</v>
          </cell>
          <cell r="K41">
            <v>5160.130000000001</v>
          </cell>
          <cell r="L41">
            <v>48.106000000000002</v>
          </cell>
          <cell r="M41">
            <v>0.64419278825300408</v>
          </cell>
          <cell r="N41">
            <v>85.84641547644118</v>
          </cell>
          <cell r="O41">
            <v>7453.8461953576543</v>
          </cell>
          <cell r="P41">
            <v>86.827692851115174</v>
          </cell>
        </row>
        <row r="42">
          <cell r="B42" t="str">
            <v>AELA GENERACIÓN S.A.</v>
          </cell>
          <cell r="C42" t="str">
            <v>FRONTEL</v>
          </cell>
          <cell r="D42" t="str">
            <v>Hualpen 220</v>
          </cell>
          <cell r="E42">
            <v>220</v>
          </cell>
          <cell r="F42" t="str">
            <v>2015/02</v>
          </cell>
          <cell r="G42" t="str">
            <v>BS4C</v>
          </cell>
          <cell r="H42">
            <v>42736</v>
          </cell>
          <cell r="I42">
            <v>50040</v>
          </cell>
          <cell r="J42" t="str">
            <v>Hualpen 220</v>
          </cell>
          <cell r="K42">
            <v>5159.0600000000004</v>
          </cell>
          <cell r="L42">
            <v>47.296999999999997</v>
          </cell>
          <cell r="M42">
            <v>1.2357357222755997E-2</v>
          </cell>
          <cell r="N42">
            <v>1.6632634491604892</v>
          </cell>
          <cell r="O42">
            <v>142.4197187085752</v>
          </cell>
          <cell r="P42">
            <v>85.626674944645558</v>
          </cell>
        </row>
        <row r="43">
          <cell r="B43" t="str">
            <v>AELA GENERACIÓN S.A.</v>
          </cell>
          <cell r="C43" t="str">
            <v>FRONTEL</v>
          </cell>
          <cell r="D43" t="str">
            <v>Lagunillas 220</v>
          </cell>
          <cell r="E43">
            <v>220</v>
          </cell>
          <cell r="F43" t="str">
            <v>2015/02</v>
          </cell>
          <cell r="G43" t="str">
            <v>BS4C</v>
          </cell>
          <cell r="H43">
            <v>42736</v>
          </cell>
          <cell r="I43">
            <v>50040</v>
          </cell>
          <cell r="J43" t="str">
            <v>Lagunillas 220</v>
          </cell>
          <cell r="K43">
            <v>5152.05</v>
          </cell>
          <cell r="L43">
            <v>47.143999999999998</v>
          </cell>
          <cell r="M43">
            <v>0.40944807585443799</v>
          </cell>
          <cell r="N43">
            <v>50.601730999725874</v>
          </cell>
          <cell r="O43">
            <v>4495.0649654569334</v>
          </cell>
          <cell r="P43">
            <v>88.832237092467935</v>
          </cell>
        </row>
        <row r="44">
          <cell r="B44" t="str">
            <v>AELA GENERACIÓN S.A.</v>
          </cell>
          <cell r="C44" t="str">
            <v>COOPELAN</v>
          </cell>
          <cell r="D44" t="str">
            <v>Charrua 220</v>
          </cell>
          <cell r="E44">
            <v>220</v>
          </cell>
          <cell r="F44" t="str">
            <v>2015/02</v>
          </cell>
          <cell r="G44" t="str">
            <v>BS4A</v>
          </cell>
          <cell r="H44">
            <v>42736</v>
          </cell>
          <cell r="I44">
            <v>50040</v>
          </cell>
          <cell r="J44" t="str">
            <v>Charrua 220</v>
          </cell>
          <cell r="K44">
            <v>0</v>
          </cell>
          <cell r="L44">
            <v>47.43</v>
          </cell>
          <cell r="M44">
            <v>0</v>
          </cell>
          <cell r="N44">
            <v>87.046443309869005</v>
          </cell>
          <cell r="O44">
            <v>4128.6128061870868</v>
          </cell>
          <cell r="P44">
            <v>47.43</v>
          </cell>
        </row>
        <row r="45">
          <cell r="B45" t="str">
            <v>AELA GENERACIÓN S.A.</v>
          </cell>
          <cell r="C45" t="str">
            <v>COOPELAN</v>
          </cell>
          <cell r="D45" t="str">
            <v>Hualpen 220</v>
          </cell>
          <cell r="E45">
            <v>220</v>
          </cell>
          <cell r="F45" t="str">
            <v>2015/02</v>
          </cell>
          <cell r="G45" t="str">
            <v>BS4A</v>
          </cell>
          <cell r="H45">
            <v>42736</v>
          </cell>
          <cell r="I45">
            <v>50040</v>
          </cell>
          <cell r="J45" t="str">
            <v>Hualpen 220</v>
          </cell>
          <cell r="K45">
            <v>0</v>
          </cell>
          <cell r="L45">
            <v>47.298000000000002</v>
          </cell>
          <cell r="M45">
            <v>0</v>
          </cell>
          <cell r="N45">
            <v>0.92681607906880592</v>
          </cell>
          <cell r="O45">
            <v>43.836546907796382</v>
          </cell>
          <cell r="P45">
            <v>47.298000000000002</v>
          </cell>
        </row>
        <row r="46">
          <cell r="B46" t="str">
            <v>AELA GENERACIÓN S.A.</v>
          </cell>
          <cell r="C46" t="str">
            <v>COOPELAN</v>
          </cell>
          <cell r="D46" t="str">
            <v>Charrua 220</v>
          </cell>
          <cell r="E46">
            <v>220</v>
          </cell>
          <cell r="F46" t="str">
            <v>2015/02</v>
          </cell>
          <cell r="G46" t="str">
            <v>BS4B</v>
          </cell>
          <cell r="H46">
            <v>42736</v>
          </cell>
          <cell r="I46">
            <v>50040</v>
          </cell>
          <cell r="J46" t="str">
            <v>Charrua 220</v>
          </cell>
          <cell r="K46">
            <v>0</v>
          </cell>
          <cell r="L46">
            <v>47.43</v>
          </cell>
          <cell r="M46">
            <v>0</v>
          </cell>
          <cell r="N46">
            <v>119.50500997310532</v>
          </cell>
          <cell r="O46">
            <v>5668.1226230243856</v>
          </cell>
          <cell r="P46">
            <v>47.430000000000007</v>
          </cell>
        </row>
        <row r="47">
          <cell r="B47" t="str">
            <v>AELA GENERACIÓN S.A.</v>
          </cell>
          <cell r="C47" t="str">
            <v>COOPELAN</v>
          </cell>
          <cell r="D47" t="str">
            <v>Hualpen 220</v>
          </cell>
          <cell r="E47">
            <v>220</v>
          </cell>
          <cell r="F47" t="str">
            <v>2015/02</v>
          </cell>
          <cell r="G47" t="str">
            <v>BS4B</v>
          </cell>
          <cell r="H47">
            <v>42736</v>
          </cell>
          <cell r="I47">
            <v>50040</v>
          </cell>
          <cell r="J47" t="str">
            <v>Hualpen 220</v>
          </cell>
          <cell r="K47">
            <v>0</v>
          </cell>
          <cell r="L47">
            <v>47.298000000000002</v>
          </cell>
          <cell r="M47">
            <v>0</v>
          </cell>
          <cell r="N47">
            <v>1.2920092530955751</v>
          </cell>
          <cell r="O47">
            <v>61.109453652914517</v>
          </cell>
          <cell r="P47">
            <v>47.298000000000002</v>
          </cell>
        </row>
        <row r="48">
          <cell r="B48" t="str">
            <v>AELA GENERACIÓN S.A.</v>
          </cell>
          <cell r="C48" t="str">
            <v>COOPELAN</v>
          </cell>
          <cell r="D48" t="str">
            <v>Charrua 220</v>
          </cell>
          <cell r="E48">
            <v>220</v>
          </cell>
          <cell r="F48" t="str">
            <v>2015/02</v>
          </cell>
          <cell r="G48" t="str">
            <v>BS4C</v>
          </cell>
          <cell r="H48">
            <v>42736</v>
          </cell>
          <cell r="I48">
            <v>50040</v>
          </cell>
          <cell r="J48" t="str">
            <v>Charrua 220</v>
          </cell>
          <cell r="K48">
            <v>5116.4793</v>
          </cell>
          <cell r="L48">
            <v>47.43</v>
          </cell>
          <cell r="M48">
            <v>0.39075354459003453</v>
          </cell>
          <cell r="N48">
            <v>66.19520534580802</v>
          </cell>
          <cell r="O48">
            <v>5138.9210118482133</v>
          </cell>
          <cell r="P48">
            <v>77.632828314409764</v>
          </cell>
        </row>
        <row r="49">
          <cell r="B49" t="str">
            <v>AELA GENERACIÓN S.A.</v>
          </cell>
          <cell r="C49" t="str">
            <v>COOPELAN</v>
          </cell>
          <cell r="D49" t="str">
            <v>Hualpen 220</v>
          </cell>
          <cell r="E49">
            <v>220</v>
          </cell>
          <cell r="F49" t="str">
            <v>2015/02</v>
          </cell>
          <cell r="G49" t="str">
            <v>BS4C</v>
          </cell>
          <cell r="H49">
            <v>42736</v>
          </cell>
          <cell r="I49">
            <v>50040</v>
          </cell>
          <cell r="J49" t="str">
            <v>Hualpen 220</v>
          </cell>
          <cell r="K49">
            <v>5159.0785999999998</v>
          </cell>
          <cell r="L49">
            <v>47.298000000000002</v>
          </cell>
          <cell r="M49">
            <v>3.8436654305352758E-3</v>
          </cell>
          <cell r="N49">
            <v>0.65113221870273219</v>
          </cell>
          <cell r="O49">
            <v>50.627023748436159</v>
          </cell>
          <cell r="P49">
            <v>77.752294072165114</v>
          </cell>
        </row>
        <row r="50">
          <cell r="B50" t="str">
            <v>AELA GENERACIÓN S.A.</v>
          </cell>
          <cell r="C50" t="str">
            <v>Luzlinares</v>
          </cell>
          <cell r="D50" t="str">
            <v>Ancoa 220</v>
          </cell>
          <cell r="E50">
            <v>220</v>
          </cell>
          <cell r="F50" t="str">
            <v>2015/02</v>
          </cell>
          <cell r="G50" t="str">
            <v>BS4A</v>
          </cell>
          <cell r="H50">
            <v>42736</v>
          </cell>
          <cell r="I50">
            <v>50040</v>
          </cell>
          <cell r="J50" t="str">
            <v>Ancoa 220</v>
          </cell>
          <cell r="K50">
            <v>0</v>
          </cell>
          <cell r="L50">
            <v>53.088000000000001</v>
          </cell>
          <cell r="M50">
            <v>0</v>
          </cell>
          <cell r="N50">
            <v>68.813432278952632</v>
          </cell>
          <cell r="O50">
            <v>3653.1674928250372</v>
          </cell>
          <cell r="P50">
            <v>53.088000000000001</v>
          </cell>
        </row>
        <row r="51">
          <cell r="B51" t="str">
            <v>AELA GENERACIÓN S.A.</v>
          </cell>
          <cell r="C51" t="str">
            <v>Luzlinares</v>
          </cell>
          <cell r="D51" t="str">
            <v>Charrua 220</v>
          </cell>
          <cell r="E51">
            <v>220</v>
          </cell>
          <cell r="F51" t="str">
            <v>2015/02</v>
          </cell>
          <cell r="G51" t="str">
            <v>BS4A</v>
          </cell>
          <cell r="H51">
            <v>42736</v>
          </cell>
          <cell r="I51">
            <v>50040</v>
          </cell>
          <cell r="J51" t="str">
            <v>Charrua 220</v>
          </cell>
          <cell r="K51">
            <v>0</v>
          </cell>
          <cell r="L51">
            <v>50.875999999999998</v>
          </cell>
          <cell r="M51">
            <v>0</v>
          </cell>
          <cell r="N51">
            <v>54.138425349862729</v>
          </cell>
          <cell r="O51">
            <v>2754.3465280996161</v>
          </cell>
          <cell r="P51">
            <v>50.875999999999998</v>
          </cell>
        </row>
        <row r="52">
          <cell r="B52" t="str">
            <v>AELA GENERACIÓN S.A.</v>
          </cell>
          <cell r="C52" t="str">
            <v>Luzlinares</v>
          </cell>
          <cell r="D52" t="str">
            <v>Itahue 220</v>
          </cell>
          <cell r="E52">
            <v>220</v>
          </cell>
          <cell r="F52" t="str">
            <v>2015/02</v>
          </cell>
          <cell r="G52" t="str">
            <v>BS4A</v>
          </cell>
          <cell r="H52">
            <v>42736</v>
          </cell>
          <cell r="I52">
            <v>50040</v>
          </cell>
          <cell r="J52" t="str">
            <v>Itahue 220</v>
          </cell>
          <cell r="K52">
            <v>0</v>
          </cell>
          <cell r="L52">
            <v>53.531999999999996</v>
          </cell>
          <cell r="M52">
            <v>0</v>
          </cell>
          <cell r="N52">
            <v>25.20568969645128</v>
          </cell>
          <cell r="O52">
            <v>1349.3109808304298</v>
          </cell>
          <cell r="P52">
            <v>53.531999999999996</v>
          </cell>
        </row>
        <row r="53">
          <cell r="B53" t="str">
            <v>AELA GENERACIÓN S.A.</v>
          </cell>
          <cell r="C53" t="str">
            <v>Luzlinares</v>
          </cell>
          <cell r="D53" t="str">
            <v>Ancoa 220</v>
          </cell>
          <cell r="E53">
            <v>220</v>
          </cell>
          <cell r="F53" t="str">
            <v>2015/02</v>
          </cell>
          <cell r="G53" t="str">
            <v>BS4B</v>
          </cell>
          <cell r="H53">
            <v>42736</v>
          </cell>
          <cell r="I53">
            <v>50040</v>
          </cell>
          <cell r="J53" t="str">
            <v>Ancoa 220</v>
          </cell>
          <cell r="K53">
            <v>0</v>
          </cell>
          <cell r="L53">
            <v>53.088000000000001</v>
          </cell>
          <cell r="M53">
            <v>0</v>
          </cell>
          <cell r="N53">
            <v>95.231071733333394</v>
          </cell>
          <cell r="O53">
            <v>5055.6271361792033</v>
          </cell>
          <cell r="P53">
            <v>53.088000000000001</v>
          </cell>
        </row>
        <row r="54">
          <cell r="B54" t="str">
            <v>AELA GENERACIÓN S.A.</v>
          </cell>
          <cell r="C54" t="str">
            <v>Luzlinares</v>
          </cell>
          <cell r="D54" t="str">
            <v>Charrua 220</v>
          </cell>
          <cell r="E54">
            <v>220</v>
          </cell>
          <cell r="F54" t="str">
            <v>2015/02</v>
          </cell>
          <cell r="G54" t="str">
            <v>BS4B</v>
          </cell>
          <cell r="H54">
            <v>42736</v>
          </cell>
          <cell r="I54">
            <v>50040</v>
          </cell>
          <cell r="J54" t="str">
            <v>Charrua 220</v>
          </cell>
          <cell r="K54">
            <v>0</v>
          </cell>
          <cell r="L54">
            <v>50.876000000000005</v>
          </cell>
          <cell r="M54">
            <v>0</v>
          </cell>
          <cell r="N54">
            <v>75.783189137976365</v>
          </cell>
          <cell r="O54">
            <v>3855.5455305836858</v>
          </cell>
          <cell r="P54">
            <v>50.876000000000005</v>
          </cell>
        </row>
        <row r="55">
          <cell r="B55" t="str">
            <v>AELA GENERACIÓN S.A.</v>
          </cell>
          <cell r="C55" t="str">
            <v>Luzlinares</v>
          </cell>
          <cell r="D55" t="str">
            <v>Itahue 220</v>
          </cell>
          <cell r="E55">
            <v>220</v>
          </cell>
          <cell r="F55" t="str">
            <v>2015/02</v>
          </cell>
          <cell r="G55" t="str">
            <v>BS4B</v>
          </cell>
          <cell r="H55">
            <v>42736</v>
          </cell>
          <cell r="I55">
            <v>50040</v>
          </cell>
          <cell r="J55" t="str">
            <v>Itahue 220</v>
          </cell>
          <cell r="K55">
            <v>0</v>
          </cell>
          <cell r="L55">
            <v>53.532000000000004</v>
          </cell>
          <cell r="M55">
            <v>0</v>
          </cell>
          <cell r="N55">
            <v>34.460282258532118</v>
          </cell>
          <cell r="O55">
            <v>1844.7278298637414</v>
          </cell>
          <cell r="P55">
            <v>53.532000000000004</v>
          </cell>
        </row>
        <row r="56">
          <cell r="B56" t="str">
            <v>AELA GENERACIÓN S.A.</v>
          </cell>
          <cell r="C56" t="str">
            <v>Luzlinares</v>
          </cell>
          <cell r="D56" t="str">
            <v>Ancoa 220</v>
          </cell>
          <cell r="E56">
            <v>220</v>
          </cell>
          <cell r="F56" t="str">
            <v>2015/02</v>
          </cell>
          <cell r="G56" t="str">
            <v>BS4C</v>
          </cell>
          <cell r="H56">
            <v>42736</v>
          </cell>
          <cell r="I56">
            <v>50040</v>
          </cell>
          <cell r="J56" t="str">
            <v>Ancoa 220</v>
          </cell>
          <cell r="K56">
            <v>5478.6600000000008</v>
          </cell>
          <cell r="L56">
            <v>53.088000000000008</v>
          </cell>
          <cell r="M56">
            <v>4.9728512416515457E-2</v>
          </cell>
          <cell r="N56">
            <v>49.304432218307255</v>
          </cell>
          <cell r="O56">
            <v>2889.9193094413627</v>
          </cell>
          <cell r="P56">
            <v>58.613783374394181</v>
          </cell>
        </row>
        <row r="57">
          <cell r="B57" t="str">
            <v>AELA GENERACIÓN S.A.</v>
          </cell>
          <cell r="C57" t="str">
            <v>Luzlinares</v>
          </cell>
          <cell r="D57" t="str">
            <v>Charrua 220</v>
          </cell>
          <cell r="E57">
            <v>220</v>
          </cell>
          <cell r="F57" t="str">
            <v>2015/02</v>
          </cell>
          <cell r="G57" t="str">
            <v>BS4C</v>
          </cell>
          <cell r="H57">
            <v>42736</v>
          </cell>
          <cell r="I57">
            <v>50040</v>
          </cell>
          <cell r="J57" t="str">
            <v>Charrua 220</v>
          </cell>
          <cell r="K57">
            <v>5282.65</v>
          </cell>
          <cell r="L57">
            <v>50.875999999999998</v>
          </cell>
          <cell r="M57">
            <v>4.1208323947662717E-2</v>
          </cell>
          <cell r="N57">
            <v>40.85690313617372</v>
          </cell>
          <cell r="O57">
            <v>2296.3249564580947</v>
          </cell>
          <cell r="P57">
            <v>56.204087441590346</v>
          </cell>
        </row>
        <row r="58">
          <cell r="B58" t="str">
            <v>AELA GENERACIÓN S.A.</v>
          </cell>
          <cell r="C58" t="str">
            <v>Luzlinares</v>
          </cell>
          <cell r="D58" t="str">
            <v>Itahue 220</v>
          </cell>
          <cell r="E58">
            <v>220</v>
          </cell>
          <cell r="F58" t="str">
            <v>2015/02</v>
          </cell>
          <cell r="G58" t="str">
            <v>BS4C</v>
          </cell>
          <cell r="H58">
            <v>42736</v>
          </cell>
          <cell r="I58">
            <v>50040</v>
          </cell>
          <cell r="J58" t="str">
            <v>Itahue 220</v>
          </cell>
          <cell r="K58">
            <v>5581.73</v>
          </cell>
          <cell r="L58">
            <v>53.531999999999996</v>
          </cell>
          <cell r="M58">
            <v>1.7192954558454713E-2</v>
          </cell>
          <cell r="N58">
            <v>17.046334617044351</v>
          </cell>
          <cell r="O58">
            <v>1008.4908149671816</v>
          </cell>
          <cell r="P58">
            <v>59.161739906173615</v>
          </cell>
        </row>
        <row r="59">
          <cell r="B59" t="str">
            <v>AELA GENERACIÓN S.A.</v>
          </cell>
          <cell r="C59" t="str">
            <v>Luzparral</v>
          </cell>
          <cell r="D59" t="str">
            <v>Ancoa 220</v>
          </cell>
          <cell r="E59">
            <v>220</v>
          </cell>
          <cell r="F59" t="str">
            <v>2015/02</v>
          </cell>
          <cell r="G59" t="str">
            <v>BS4A</v>
          </cell>
          <cell r="H59">
            <v>42736</v>
          </cell>
          <cell r="I59">
            <v>50040</v>
          </cell>
          <cell r="J59" t="str">
            <v>Ancoa 220</v>
          </cell>
          <cell r="K59">
            <v>0</v>
          </cell>
          <cell r="L59">
            <v>53.088000000000001</v>
          </cell>
          <cell r="M59">
            <v>0</v>
          </cell>
          <cell r="N59">
            <v>26.772902713006964</v>
          </cell>
          <cell r="O59">
            <v>1421.3198592281137</v>
          </cell>
          <cell r="P59">
            <v>53.088000000000001</v>
          </cell>
        </row>
        <row r="60">
          <cell r="B60" t="str">
            <v>AELA GENERACIÓN S.A.</v>
          </cell>
          <cell r="C60" t="str">
            <v>Luzparral</v>
          </cell>
          <cell r="D60" t="str">
            <v>Charrua 220</v>
          </cell>
          <cell r="E60">
            <v>220</v>
          </cell>
          <cell r="F60" t="str">
            <v>2015/02</v>
          </cell>
          <cell r="G60" t="str">
            <v>BS4A</v>
          </cell>
          <cell r="H60">
            <v>42736</v>
          </cell>
          <cell r="I60">
            <v>50040</v>
          </cell>
          <cell r="J60" t="str">
            <v>Charrua 220</v>
          </cell>
          <cell r="K60">
            <v>0</v>
          </cell>
          <cell r="L60">
            <v>50.875999999999998</v>
          </cell>
          <cell r="M60">
            <v>0</v>
          </cell>
          <cell r="N60">
            <v>58.1288682843931</v>
          </cell>
          <cell r="O60">
            <v>2957.3643028367833</v>
          </cell>
          <cell r="P60">
            <v>50.875999999999998</v>
          </cell>
        </row>
        <row r="61">
          <cell r="B61" t="str">
            <v>AELA GENERACIÓN S.A.</v>
          </cell>
          <cell r="C61" t="str">
            <v>Luzparral</v>
          </cell>
          <cell r="D61" t="str">
            <v>Itahue 220</v>
          </cell>
          <cell r="E61">
            <v>220</v>
          </cell>
          <cell r="F61" t="str">
            <v>2015/02</v>
          </cell>
          <cell r="G61" t="str">
            <v>BS4A</v>
          </cell>
          <cell r="H61">
            <v>42736</v>
          </cell>
          <cell r="I61">
            <v>50040</v>
          </cell>
          <cell r="J61" t="str">
            <v>Itahue 220</v>
          </cell>
          <cell r="K61">
            <v>0</v>
          </cell>
          <cell r="L61">
            <v>53.531999999999996</v>
          </cell>
          <cell r="M61">
            <v>0</v>
          </cell>
          <cell r="N61">
            <v>17.650713782256904</v>
          </cell>
          <cell r="O61">
            <v>944.87801019177653</v>
          </cell>
          <cell r="P61">
            <v>53.531999999999996</v>
          </cell>
        </row>
        <row r="62">
          <cell r="B62" t="str">
            <v>AELA GENERACIÓN S.A.</v>
          </cell>
          <cell r="C62" t="str">
            <v>Luzparral</v>
          </cell>
          <cell r="D62" t="str">
            <v>Ancoa 220</v>
          </cell>
          <cell r="E62">
            <v>220</v>
          </cell>
          <cell r="F62" t="str">
            <v>2015/02</v>
          </cell>
          <cell r="G62" t="str">
            <v>BS4B</v>
          </cell>
          <cell r="H62">
            <v>42736</v>
          </cell>
          <cell r="I62">
            <v>50040</v>
          </cell>
          <cell r="J62" t="str">
            <v>Ancoa 220</v>
          </cell>
          <cell r="K62">
            <v>0</v>
          </cell>
          <cell r="L62">
            <v>53.087999999999994</v>
          </cell>
          <cell r="M62">
            <v>0</v>
          </cell>
          <cell r="N62">
            <v>40.243342010528636</v>
          </cell>
          <cell r="O62">
            <v>2136.4385406549441</v>
          </cell>
          <cell r="P62">
            <v>53.087999999999994</v>
          </cell>
        </row>
        <row r="63">
          <cell r="B63" t="str">
            <v>AELA GENERACIÓN S.A.</v>
          </cell>
          <cell r="C63" t="str">
            <v>Luzparral</v>
          </cell>
          <cell r="D63" t="str">
            <v>Charrua 220</v>
          </cell>
          <cell r="E63">
            <v>220</v>
          </cell>
          <cell r="F63" t="str">
            <v>2015/02</v>
          </cell>
          <cell r="G63" t="str">
            <v>BS4B</v>
          </cell>
          <cell r="H63">
            <v>42736</v>
          </cell>
          <cell r="I63">
            <v>50040</v>
          </cell>
          <cell r="J63" t="str">
            <v>Charrua 220</v>
          </cell>
          <cell r="K63">
            <v>0</v>
          </cell>
          <cell r="L63">
            <v>50.875999999999998</v>
          </cell>
          <cell r="M63">
            <v>0</v>
          </cell>
          <cell r="N63">
            <v>88.074396986573689</v>
          </cell>
          <cell r="O63">
            <v>4480.8730210889225</v>
          </cell>
          <cell r="P63">
            <v>50.875999999999998</v>
          </cell>
        </row>
        <row r="64">
          <cell r="B64" t="str">
            <v>AELA GENERACIÓN S.A.</v>
          </cell>
          <cell r="C64" t="str">
            <v>Luzparral</v>
          </cell>
          <cell r="D64" t="str">
            <v>Itahue 220</v>
          </cell>
          <cell r="E64">
            <v>220</v>
          </cell>
          <cell r="F64" t="str">
            <v>2015/02</v>
          </cell>
          <cell r="G64" t="str">
            <v>BS4B</v>
          </cell>
          <cell r="H64">
            <v>42736</v>
          </cell>
          <cell r="I64">
            <v>50040</v>
          </cell>
          <cell r="J64" t="str">
            <v>Itahue 220</v>
          </cell>
          <cell r="K64">
            <v>0</v>
          </cell>
          <cell r="L64">
            <v>53.531999999999996</v>
          </cell>
          <cell r="M64">
            <v>0</v>
          </cell>
          <cell r="N64">
            <v>27.608258761062434</v>
          </cell>
          <cell r="O64">
            <v>1477.9253079971941</v>
          </cell>
          <cell r="P64">
            <v>53.531999999999996</v>
          </cell>
        </row>
        <row r="65">
          <cell r="B65" t="str">
            <v>AELA GENERACIÓN S.A.</v>
          </cell>
          <cell r="C65" t="str">
            <v>Luzparral</v>
          </cell>
          <cell r="D65" t="str">
            <v>Ancoa 220</v>
          </cell>
          <cell r="E65">
            <v>220</v>
          </cell>
          <cell r="F65" t="str">
            <v>2015/02</v>
          </cell>
          <cell r="G65" t="str">
            <v>BS4C</v>
          </cell>
          <cell r="H65">
            <v>42736</v>
          </cell>
          <cell r="I65">
            <v>50040</v>
          </cell>
          <cell r="J65" t="str">
            <v>Ancoa 220</v>
          </cell>
          <cell r="K65">
            <v>5478.6599999999989</v>
          </cell>
          <cell r="L65">
            <v>53.088000000000001</v>
          </cell>
          <cell r="M65">
            <v>1.3568836609160107E-2</v>
          </cell>
          <cell r="N65">
            <v>18.5085529083991</v>
          </cell>
          <cell r="O65">
            <v>1056.9210991782325</v>
          </cell>
          <cell r="P65">
            <v>57.104469723216788</v>
          </cell>
        </row>
        <row r="66">
          <cell r="B66" t="str">
            <v>AELA GENERACIÓN S.A.</v>
          </cell>
          <cell r="C66" t="str">
            <v>Luzparral</v>
          </cell>
          <cell r="D66" t="str">
            <v>Charrua 220</v>
          </cell>
          <cell r="E66">
            <v>220</v>
          </cell>
          <cell r="F66" t="str">
            <v>2015/02</v>
          </cell>
          <cell r="G66" t="str">
            <v>BS4C</v>
          </cell>
          <cell r="H66">
            <v>42736</v>
          </cell>
          <cell r="I66">
            <v>50040</v>
          </cell>
          <cell r="J66" t="str">
            <v>Charrua 220</v>
          </cell>
          <cell r="K66">
            <v>5282.6499999999987</v>
          </cell>
          <cell r="L66">
            <v>50.875999999999998</v>
          </cell>
          <cell r="M66">
            <v>2.9858657125420872E-2</v>
          </cell>
          <cell r="N66">
            <v>40.728660171684965</v>
          </cell>
          <cell r="O66">
            <v>2229.8441499582486</v>
          </cell>
          <cell r="P66">
            <v>54.748772499726421</v>
          </cell>
        </row>
        <row r="67">
          <cell r="B67" t="str">
            <v>AELA GENERACIÓN S.A.</v>
          </cell>
          <cell r="C67" t="str">
            <v>Luzparral</v>
          </cell>
          <cell r="D67" t="str">
            <v>Itahue 220</v>
          </cell>
          <cell r="E67">
            <v>220</v>
          </cell>
          <cell r="F67" t="str">
            <v>2015/02</v>
          </cell>
          <cell r="G67" t="str">
            <v>BS4C</v>
          </cell>
          <cell r="H67">
            <v>42736</v>
          </cell>
          <cell r="I67">
            <v>50040</v>
          </cell>
          <cell r="J67" t="str">
            <v>Itahue 220</v>
          </cell>
          <cell r="K67">
            <v>5581.7300000000005</v>
          </cell>
          <cell r="L67">
            <v>53.532000000000004</v>
          </cell>
          <cell r="M67">
            <v>9.5032518574625895E-3</v>
          </cell>
          <cell r="N67">
            <v>12.962897621373585</v>
          </cell>
          <cell r="O67">
            <v>746.9744214577255</v>
          </cell>
          <cell r="P67">
            <v>57.624031545701122</v>
          </cell>
        </row>
        <row r="68">
          <cell r="B68" t="str">
            <v>AELA GENERACIÓN S.A.</v>
          </cell>
          <cell r="C68" t="str">
            <v>Copelec</v>
          </cell>
          <cell r="D68" t="str">
            <v>Charrua 220</v>
          </cell>
          <cell r="E68">
            <v>220</v>
          </cell>
          <cell r="F68" t="str">
            <v>2015/02</v>
          </cell>
          <cell r="G68" t="str">
            <v>BS4A</v>
          </cell>
          <cell r="H68">
            <v>42736</v>
          </cell>
          <cell r="I68">
            <v>50040</v>
          </cell>
          <cell r="J68" t="str">
            <v>Charrua 220</v>
          </cell>
          <cell r="K68">
            <v>0</v>
          </cell>
          <cell r="L68">
            <v>47.43</v>
          </cell>
          <cell r="M68">
            <v>0</v>
          </cell>
          <cell r="N68">
            <v>431.95222747849272</v>
          </cell>
          <cell r="O68">
            <v>20487.494149304908</v>
          </cell>
          <cell r="P68">
            <v>47.43</v>
          </cell>
        </row>
        <row r="69">
          <cell r="B69" t="str">
            <v>AELA GENERACIÓN S.A.</v>
          </cell>
          <cell r="C69" t="str">
            <v>Copelec</v>
          </cell>
          <cell r="D69" t="str">
            <v>Itahue 220</v>
          </cell>
          <cell r="E69">
            <v>220</v>
          </cell>
          <cell r="F69" t="str">
            <v>2015/02</v>
          </cell>
          <cell r="G69" t="str">
            <v>BS4A</v>
          </cell>
          <cell r="H69">
            <v>42736</v>
          </cell>
          <cell r="I69">
            <v>50040</v>
          </cell>
          <cell r="J69" t="str">
            <v>Itahue 220</v>
          </cell>
          <cell r="K69">
            <v>0</v>
          </cell>
          <cell r="L69">
            <v>48.898000000000003</v>
          </cell>
          <cell r="M69">
            <v>0</v>
          </cell>
          <cell r="N69">
            <v>28.442889235029369</v>
          </cell>
          <cell r="O69">
            <v>1390.8003978144661</v>
          </cell>
          <cell r="P69">
            <v>48.898000000000003</v>
          </cell>
        </row>
        <row r="70">
          <cell r="B70" t="str">
            <v>AELA GENERACIÓN S.A.</v>
          </cell>
          <cell r="C70" t="str">
            <v>Copelec</v>
          </cell>
          <cell r="D70" t="str">
            <v>Charrua 220</v>
          </cell>
          <cell r="E70">
            <v>220</v>
          </cell>
          <cell r="F70" t="str">
            <v>2015/02</v>
          </cell>
          <cell r="G70" t="str">
            <v>BS4B</v>
          </cell>
          <cell r="H70">
            <v>42736</v>
          </cell>
          <cell r="I70">
            <v>50040</v>
          </cell>
          <cell r="J70" t="str">
            <v>Charrua 220</v>
          </cell>
          <cell r="K70">
            <v>0</v>
          </cell>
          <cell r="L70">
            <v>47.43</v>
          </cell>
          <cell r="M70">
            <v>0</v>
          </cell>
          <cell r="N70">
            <v>646.28849021043186</v>
          </cell>
          <cell r="O70">
            <v>30653.463090680783</v>
          </cell>
          <cell r="P70">
            <v>47.43</v>
          </cell>
        </row>
        <row r="71">
          <cell r="B71" t="str">
            <v>AELA GENERACIÓN S.A.</v>
          </cell>
          <cell r="C71" t="str">
            <v>Copelec</v>
          </cell>
          <cell r="D71" t="str">
            <v>Itahue 220</v>
          </cell>
          <cell r="E71">
            <v>220</v>
          </cell>
          <cell r="F71" t="str">
            <v>2015/02</v>
          </cell>
          <cell r="G71" t="str">
            <v>BS4B</v>
          </cell>
          <cell r="H71">
            <v>42736</v>
          </cell>
          <cell r="I71">
            <v>50040</v>
          </cell>
          <cell r="J71" t="str">
            <v>Itahue 220</v>
          </cell>
          <cell r="K71">
            <v>0</v>
          </cell>
          <cell r="L71">
            <v>48.898000000000003</v>
          </cell>
          <cell r="M71">
            <v>0</v>
          </cell>
          <cell r="N71">
            <v>40.488901357494981</v>
          </cell>
          <cell r="O71">
            <v>1979.8262985787896</v>
          </cell>
          <cell r="P71">
            <v>48.898000000000003</v>
          </cell>
        </row>
        <row r="72">
          <cell r="B72" t="str">
            <v>AELA GENERACIÓN S.A.</v>
          </cell>
          <cell r="C72" t="str">
            <v>Copelec</v>
          </cell>
          <cell r="D72" t="str">
            <v>Charrua 220</v>
          </cell>
          <cell r="E72">
            <v>220</v>
          </cell>
          <cell r="F72" t="str">
            <v>2015/02</v>
          </cell>
          <cell r="G72" t="str">
            <v>BS4C</v>
          </cell>
          <cell r="H72">
            <v>42736</v>
          </cell>
          <cell r="I72">
            <v>50040</v>
          </cell>
          <cell r="J72" t="str">
            <v>Charrua 220</v>
          </cell>
          <cell r="K72">
            <v>5116.4793</v>
          </cell>
          <cell r="L72">
            <v>47.43</v>
          </cell>
          <cell r="M72">
            <v>2.2210000000000001</v>
          </cell>
          <cell r="N72">
            <v>344.30507877112797</v>
          </cell>
          <cell r="O72">
            <v>27694.0904114146</v>
          </cell>
          <cell r="P72">
            <v>80.434742671408173</v>
          </cell>
        </row>
        <row r="73">
          <cell r="B73" t="str">
            <v>AELA GENERACIÓN S.A.</v>
          </cell>
          <cell r="C73" t="str">
            <v>Copelec</v>
          </cell>
          <cell r="D73" t="str">
            <v>Itahue 220</v>
          </cell>
          <cell r="E73">
            <v>220</v>
          </cell>
          <cell r="F73" t="str">
            <v>2015/02</v>
          </cell>
          <cell r="G73" t="str">
            <v>BS4C</v>
          </cell>
          <cell r="H73">
            <v>42736</v>
          </cell>
          <cell r="I73">
            <v>50040</v>
          </cell>
          <cell r="J73" t="str">
            <v>Itahue 220</v>
          </cell>
          <cell r="K73">
            <v>5271.1754000000001</v>
          </cell>
          <cell r="L73">
            <v>48.898000000000003</v>
          </cell>
          <cell r="M73">
            <v>0.14499999999999999</v>
          </cell>
          <cell r="N73">
            <v>22.520491432347576</v>
          </cell>
          <cell r="O73">
            <v>1865.5274230589316</v>
          </cell>
          <cell r="P73">
            <v>82.836887847809535</v>
          </cell>
        </row>
        <row r="74">
          <cell r="B74" t="str">
            <v>AELA GENERACIÓN S.A.</v>
          </cell>
          <cell r="C74" t="str">
            <v>Luz Osorno</v>
          </cell>
          <cell r="D74" t="str">
            <v>Valdivia 220</v>
          </cell>
          <cell r="E74">
            <v>220</v>
          </cell>
          <cell r="F74" t="str">
            <v>2015/02</v>
          </cell>
          <cell r="G74" t="str">
            <v>BS4A</v>
          </cell>
          <cell r="H74">
            <v>42736</v>
          </cell>
          <cell r="I74">
            <v>50040</v>
          </cell>
          <cell r="J74" t="str">
            <v>Valdivia 220</v>
          </cell>
          <cell r="K74">
            <v>0</v>
          </cell>
          <cell r="L74">
            <v>44.305</v>
          </cell>
          <cell r="M74">
            <v>0</v>
          </cell>
          <cell r="N74">
            <v>17.587</v>
          </cell>
          <cell r="O74">
            <v>779.19203500000003</v>
          </cell>
          <cell r="P74">
            <v>44.305</v>
          </cell>
        </row>
        <row r="75">
          <cell r="B75" t="str">
            <v>AELA GENERACIÓN S.A.</v>
          </cell>
          <cell r="C75" t="str">
            <v>Luz Osorno</v>
          </cell>
          <cell r="D75" t="str">
            <v>Barro Blanco 220</v>
          </cell>
          <cell r="E75">
            <v>220</v>
          </cell>
          <cell r="F75" t="str">
            <v>2015/02</v>
          </cell>
          <cell r="G75" t="str">
            <v>BS4A</v>
          </cell>
          <cell r="H75">
            <v>42736</v>
          </cell>
          <cell r="I75">
            <v>50040</v>
          </cell>
          <cell r="J75" t="str">
            <v>Barro Blanco 220</v>
          </cell>
          <cell r="K75">
            <v>0</v>
          </cell>
          <cell r="L75">
            <v>44.08</v>
          </cell>
          <cell r="M75">
            <v>0</v>
          </cell>
          <cell r="N75">
            <v>93.436999999999998</v>
          </cell>
          <cell r="O75">
            <v>4118.7029599999996</v>
          </cell>
          <cell r="P75">
            <v>44.08</v>
          </cell>
        </row>
        <row r="76">
          <cell r="B76" t="str">
            <v>AELA GENERACIÓN S.A.</v>
          </cell>
          <cell r="C76" t="str">
            <v>Luz Osorno</v>
          </cell>
          <cell r="D76" t="str">
            <v>Puerto Montt 220</v>
          </cell>
          <cell r="E76">
            <v>220</v>
          </cell>
          <cell r="F76" t="str">
            <v>2015/02</v>
          </cell>
          <cell r="G76" t="str">
            <v>BS4A</v>
          </cell>
          <cell r="H76">
            <v>42736</v>
          </cell>
          <cell r="I76">
            <v>50040</v>
          </cell>
          <cell r="J76" t="str">
            <v>Puerto Montt 220</v>
          </cell>
          <cell r="K76">
            <v>0</v>
          </cell>
          <cell r="L76">
            <v>44.781000000000006</v>
          </cell>
          <cell r="M76">
            <v>0</v>
          </cell>
          <cell r="N76">
            <v>13.67</v>
          </cell>
          <cell r="O76">
            <v>612.15627000000006</v>
          </cell>
          <cell r="P76">
            <v>44.781000000000006</v>
          </cell>
        </row>
        <row r="77">
          <cell r="B77" t="str">
            <v>AELA GENERACIÓN S.A.</v>
          </cell>
          <cell r="C77" t="str">
            <v>Luz Osorno</v>
          </cell>
          <cell r="D77" t="str">
            <v>Valdivia 220</v>
          </cell>
          <cell r="E77">
            <v>220</v>
          </cell>
          <cell r="F77" t="str">
            <v>2015/02</v>
          </cell>
          <cell r="G77" t="str">
            <v>BS4B</v>
          </cell>
          <cell r="H77">
            <v>42736</v>
          </cell>
          <cell r="I77">
            <v>50040</v>
          </cell>
          <cell r="J77" t="str">
            <v>Valdivia 220</v>
          </cell>
          <cell r="K77">
            <v>0</v>
          </cell>
          <cell r="L77">
            <v>44.305</v>
          </cell>
          <cell r="M77">
            <v>0</v>
          </cell>
          <cell r="N77">
            <v>22.484000000000002</v>
          </cell>
          <cell r="O77">
            <v>996.15362000000005</v>
          </cell>
          <cell r="P77">
            <v>44.305</v>
          </cell>
        </row>
        <row r="78">
          <cell r="B78" t="str">
            <v>AELA GENERACIÓN S.A.</v>
          </cell>
          <cell r="C78" t="str">
            <v>Luz Osorno</v>
          </cell>
          <cell r="D78" t="str">
            <v>Barro Blanco 220</v>
          </cell>
          <cell r="E78">
            <v>220</v>
          </cell>
          <cell r="F78" t="str">
            <v>2015/02</v>
          </cell>
          <cell r="G78" t="str">
            <v>BS4B</v>
          </cell>
          <cell r="H78">
            <v>42736</v>
          </cell>
          <cell r="I78">
            <v>50040</v>
          </cell>
          <cell r="J78" t="str">
            <v>Barro Blanco 220</v>
          </cell>
          <cell r="K78">
            <v>0</v>
          </cell>
          <cell r="L78">
            <v>44.08</v>
          </cell>
          <cell r="M78">
            <v>0</v>
          </cell>
          <cell r="N78">
            <v>115.41800000000001</v>
          </cell>
          <cell r="O78">
            <v>5087.6254399999998</v>
          </cell>
          <cell r="P78">
            <v>44.08</v>
          </cell>
        </row>
        <row r="79">
          <cell r="B79" t="str">
            <v>AELA GENERACIÓN S.A.</v>
          </cell>
          <cell r="C79" t="str">
            <v>Luz Osorno</v>
          </cell>
          <cell r="D79" t="str">
            <v>Puerto Montt 220</v>
          </cell>
          <cell r="E79">
            <v>220</v>
          </cell>
          <cell r="F79" t="str">
            <v>2015/02</v>
          </cell>
          <cell r="G79" t="str">
            <v>BS4B</v>
          </cell>
          <cell r="H79">
            <v>42736</v>
          </cell>
          <cell r="I79">
            <v>50040</v>
          </cell>
          <cell r="J79" t="str">
            <v>Puerto Montt 220</v>
          </cell>
          <cell r="K79">
            <v>0</v>
          </cell>
          <cell r="L79">
            <v>44.780999999999999</v>
          </cell>
          <cell r="M79">
            <v>0</v>
          </cell>
          <cell r="N79">
            <v>17.37</v>
          </cell>
          <cell r="O79">
            <v>777.84597000000008</v>
          </cell>
          <cell r="P79">
            <v>44.780999999999999</v>
          </cell>
        </row>
        <row r="80">
          <cell r="B80" t="str">
            <v>AELA GENERACIÓN S.A.</v>
          </cell>
          <cell r="C80" t="str">
            <v>Luz Osorno</v>
          </cell>
          <cell r="D80" t="str">
            <v>Valdivia 220</v>
          </cell>
          <cell r="E80">
            <v>220</v>
          </cell>
          <cell r="F80" t="str">
            <v>2015/02</v>
          </cell>
          <cell r="G80" t="str">
            <v>BS4C</v>
          </cell>
          <cell r="H80">
            <v>42736</v>
          </cell>
          <cell r="I80">
            <v>50040</v>
          </cell>
          <cell r="J80" t="str">
            <v>Valdivia 220</v>
          </cell>
          <cell r="K80">
            <v>4938.05</v>
          </cell>
          <cell r="L80">
            <v>44.305</v>
          </cell>
          <cell r="M80">
            <v>8.5999999999999993E-2</v>
          </cell>
          <cell r="N80">
            <v>13.138</v>
          </cell>
          <cell r="O80">
            <v>1006.7513899999999</v>
          </cell>
          <cell r="P80">
            <v>76.62896864058456</v>
          </cell>
        </row>
        <row r="81">
          <cell r="B81" t="str">
            <v>AELA GENERACIÓN S.A.</v>
          </cell>
          <cell r="C81" t="str">
            <v>Luz Osorno</v>
          </cell>
          <cell r="D81" t="str">
            <v>Barro Blanco 220</v>
          </cell>
          <cell r="E81">
            <v>220</v>
          </cell>
          <cell r="F81" t="str">
            <v>2015/02</v>
          </cell>
          <cell r="G81" t="str">
            <v>BS4C</v>
          </cell>
          <cell r="H81">
            <v>42736</v>
          </cell>
          <cell r="I81">
            <v>50040</v>
          </cell>
          <cell r="J81" t="str">
            <v>Barro Blanco 220</v>
          </cell>
          <cell r="K81">
            <v>4887.3900000000003</v>
          </cell>
          <cell r="L81">
            <v>44.08</v>
          </cell>
          <cell r="M81">
            <v>0.44500000000000001</v>
          </cell>
          <cell r="N81">
            <v>65.266000000000005</v>
          </cell>
          <cell r="O81">
            <v>5051.8138300000001</v>
          </cell>
          <cell r="P81">
            <v>77.403454018937879</v>
          </cell>
        </row>
        <row r="82">
          <cell r="B82" t="str">
            <v>AELA GENERACIÓN S.A.</v>
          </cell>
          <cell r="C82" t="str">
            <v>Luz Osorno</v>
          </cell>
          <cell r="D82" t="str">
            <v>Puerto Montt 220</v>
          </cell>
          <cell r="E82">
            <v>220</v>
          </cell>
          <cell r="F82" t="str">
            <v>2015/02</v>
          </cell>
          <cell r="G82" t="str">
            <v>BS4C</v>
          </cell>
          <cell r="H82">
            <v>42736</v>
          </cell>
          <cell r="I82">
            <v>50040</v>
          </cell>
          <cell r="J82" t="str">
            <v>Puerto Montt 220</v>
          </cell>
          <cell r="K82">
            <v>4972.01</v>
          </cell>
          <cell r="L82">
            <v>44.781000000000006</v>
          </cell>
          <cell r="M82">
            <v>6.3E-2</v>
          </cell>
          <cell r="N82">
            <v>9.4149999999999991</v>
          </cell>
          <cell r="O82">
            <v>734.84974499999998</v>
          </cell>
          <cell r="P82">
            <v>78.050955390334579</v>
          </cell>
        </row>
        <row r="83">
          <cell r="B83" t="str">
            <v>AELA GENERACIÓN S.A.</v>
          </cell>
          <cell r="C83" t="str">
            <v>CGE Distribución (Ex Emelectric)</v>
          </cell>
          <cell r="D83" t="str">
            <v>Alto Jahuel 220</v>
          </cell>
          <cell r="E83">
            <v>220</v>
          </cell>
          <cell r="F83" t="str">
            <v>2015/02</v>
          </cell>
          <cell r="G83" t="str">
            <v>BS4A</v>
          </cell>
          <cell r="H83">
            <v>43101</v>
          </cell>
          <cell r="I83">
            <v>50040</v>
          </cell>
          <cell r="J83" t="str">
            <v>Alto Jahuel 220</v>
          </cell>
          <cell r="K83">
            <v>0</v>
          </cell>
          <cell r="L83">
            <v>50.106007419522122</v>
          </cell>
          <cell r="M83">
            <v>0</v>
          </cell>
          <cell r="N83">
            <v>50.137999999999998</v>
          </cell>
          <cell r="O83">
            <v>2512.2150000000001</v>
          </cell>
          <cell r="P83">
            <v>50.106007419522122</v>
          </cell>
        </row>
        <row r="84">
          <cell r="B84" t="str">
            <v>AELA GENERACIÓN S.A.</v>
          </cell>
          <cell r="C84" t="str">
            <v>CGE Distribución (Ex Emelectric)</v>
          </cell>
          <cell r="D84" t="str">
            <v>Ancoa 220</v>
          </cell>
          <cell r="E84">
            <v>220</v>
          </cell>
          <cell r="F84" t="str">
            <v>2015/02</v>
          </cell>
          <cell r="G84" t="str">
            <v>BS4A</v>
          </cell>
          <cell r="H84">
            <v>43101</v>
          </cell>
          <cell r="I84">
            <v>50040</v>
          </cell>
          <cell r="J84" t="str">
            <v>Ancoa 220</v>
          </cell>
          <cell r="K84">
            <v>0</v>
          </cell>
          <cell r="L84">
            <v>48.816995958299366</v>
          </cell>
          <cell r="M84">
            <v>0</v>
          </cell>
          <cell r="N84">
            <v>57.649000000000001</v>
          </cell>
          <cell r="O84">
            <v>2814.2510000000002</v>
          </cell>
          <cell r="P84">
            <v>48.816995958299366</v>
          </cell>
        </row>
        <row r="85">
          <cell r="B85" t="str">
            <v>AELA GENERACIÓN S.A.</v>
          </cell>
          <cell r="C85" t="str">
            <v>CGE Distribución (Ex Emelectric)</v>
          </cell>
          <cell r="D85" t="str">
            <v>Cerro Navia 220</v>
          </cell>
          <cell r="E85">
            <v>220</v>
          </cell>
          <cell r="F85" t="str">
            <v>2015/02</v>
          </cell>
          <cell r="G85" t="str">
            <v>BS4A</v>
          </cell>
          <cell r="H85">
            <v>43101</v>
          </cell>
          <cell r="I85">
            <v>50040</v>
          </cell>
          <cell r="J85" t="str">
            <v>Cerro Navia 220</v>
          </cell>
          <cell r="K85">
            <v>0</v>
          </cell>
          <cell r="L85">
            <v>51.118922961854906</v>
          </cell>
          <cell r="M85">
            <v>0</v>
          </cell>
          <cell r="N85">
            <v>2.6739999999999999</v>
          </cell>
          <cell r="O85">
            <v>136.69200000000001</v>
          </cell>
          <cell r="P85">
            <v>51.118922961854906</v>
          </cell>
        </row>
        <row r="86">
          <cell r="B86" t="str">
            <v>AELA GENERACIÓN S.A.</v>
          </cell>
          <cell r="C86" t="str">
            <v>CGE Distribución (Ex Emelectric)</v>
          </cell>
          <cell r="D86" t="str">
            <v>Charrua 220</v>
          </cell>
          <cell r="E86">
            <v>220</v>
          </cell>
          <cell r="F86" t="str">
            <v>2015/02</v>
          </cell>
          <cell r="G86" t="str">
            <v>BS4A</v>
          </cell>
          <cell r="H86">
            <v>43101</v>
          </cell>
          <cell r="I86">
            <v>50040</v>
          </cell>
          <cell r="J86" t="str">
            <v>Charrua 220</v>
          </cell>
          <cell r="K86">
            <v>0</v>
          </cell>
          <cell r="L86">
            <v>47.430002739206472</v>
          </cell>
          <cell r="M86">
            <v>0</v>
          </cell>
          <cell r="N86">
            <v>94.918000000000006</v>
          </cell>
          <cell r="O86">
            <v>4501.9610000000002</v>
          </cell>
          <cell r="P86">
            <v>47.430002739206472</v>
          </cell>
        </row>
        <row r="87">
          <cell r="B87" t="str">
            <v>AELA GENERACIÓN S.A.</v>
          </cell>
          <cell r="C87" t="str">
            <v>CGE Distribución (Ex Emelectric)</v>
          </cell>
          <cell r="D87" t="str">
            <v>Polpaico 220</v>
          </cell>
          <cell r="E87">
            <v>220</v>
          </cell>
          <cell r="F87" t="str">
            <v>2015/02</v>
          </cell>
          <cell r="G87" t="str">
            <v>BS4A</v>
          </cell>
          <cell r="H87">
            <v>43101</v>
          </cell>
          <cell r="I87">
            <v>50040</v>
          </cell>
          <cell r="J87" t="str">
            <v>Polpaico 220</v>
          </cell>
          <cell r="K87">
            <v>0</v>
          </cell>
          <cell r="L87">
            <v>51.148681055155876</v>
          </cell>
          <cell r="M87">
            <v>0</v>
          </cell>
          <cell r="N87">
            <v>0.83399999999999996</v>
          </cell>
          <cell r="O87">
            <v>42.658000000000001</v>
          </cell>
          <cell r="P87">
            <v>51.148681055155876</v>
          </cell>
        </row>
        <row r="88">
          <cell r="B88" t="str">
            <v>AELA GENERACIÓN S.A.</v>
          </cell>
          <cell r="C88" t="str">
            <v>CGE Distribución (Ex Emelectric)</v>
          </cell>
          <cell r="D88" t="str">
            <v>Rapel</v>
          </cell>
          <cell r="E88">
            <v>220</v>
          </cell>
          <cell r="F88" t="str">
            <v>2015/02</v>
          </cell>
          <cell r="G88" t="str">
            <v>BS4A</v>
          </cell>
          <cell r="H88">
            <v>43101</v>
          </cell>
          <cell r="I88">
            <v>50040</v>
          </cell>
          <cell r="J88" t="str">
            <v>Rapel 220</v>
          </cell>
          <cell r="K88">
            <v>0</v>
          </cell>
          <cell r="L88">
            <v>51.475999062404931</v>
          </cell>
          <cell r="M88">
            <v>0</v>
          </cell>
          <cell r="N88">
            <v>200.51300000000001</v>
          </cell>
          <cell r="O88">
            <v>10321.607</v>
          </cell>
          <cell r="P88">
            <v>51.475999062404931</v>
          </cell>
        </row>
        <row r="89">
          <cell r="B89" t="str">
            <v>AELA GENERACIÓN S.A.</v>
          </cell>
          <cell r="C89" t="str">
            <v>CGE Distribución (Ex Emelectric)</v>
          </cell>
          <cell r="D89" t="str">
            <v>Hualpen 220</v>
          </cell>
          <cell r="E89">
            <v>220</v>
          </cell>
          <cell r="F89" t="str">
            <v>2015/02</v>
          </cell>
          <cell r="G89" t="str">
            <v>BS4A</v>
          </cell>
          <cell r="H89">
            <v>43101</v>
          </cell>
          <cell r="I89">
            <v>50040</v>
          </cell>
          <cell r="J89" t="str">
            <v>Hualpen 220</v>
          </cell>
          <cell r="K89">
            <v>0</v>
          </cell>
          <cell r="L89">
            <v>47.298100743187447</v>
          </cell>
          <cell r="M89">
            <v>0</v>
          </cell>
          <cell r="N89">
            <v>3.633</v>
          </cell>
          <cell r="O89">
            <v>171.834</v>
          </cell>
          <cell r="P89">
            <v>47.298100743187447</v>
          </cell>
        </row>
        <row r="90">
          <cell r="B90" t="str">
            <v>AELA GENERACIÓN S.A.</v>
          </cell>
          <cell r="C90" t="str">
            <v>CGE Distribución (Ex Emelectric)</v>
          </cell>
          <cell r="D90" t="str">
            <v>Itahue 220</v>
          </cell>
          <cell r="E90">
            <v>220</v>
          </cell>
          <cell r="F90" t="str">
            <v>2015/02</v>
          </cell>
          <cell r="G90" t="str">
            <v>BS4A</v>
          </cell>
          <cell r="H90">
            <v>43101</v>
          </cell>
          <cell r="I90">
            <v>50040</v>
          </cell>
          <cell r="J90" t="str">
            <v>Itahue 220</v>
          </cell>
          <cell r="K90">
            <v>0</v>
          </cell>
          <cell r="L90">
            <v>48.898001052292408</v>
          </cell>
          <cell r="M90">
            <v>0</v>
          </cell>
          <cell r="N90">
            <v>245.179</v>
          </cell>
          <cell r="O90">
            <v>11988.763000000001</v>
          </cell>
          <cell r="P90">
            <v>48.898001052292408</v>
          </cell>
        </row>
        <row r="91">
          <cell r="B91" t="str">
            <v>AELA GENERACIÓN S.A.</v>
          </cell>
          <cell r="C91" t="str">
            <v>CGE Distribución (Ex Emelectric)</v>
          </cell>
          <cell r="D91" t="str">
            <v>Alto Melipilla 220</v>
          </cell>
          <cell r="E91">
            <v>220</v>
          </cell>
          <cell r="F91" t="str">
            <v>2015/02</v>
          </cell>
          <cell r="G91" t="str">
            <v>BS4A</v>
          </cell>
          <cell r="H91">
            <v>43101</v>
          </cell>
          <cell r="I91">
            <v>50040</v>
          </cell>
          <cell r="J91" t="str">
            <v>Alto Melipilla 220</v>
          </cell>
          <cell r="K91">
            <v>0</v>
          </cell>
          <cell r="L91">
            <v>51.436000850296175</v>
          </cell>
          <cell r="M91">
            <v>0</v>
          </cell>
          <cell r="N91">
            <v>174.05699999999999</v>
          </cell>
          <cell r="O91">
            <v>8952.7960000000003</v>
          </cell>
          <cell r="P91">
            <v>51.436000850296175</v>
          </cell>
        </row>
        <row r="92">
          <cell r="B92" t="str">
            <v>AELA GENERACIÓN S.A.</v>
          </cell>
          <cell r="C92" t="str">
            <v>CGE Distribución (Ex Emelectric)</v>
          </cell>
          <cell r="D92" t="str">
            <v>Chena 220</v>
          </cell>
          <cell r="E92">
            <v>220</v>
          </cell>
          <cell r="F92" t="str">
            <v>2015/02</v>
          </cell>
          <cell r="G92" t="str">
            <v>BS4A</v>
          </cell>
          <cell r="H92">
            <v>43101</v>
          </cell>
          <cell r="I92">
            <v>50040</v>
          </cell>
          <cell r="J92" t="str">
            <v>Chena 220</v>
          </cell>
          <cell r="K92">
            <v>0</v>
          </cell>
          <cell r="L92">
            <v>50.597510373443988</v>
          </cell>
          <cell r="M92">
            <v>0</v>
          </cell>
          <cell r="N92">
            <v>0.96399999999999997</v>
          </cell>
          <cell r="O92">
            <v>48.776000000000003</v>
          </cell>
          <cell r="P92">
            <v>50.597510373443988</v>
          </cell>
        </row>
        <row r="93">
          <cell r="B93" t="str">
            <v>AELA GENERACIÓN S.A.</v>
          </cell>
          <cell r="C93" t="str">
            <v>CGE Distribución (Ex Emelectric)</v>
          </cell>
          <cell r="D93" t="str">
            <v>Alto Jahuel 220</v>
          </cell>
          <cell r="E93">
            <v>220</v>
          </cell>
          <cell r="F93" t="str">
            <v>2015/02</v>
          </cell>
          <cell r="G93" t="str">
            <v>BS4B</v>
          </cell>
          <cell r="H93">
            <v>43101</v>
          </cell>
          <cell r="I93">
            <v>50040</v>
          </cell>
          <cell r="J93" t="str">
            <v>Alto Jahuel 220</v>
          </cell>
          <cell r="K93">
            <v>0</v>
          </cell>
          <cell r="L93">
            <v>50.106002134822234</v>
          </cell>
          <cell r="M93">
            <v>0</v>
          </cell>
          <cell r="N93">
            <v>73.073999999999998</v>
          </cell>
          <cell r="O93">
            <v>3661.4459999999999</v>
          </cell>
          <cell r="P93">
            <v>50.106002134822234</v>
          </cell>
        </row>
        <row r="94">
          <cell r="B94" t="str">
            <v>AELA GENERACIÓN S.A.</v>
          </cell>
          <cell r="C94" t="str">
            <v>CGE Distribución (Ex Emelectric)</v>
          </cell>
          <cell r="D94" t="str">
            <v>Ancoa 220</v>
          </cell>
          <cell r="E94">
            <v>220</v>
          </cell>
          <cell r="F94" t="str">
            <v>2015/02</v>
          </cell>
          <cell r="G94" t="str">
            <v>BS4B</v>
          </cell>
          <cell r="H94">
            <v>43101</v>
          </cell>
          <cell r="I94">
            <v>50040</v>
          </cell>
          <cell r="J94" t="str">
            <v>Ancoa 220</v>
          </cell>
          <cell r="K94">
            <v>0</v>
          </cell>
          <cell r="L94">
            <v>48.816996047430834</v>
          </cell>
          <cell r="M94">
            <v>0</v>
          </cell>
          <cell r="N94">
            <v>98.67</v>
          </cell>
          <cell r="O94">
            <v>4816.7730000000001</v>
          </cell>
          <cell r="P94">
            <v>48.816996047430834</v>
          </cell>
        </row>
        <row r="95">
          <cell r="B95" t="str">
            <v>AELA GENERACIÓN S.A.</v>
          </cell>
          <cell r="C95" t="str">
            <v>CGE Distribución (Ex Emelectric)</v>
          </cell>
          <cell r="D95" t="str">
            <v>Cerro Navia 220</v>
          </cell>
          <cell r="E95">
            <v>220</v>
          </cell>
          <cell r="F95" t="str">
            <v>2015/02</v>
          </cell>
          <cell r="G95" t="str">
            <v>BS4B</v>
          </cell>
          <cell r="H95">
            <v>43101</v>
          </cell>
          <cell r="I95">
            <v>50040</v>
          </cell>
          <cell r="J95" t="str">
            <v>Cerro Navia 220</v>
          </cell>
          <cell r="K95">
            <v>0</v>
          </cell>
          <cell r="L95">
            <v>51.118907987866528</v>
          </cell>
          <cell r="M95">
            <v>0</v>
          </cell>
          <cell r="N95">
            <v>4.9450000000000003</v>
          </cell>
          <cell r="O95">
            <v>252.78299999999999</v>
          </cell>
          <cell r="P95">
            <v>51.118907987866528</v>
          </cell>
        </row>
        <row r="96">
          <cell r="B96" t="str">
            <v>AELA GENERACIÓN S.A.</v>
          </cell>
          <cell r="C96" t="str">
            <v>CGE Distribución (Ex Emelectric)</v>
          </cell>
          <cell r="D96" t="str">
            <v>Charrua 220</v>
          </cell>
          <cell r="E96">
            <v>220</v>
          </cell>
          <cell r="F96" t="str">
            <v>2015/02</v>
          </cell>
          <cell r="G96" t="str">
            <v>BS4B</v>
          </cell>
          <cell r="H96">
            <v>43101</v>
          </cell>
          <cell r="I96">
            <v>50040</v>
          </cell>
          <cell r="J96" t="str">
            <v>Charrua 220</v>
          </cell>
          <cell r="K96">
            <v>0</v>
          </cell>
          <cell r="L96">
            <v>47.430002208785446</v>
          </cell>
          <cell r="M96">
            <v>0</v>
          </cell>
          <cell r="N96">
            <v>144.876</v>
          </cell>
          <cell r="O96">
            <v>6871.4690000000001</v>
          </cell>
          <cell r="P96">
            <v>47.430002208785446</v>
          </cell>
        </row>
        <row r="97">
          <cell r="B97" t="str">
            <v>AELA GENERACIÓN S.A.</v>
          </cell>
          <cell r="C97" t="str">
            <v>CGE Distribución (Ex Emelectric)</v>
          </cell>
          <cell r="D97" t="str">
            <v>Polpaico 220</v>
          </cell>
          <cell r="E97">
            <v>220</v>
          </cell>
          <cell r="F97" t="str">
            <v>2015/02</v>
          </cell>
          <cell r="G97" t="str">
            <v>BS4B</v>
          </cell>
          <cell r="H97">
            <v>43101</v>
          </cell>
          <cell r="I97">
            <v>50040</v>
          </cell>
          <cell r="J97" t="str">
            <v>Polpaico 220</v>
          </cell>
          <cell r="K97">
            <v>0</v>
          </cell>
          <cell r="L97">
            <v>51.149060272197019</v>
          </cell>
          <cell r="M97">
            <v>0</v>
          </cell>
          <cell r="N97">
            <v>1.5429999999999999</v>
          </cell>
          <cell r="O97">
            <v>78.923000000000002</v>
          </cell>
          <cell r="P97">
            <v>51.149060272197019</v>
          </cell>
        </row>
        <row r="98">
          <cell r="B98" t="str">
            <v>AELA GENERACIÓN S.A.</v>
          </cell>
          <cell r="C98" t="str">
            <v>CGE Distribución (Ex Emelectric)</v>
          </cell>
          <cell r="D98" t="str">
            <v>Rapel</v>
          </cell>
          <cell r="E98">
            <v>220</v>
          </cell>
          <cell r="F98" t="str">
            <v>2015/02</v>
          </cell>
          <cell r="G98" t="str">
            <v>BS4B</v>
          </cell>
          <cell r="H98">
            <v>43101</v>
          </cell>
          <cell r="I98">
            <v>50040</v>
          </cell>
          <cell r="J98" t="str">
            <v>Rapel 220</v>
          </cell>
          <cell r="K98">
            <v>0</v>
          </cell>
          <cell r="L98">
            <v>51.476000715780202</v>
          </cell>
          <cell r="M98">
            <v>0</v>
          </cell>
          <cell r="N98">
            <v>290.59199999999998</v>
          </cell>
          <cell r="O98">
            <v>14958.513999999999</v>
          </cell>
          <cell r="P98">
            <v>51.476000715780202</v>
          </cell>
        </row>
        <row r="99">
          <cell r="B99" t="str">
            <v>AELA GENERACIÓN S.A.</v>
          </cell>
          <cell r="C99" t="str">
            <v>CGE Distribución (Ex Emelectric)</v>
          </cell>
          <cell r="D99" t="str">
            <v>Hualpen 220</v>
          </cell>
          <cell r="E99">
            <v>220</v>
          </cell>
          <cell r="F99" t="str">
            <v>2015/02</v>
          </cell>
          <cell r="G99" t="str">
            <v>BS4B</v>
          </cell>
          <cell r="H99">
            <v>43101</v>
          </cell>
          <cell r="I99">
            <v>50040</v>
          </cell>
          <cell r="J99" t="str">
            <v>Hualpen 220</v>
          </cell>
          <cell r="K99">
            <v>0</v>
          </cell>
          <cell r="L99">
            <v>47.298034435471578</v>
          </cell>
          <cell r="M99">
            <v>0</v>
          </cell>
          <cell r="N99">
            <v>6.5629999999999997</v>
          </cell>
          <cell r="O99">
            <v>310.41699999999997</v>
          </cell>
          <cell r="P99">
            <v>47.298034435471578</v>
          </cell>
        </row>
        <row r="100">
          <cell r="B100" t="str">
            <v>AELA GENERACIÓN S.A.</v>
          </cell>
          <cell r="C100" t="str">
            <v>CGE Distribución (Ex Emelectric)</v>
          </cell>
          <cell r="D100" t="str">
            <v>Itahue 220</v>
          </cell>
          <cell r="E100">
            <v>220</v>
          </cell>
          <cell r="F100" t="str">
            <v>2015/02</v>
          </cell>
          <cell r="G100" t="str">
            <v>BS4B</v>
          </cell>
          <cell r="H100">
            <v>43101</v>
          </cell>
          <cell r="I100">
            <v>50040</v>
          </cell>
          <cell r="J100" t="str">
            <v>Itahue 220</v>
          </cell>
          <cell r="K100">
            <v>0</v>
          </cell>
          <cell r="L100">
            <v>48.897999168471479</v>
          </cell>
          <cell r="M100">
            <v>0</v>
          </cell>
          <cell r="N100">
            <v>367.99700000000001</v>
          </cell>
          <cell r="O100">
            <v>17994.316999999999</v>
          </cell>
          <cell r="P100">
            <v>48.897999168471479</v>
          </cell>
        </row>
        <row r="101">
          <cell r="B101" t="str">
            <v>AELA GENERACIÓN S.A.</v>
          </cell>
          <cell r="C101" t="str">
            <v>CGE Distribución (Ex Emelectric)</v>
          </cell>
          <cell r="D101" t="str">
            <v>Alto Melipilla 220</v>
          </cell>
          <cell r="E101">
            <v>220</v>
          </cell>
          <cell r="F101" t="str">
            <v>2015/02</v>
          </cell>
          <cell r="G101" t="str">
            <v>BS4B</v>
          </cell>
          <cell r="H101">
            <v>43101</v>
          </cell>
          <cell r="I101">
            <v>50040</v>
          </cell>
          <cell r="J101" t="str">
            <v>Alto Melipilla 220</v>
          </cell>
          <cell r="K101">
            <v>0</v>
          </cell>
          <cell r="L101">
            <v>51.436000176937654</v>
          </cell>
          <cell r="M101">
            <v>0</v>
          </cell>
          <cell r="N101">
            <v>271.28199999999998</v>
          </cell>
          <cell r="O101">
            <v>13953.661</v>
          </cell>
          <cell r="P101">
            <v>51.436000176937654</v>
          </cell>
        </row>
        <row r="102">
          <cell r="B102" t="str">
            <v>AELA GENERACIÓN S.A.</v>
          </cell>
          <cell r="C102" t="str">
            <v>CGE Distribución (Ex Emelectric)</v>
          </cell>
          <cell r="D102" t="str">
            <v>Chena 220</v>
          </cell>
          <cell r="E102">
            <v>220</v>
          </cell>
          <cell r="F102" t="str">
            <v>2015/02</v>
          </cell>
          <cell r="G102" t="str">
            <v>BS4B</v>
          </cell>
          <cell r="H102">
            <v>43101</v>
          </cell>
          <cell r="I102">
            <v>50040</v>
          </cell>
          <cell r="J102" t="str">
            <v>Chena 220</v>
          </cell>
          <cell r="K102">
            <v>0</v>
          </cell>
          <cell r="L102">
            <v>50.597081930415264</v>
          </cell>
          <cell r="M102">
            <v>0</v>
          </cell>
          <cell r="N102">
            <v>1.782</v>
          </cell>
          <cell r="O102">
            <v>90.164000000000001</v>
          </cell>
          <cell r="P102">
            <v>50.597081930415264</v>
          </cell>
        </row>
        <row r="103">
          <cell r="B103" t="str">
            <v>AELA GENERACIÓN S.A.</v>
          </cell>
          <cell r="C103" t="str">
            <v>CGE Distribución (Ex Emelectric)</v>
          </cell>
          <cell r="D103" t="str">
            <v>Alto Jahuel 220</v>
          </cell>
          <cell r="E103">
            <v>220</v>
          </cell>
          <cell r="F103" t="str">
            <v>2015/02</v>
          </cell>
          <cell r="G103" t="str">
            <v>BS4C</v>
          </cell>
          <cell r="H103">
            <v>43101</v>
          </cell>
          <cell r="I103">
            <v>50040</v>
          </cell>
          <cell r="J103" t="str">
            <v>Alto Jahuel 220</v>
          </cell>
          <cell r="K103">
            <v>5354.683720930233</v>
          </cell>
          <cell r="L103">
            <v>50.105992388915688</v>
          </cell>
          <cell r="M103">
            <v>0.215</v>
          </cell>
          <cell r="N103">
            <v>37.314</v>
          </cell>
          <cell r="O103">
            <v>3020.9120000000003</v>
          </cell>
          <cell r="P103">
            <v>80.959211019992509</v>
          </cell>
        </row>
        <row r="104">
          <cell r="B104" t="str">
            <v>AELA GENERACIÓN S.A.</v>
          </cell>
          <cell r="C104" t="str">
            <v>CGE Distribución (Ex Emelectric)</v>
          </cell>
          <cell r="D104" t="str">
            <v>Ancoa 220</v>
          </cell>
          <cell r="E104">
            <v>220</v>
          </cell>
          <cell r="F104" t="str">
            <v>2015/02</v>
          </cell>
          <cell r="G104" t="str">
            <v>BS4C</v>
          </cell>
          <cell r="H104">
            <v>43101</v>
          </cell>
          <cell r="I104">
            <v>50040</v>
          </cell>
          <cell r="J104" t="str">
            <v>Ancoa 220</v>
          </cell>
          <cell r="K104">
            <v>5199.9879518072285</v>
          </cell>
          <cell r="L104">
            <v>48.817008541679655</v>
          </cell>
          <cell r="M104">
            <v>0.33200000000000002</v>
          </cell>
          <cell r="N104">
            <v>48.116999999999997</v>
          </cell>
          <cell r="O104">
            <v>4075.3239999999996</v>
          </cell>
          <cell r="P104">
            <v>84.696136500613079</v>
          </cell>
        </row>
        <row r="105">
          <cell r="B105" t="str">
            <v>AELA GENERACIÓN S.A.</v>
          </cell>
          <cell r="C105" t="str">
            <v>CGE Distribución (Ex Emelectric)</v>
          </cell>
          <cell r="D105" t="str">
            <v>Cerro Navia 220</v>
          </cell>
          <cell r="E105">
            <v>220</v>
          </cell>
          <cell r="F105" t="str">
            <v>2015/02</v>
          </cell>
          <cell r="G105" t="str">
            <v>BS4C</v>
          </cell>
          <cell r="H105">
            <v>43101</v>
          </cell>
          <cell r="I105">
            <v>50040</v>
          </cell>
          <cell r="J105" t="str">
            <v>Cerro Navia 220</v>
          </cell>
          <cell r="K105">
            <v>5432.8666666666668</v>
          </cell>
          <cell r="L105">
            <v>51.119181380417331</v>
          </cell>
          <cell r="M105">
            <v>1.4999999999999999E-2</v>
          </cell>
          <cell r="N105">
            <v>2.492</v>
          </cell>
          <cell r="O105">
            <v>208.88199999999998</v>
          </cell>
          <cell r="P105">
            <v>83.82102728731941</v>
          </cell>
        </row>
        <row r="106">
          <cell r="B106" t="str">
            <v>AELA GENERACIÓN S.A.</v>
          </cell>
          <cell r="C106" t="str">
            <v>CGE Distribución (Ex Emelectric)</v>
          </cell>
          <cell r="D106" t="str">
            <v>Charrua 220</v>
          </cell>
          <cell r="E106">
            <v>220</v>
          </cell>
          <cell r="F106" t="str">
            <v>2015/02</v>
          </cell>
          <cell r="G106" t="str">
            <v>BS4C</v>
          </cell>
          <cell r="H106">
            <v>43101</v>
          </cell>
          <cell r="I106">
            <v>50040</v>
          </cell>
          <cell r="J106" t="str">
            <v>Charrua 220</v>
          </cell>
          <cell r="K106">
            <v>5116.479166666667</v>
          </cell>
          <cell r="L106">
            <v>47.430003810925534</v>
          </cell>
          <cell r="M106">
            <v>0.57599999999999996</v>
          </cell>
          <cell r="N106">
            <v>76.096999999999994</v>
          </cell>
          <cell r="O106">
            <v>6556.3729999999996</v>
          </cell>
          <cell r="P106">
            <v>86.158100844974186</v>
          </cell>
        </row>
        <row r="107">
          <cell r="B107" t="str">
            <v>AELA GENERACIÓN S.A.</v>
          </cell>
          <cell r="C107" t="str">
            <v>CGE Distribución (Ex Emelectric)</v>
          </cell>
          <cell r="D107" t="str">
            <v>Polpaico 220</v>
          </cell>
          <cell r="E107">
            <v>220</v>
          </cell>
          <cell r="F107" t="str">
            <v>2015/02</v>
          </cell>
          <cell r="G107" t="str">
            <v>BS4C</v>
          </cell>
          <cell r="H107">
            <v>43101</v>
          </cell>
          <cell r="I107">
            <v>50040</v>
          </cell>
          <cell r="J107" t="str">
            <v>Polpaico 220</v>
          </cell>
          <cell r="K107">
            <v>5390.2</v>
          </cell>
          <cell r="L107">
            <v>51.149100257069406</v>
          </cell>
          <cell r="M107">
            <v>5.0000000000000001E-3</v>
          </cell>
          <cell r="N107">
            <v>0.77800000000000002</v>
          </cell>
          <cell r="O107">
            <v>66.745000000000005</v>
          </cell>
          <cell r="P107">
            <v>85.790488431876611</v>
          </cell>
        </row>
        <row r="108">
          <cell r="B108" t="str">
            <v>AELA GENERACIÓN S.A.</v>
          </cell>
          <cell r="C108" t="str">
            <v>CGE Distribución (Ex Emelectric)</v>
          </cell>
          <cell r="D108" t="str">
            <v>Rapel</v>
          </cell>
          <cell r="E108">
            <v>220</v>
          </cell>
          <cell r="F108" t="str">
            <v>2015/02</v>
          </cell>
          <cell r="G108" t="str">
            <v>BS4C</v>
          </cell>
          <cell r="H108">
            <v>43101</v>
          </cell>
          <cell r="I108">
            <v>50040</v>
          </cell>
          <cell r="J108" t="str">
            <v>Rapel 220</v>
          </cell>
          <cell r="K108">
            <v>5414.5492662473789</v>
          </cell>
          <cell r="L108">
            <v>51.476001220697924</v>
          </cell>
          <cell r="M108">
            <v>0.47699999999999998</v>
          </cell>
          <cell r="N108">
            <v>140.90299999999999</v>
          </cell>
          <cell r="O108">
            <v>9835.8629999999994</v>
          </cell>
          <cell r="P108">
            <v>69.805916126697085</v>
          </cell>
        </row>
        <row r="109">
          <cell r="B109" t="str">
            <v>AELA GENERACIÓN S.A.</v>
          </cell>
          <cell r="C109" t="str">
            <v>CGE Distribución (Ex Emelectric)</v>
          </cell>
          <cell r="D109" t="str">
            <v>Hualpen 220</v>
          </cell>
          <cell r="E109">
            <v>220</v>
          </cell>
          <cell r="F109" t="str">
            <v>2015/02</v>
          </cell>
          <cell r="G109" t="str">
            <v>BS4C</v>
          </cell>
          <cell r="H109">
            <v>43101</v>
          </cell>
          <cell r="I109">
            <v>50040</v>
          </cell>
          <cell r="J109" t="str">
            <v>Hualpen 220</v>
          </cell>
          <cell r="K109">
            <v>5159.0000000000009</v>
          </cell>
          <cell r="L109">
            <v>47.298103823437984</v>
          </cell>
          <cell r="M109">
            <v>0.03</v>
          </cell>
          <cell r="N109">
            <v>3.2170000000000001</v>
          </cell>
          <cell r="O109">
            <v>306.928</v>
          </cell>
          <cell r="P109">
            <v>95.408144233758151</v>
          </cell>
        </row>
        <row r="110">
          <cell r="B110" t="str">
            <v>AELA GENERACIÓN S.A.</v>
          </cell>
          <cell r="C110" t="str">
            <v>CGE Distribución (Ex Emelectric)</v>
          </cell>
          <cell r="D110" t="str">
            <v>Itahue 220</v>
          </cell>
          <cell r="E110">
            <v>220</v>
          </cell>
          <cell r="F110" t="str">
            <v>2015/02</v>
          </cell>
          <cell r="G110" t="str">
            <v>BS4C</v>
          </cell>
          <cell r="H110">
            <v>43101</v>
          </cell>
          <cell r="I110">
            <v>50040</v>
          </cell>
          <cell r="J110" t="str">
            <v>Itahue 220</v>
          </cell>
          <cell r="K110">
            <v>5271.1755725190842</v>
          </cell>
          <cell r="L110">
            <v>48.898001418795303</v>
          </cell>
          <cell r="M110">
            <v>1.048</v>
          </cell>
          <cell r="N110">
            <v>187.483</v>
          </cell>
          <cell r="O110">
            <v>14691.736000000001</v>
          </cell>
          <cell r="P110">
            <v>78.36303024807583</v>
          </cell>
        </row>
        <row r="111">
          <cell r="B111" t="str">
            <v>AELA GENERACIÓN S.A.</v>
          </cell>
          <cell r="C111" t="str">
            <v>CGE Distribución (Ex Emelectric)</v>
          </cell>
          <cell r="D111" t="str">
            <v>Alto Melipilla 220</v>
          </cell>
          <cell r="E111">
            <v>220</v>
          </cell>
          <cell r="F111" t="str">
            <v>2015/02</v>
          </cell>
          <cell r="G111" t="str">
            <v>BS4C</v>
          </cell>
          <cell r="H111">
            <v>43101</v>
          </cell>
          <cell r="I111">
            <v>50040</v>
          </cell>
          <cell r="J111" t="str">
            <v>Alto Melipilla 220</v>
          </cell>
          <cell r="K111">
            <v>5433.9409638554225</v>
          </cell>
          <cell r="L111">
            <v>51.436000725546812</v>
          </cell>
          <cell r="M111">
            <v>0.83</v>
          </cell>
          <cell r="N111">
            <v>132.31399999999999</v>
          </cell>
          <cell r="O111">
            <v>11315.874</v>
          </cell>
          <cell r="P111">
            <v>85.522877397705457</v>
          </cell>
        </row>
        <row r="112">
          <cell r="B112" t="str">
            <v>AELA GENERACIÓN S.A.</v>
          </cell>
          <cell r="C112" t="str">
            <v>CGE Distribución (Ex Emelectric)</v>
          </cell>
          <cell r="D112" t="str">
            <v>Chena 220</v>
          </cell>
          <cell r="E112">
            <v>220</v>
          </cell>
          <cell r="F112" t="str">
            <v>2015/02</v>
          </cell>
          <cell r="G112" t="str">
            <v>BS4C</v>
          </cell>
          <cell r="H112">
            <v>43101</v>
          </cell>
          <cell r="I112">
            <v>50040</v>
          </cell>
          <cell r="J112" t="str">
            <v>Chena 220</v>
          </cell>
          <cell r="K112">
            <v>5416.5999999999995</v>
          </cell>
          <cell r="L112">
            <v>50.59688195991091</v>
          </cell>
          <cell r="M112">
            <v>5.0000000000000001E-3</v>
          </cell>
          <cell r="N112">
            <v>0.89800000000000002</v>
          </cell>
          <cell r="O112">
            <v>72.519000000000005</v>
          </cell>
          <cell r="P112">
            <v>80.75612472160357</v>
          </cell>
        </row>
        <row r="113">
          <cell r="B113" t="str">
            <v>AELA GENERACIÓN S.A.</v>
          </cell>
          <cell r="C113" t="str">
            <v>CGE Distribución (Ex Emetal)</v>
          </cell>
          <cell r="D113" t="str">
            <v>Ancoa 220</v>
          </cell>
          <cell r="E113">
            <v>220</v>
          </cell>
          <cell r="F113" t="str">
            <v>2015/02</v>
          </cell>
          <cell r="G113" t="str">
            <v>BS4A</v>
          </cell>
          <cell r="H113">
            <v>43101</v>
          </cell>
          <cell r="I113">
            <v>50040</v>
          </cell>
          <cell r="J113" t="str">
            <v>Ancoa 220</v>
          </cell>
          <cell r="K113">
            <v>0</v>
          </cell>
          <cell r="L113">
            <v>48.816991869918695</v>
          </cell>
          <cell r="M113">
            <v>0</v>
          </cell>
          <cell r="N113">
            <v>12.3</v>
          </cell>
          <cell r="O113">
            <v>600.44899999999996</v>
          </cell>
          <cell r="P113">
            <v>48.816991869918695</v>
          </cell>
        </row>
        <row r="114">
          <cell r="B114" t="str">
            <v>AELA GENERACIÓN S.A.</v>
          </cell>
          <cell r="C114" t="str">
            <v>CGE Distribución (Ex Emetal)</v>
          </cell>
          <cell r="D114" t="str">
            <v>Charrua 220</v>
          </cell>
          <cell r="E114">
            <v>220</v>
          </cell>
          <cell r="F114" t="str">
            <v>2015/02</v>
          </cell>
          <cell r="G114" t="str">
            <v>BS4A</v>
          </cell>
          <cell r="H114">
            <v>43101</v>
          </cell>
          <cell r="I114">
            <v>50040</v>
          </cell>
          <cell r="J114" t="str">
            <v>Charrua 220</v>
          </cell>
          <cell r="K114">
            <v>0</v>
          </cell>
          <cell r="L114">
            <v>47.430090586845211</v>
          </cell>
          <cell r="M114">
            <v>0</v>
          </cell>
          <cell r="N114">
            <v>2.5390000000000001</v>
          </cell>
          <cell r="O114">
            <v>120.425</v>
          </cell>
          <cell r="P114">
            <v>47.430090586845211</v>
          </cell>
        </row>
        <row r="115">
          <cell r="B115" t="str">
            <v>AELA GENERACIÓN S.A.</v>
          </cell>
          <cell r="C115" t="str">
            <v>CGE Distribución (Ex Emetal)</v>
          </cell>
          <cell r="D115" t="str">
            <v>Itahue 220</v>
          </cell>
          <cell r="E115">
            <v>220</v>
          </cell>
          <cell r="F115" t="str">
            <v>2015/02</v>
          </cell>
          <cell r="G115" t="str">
            <v>BS4A</v>
          </cell>
          <cell r="H115">
            <v>43101</v>
          </cell>
          <cell r="I115">
            <v>50040</v>
          </cell>
          <cell r="J115" t="str">
            <v>Itahue 220</v>
          </cell>
          <cell r="K115">
            <v>0</v>
          </cell>
          <cell r="L115">
            <v>48.897995363425615</v>
          </cell>
          <cell r="M115">
            <v>0</v>
          </cell>
          <cell r="N115">
            <v>87.995999999999995</v>
          </cell>
          <cell r="O115">
            <v>4302.8280000000004</v>
          </cell>
          <cell r="P115">
            <v>48.897995363425615</v>
          </cell>
        </row>
        <row r="116">
          <cell r="B116" t="str">
            <v>AELA GENERACIÓN S.A.</v>
          </cell>
          <cell r="C116" t="str">
            <v>CGE Distribución (Ex Emetal)</v>
          </cell>
          <cell r="D116" t="str">
            <v>Ancoa 220</v>
          </cell>
          <cell r="E116">
            <v>220</v>
          </cell>
          <cell r="F116" t="str">
            <v>2015/02</v>
          </cell>
          <cell r="G116" t="str">
            <v>BS4B</v>
          </cell>
          <cell r="H116">
            <v>43101</v>
          </cell>
          <cell r="I116">
            <v>50040</v>
          </cell>
          <cell r="J116" t="str">
            <v>Ancoa 220</v>
          </cell>
          <cell r="K116">
            <v>0</v>
          </cell>
          <cell r="L116">
            <v>48.816978929226671</v>
          </cell>
          <cell r="M116">
            <v>0</v>
          </cell>
          <cell r="N116">
            <v>17.986999999999998</v>
          </cell>
          <cell r="O116">
            <v>878.07100000000003</v>
          </cell>
          <cell r="P116">
            <v>48.816978929226671</v>
          </cell>
        </row>
        <row r="117">
          <cell r="B117" t="str">
            <v>AELA GENERACIÓN S.A.</v>
          </cell>
          <cell r="C117" t="str">
            <v>CGE Distribución (Ex Emetal)</v>
          </cell>
          <cell r="D117" t="str">
            <v>Charrua 220</v>
          </cell>
          <cell r="E117">
            <v>220</v>
          </cell>
          <cell r="F117" t="str">
            <v>2015/02</v>
          </cell>
          <cell r="G117" t="str">
            <v>BS4B</v>
          </cell>
          <cell r="H117">
            <v>43101</v>
          </cell>
          <cell r="I117">
            <v>50040</v>
          </cell>
          <cell r="J117" t="str">
            <v>Charrua 220</v>
          </cell>
          <cell r="K117">
            <v>0</v>
          </cell>
          <cell r="L117">
            <v>47.429992539169362</v>
          </cell>
          <cell r="M117">
            <v>0</v>
          </cell>
          <cell r="N117">
            <v>4.0209999999999999</v>
          </cell>
          <cell r="O117">
            <v>190.71600000000001</v>
          </cell>
          <cell r="P117">
            <v>47.429992539169362</v>
          </cell>
        </row>
        <row r="118">
          <cell r="B118" t="str">
            <v>AELA GENERACIÓN S.A.</v>
          </cell>
          <cell r="C118" t="str">
            <v>CGE Distribución (Ex Emetal)</v>
          </cell>
          <cell r="D118" t="str">
            <v>Itahue 220</v>
          </cell>
          <cell r="E118">
            <v>220</v>
          </cell>
          <cell r="F118" t="str">
            <v>2015/02</v>
          </cell>
          <cell r="G118" t="str">
            <v>BS4B</v>
          </cell>
          <cell r="H118">
            <v>43101</v>
          </cell>
          <cell r="I118">
            <v>50040</v>
          </cell>
          <cell r="J118" t="str">
            <v>Itahue 220</v>
          </cell>
          <cell r="K118">
            <v>0</v>
          </cell>
          <cell r="L118">
            <v>48.897999048538928</v>
          </cell>
          <cell r="M118">
            <v>0</v>
          </cell>
          <cell r="N118">
            <v>138.73400000000001</v>
          </cell>
          <cell r="O118">
            <v>6783.8150000000005</v>
          </cell>
          <cell r="P118">
            <v>48.897999048538928</v>
          </cell>
        </row>
        <row r="119">
          <cell r="B119" t="str">
            <v>AELA GENERACIÓN S.A.</v>
          </cell>
          <cell r="C119" t="str">
            <v>CGE Distribución (Ex Emetal)</v>
          </cell>
          <cell r="D119" t="str">
            <v>Ancoa 220</v>
          </cell>
          <cell r="E119">
            <v>220</v>
          </cell>
          <cell r="F119" t="str">
            <v>2015/02</v>
          </cell>
          <cell r="G119" t="str">
            <v>BS4C</v>
          </cell>
          <cell r="H119">
            <v>43101</v>
          </cell>
          <cell r="I119">
            <v>50040</v>
          </cell>
          <cell r="J119" t="str">
            <v>Ancoa 220</v>
          </cell>
          <cell r="K119">
            <v>5199.9827586206893</v>
          </cell>
          <cell r="L119">
            <v>48.816985513656974</v>
          </cell>
          <cell r="M119">
            <v>5.8000000000000003E-2</v>
          </cell>
          <cell r="N119">
            <v>9.0429999999999993</v>
          </cell>
          <cell r="O119">
            <v>743.05099999999993</v>
          </cell>
          <cell r="P119">
            <v>82.168638726086471</v>
          </cell>
        </row>
        <row r="120">
          <cell r="B120" t="str">
            <v>AELA GENERACIÓN S.A.</v>
          </cell>
          <cell r="C120" t="str">
            <v>CGE Distribución (Ex Emetal)</v>
          </cell>
          <cell r="D120" t="str">
            <v>Charrua 220</v>
          </cell>
          <cell r="E120">
            <v>220</v>
          </cell>
          <cell r="F120" t="str">
            <v>2015/02</v>
          </cell>
          <cell r="G120" t="str">
            <v>BS4C</v>
          </cell>
          <cell r="H120">
            <v>43101</v>
          </cell>
          <cell r="I120">
            <v>50040</v>
          </cell>
          <cell r="J120" t="str">
            <v>Charrua 220</v>
          </cell>
          <cell r="K120">
            <v>5116.4444444444453</v>
          </cell>
          <cell r="L120">
            <v>47.430244941427048</v>
          </cell>
          <cell r="M120">
            <v>8.9999999999999993E-3</v>
          </cell>
          <cell r="N120">
            <v>1.8779999999999999</v>
          </cell>
          <cell r="O120">
            <v>135.12200000000001</v>
          </cell>
          <cell r="P120">
            <v>71.949946751863692</v>
          </cell>
        </row>
        <row r="121">
          <cell r="B121" t="str">
            <v>AELA GENERACIÓN S.A.</v>
          </cell>
          <cell r="C121" t="str">
            <v>CGE Distribución (Ex Emetal)</v>
          </cell>
          <cell r="D121" t="str">
            <v>Itahue 220</v>
          </cell>
          <cell r="E121">
            <v>220</v>
          </cell>
          <cell r="F121" t="str">
            <v>2015/02</v>
          </cell>
          <cell r="G121" t="str">
            <v>BS4C</v>
          </cell>
          <cell r="H121">
            <v>43101</v>
          </cell>
          <cell r="I121">
            <v>50040</v>
          </cell>
          <cell r="J121" t="str">
            <v>Itahue 220</v>
          </cell>
          <cell r="K121">
            <v>5271.1762820512822</v>
          </cell>
          <cell r="L121">
            <v>48.898004570622255</v>
          </cell>
          <cell r="M121">
            <v>0.312</v>
          </cell>
          <cell r="N121">
            <v>65.198999999999998</v>
          </cell>
          <cell r="O121">
            <v>4832.7080000000005</v>
          </cell>
          <cell r="P121">
            <v>74.122425190570425</v>
          </cell>
        </row>
        <row r="122">
          <cell r="B122" t="str">
            <v>AELA GENERACIÓN S.A.</v>
          </cell>
          <cell r="C122" t="str">
            <v>CGE Distribución</v>
          </cell>
          <cell r="D122" t="str">
            <v>Alto Jahuel 220</v>
          </cell>
          <cell r="E122">
            <v>220</v>
          </cell>
          <cell r="F122" t="str">
            <v>2015/02</v>
          </cell>
          <cell r="G122" t="str">
            <v>BS4A</v>
          </cell>
          <cell r="H122">
            <v>43101</v>
          </cell>
          <cell r="I122">
            <v>50040</v>
          </cell>
          <cell r="J122" t="str">
            <v>Alto Jahuel 220</v>
          </cell>
          <cell r="K122">
            <v>0</v>
          </cell>
          <cell r="L122">
            <v>50.106000251463058</v>
          </cell>
          <cell r="M122">
            <v>0</v>
          </cell>
          <cell r="N122">
            <v>1049.856</v>
          </cell>
          <cell r="O122">
            <v>52604.084999999999</v>
          </cell>
          <cell r="P122">
            <v>50.106000251463058</v>
          </cell>
        </row>
        <row r="123">
          <cell r="B123" t="str">
            <v>AELA GENERACIÓN S.A.</v>
          </cell>
          <cell r="C123" t="str">
            <v>CGE Distribución</v>
          </cell>
          <cell r="D123" t="str">
            <v>Ancoa 220</v>
          </cell>
          <cell r="E123">
            <v>220</v>
          </cell>
          <cell r="F123" t="str">
            <v>2015/02</v>
          </cell>
          <cell r="G123" t="str">
            <v>BS4A</v>
          </cell>
          <cell r="H123">
            <v>43101</v>
          </cell>
          <cell r="I123">
            <v>50040</v>
          </cell>
          <cell r="J123" t="str">
            <v>Ancoa 220</v>
          </cell>
          <cell r="K123">
            <v>0</v>
          </cell>
          <cell r="L123">
            <v>48.817002232155282</v>
          </cell>
          <cell r="M123">
            <v>0</v>
          </cell>
          <cell r="N123">
            <v>179.64699999999999</v>
          </cell>
          <cell r="O123">
            <v>8769.8279999999995</v>
          </cell>
          <cell r="P123">
            <v>48.817002232155282</v>
          </cell>
        </row>
        <row r="124">
          <cell r="B124" t="str">
            <v>AELA GENERACIÓN S.A.</v>
          </cell>
          <cell r="C124" t="str">
            <v>CGE Distribución</v>
          </cell>
          <cell r="D124" t="str">
            <v>Charrua 220</v>
          </cell>
          <cell r="E124">
            <v>220</v>
          </cell>
          <cell r="F124" t="str">
            <v>2015/02</v>
          </cell>
          <cell r="G124" t="str">
            <v>BS4A</v>
          </cell>
          <cell r="H124">
            <v>43101</v>
          </cell>
          <cell r="I124">
            <v>50040</v>
          </cell>
          <cell r="J124" t="str">
            <v>Charrua 220</v>
          </cell>
          <cell r="K124">
            <v>0</v>
          </cell>
          <cell r="L124">
            <v>47.430000177248395</v>
          </cell>
          <cell r="M124">
            <v>0</v>
          </cell>
          <cell r="N124">
            <v>902.68799999999999</v>
          </cell>
          <cell r="O124">
            <v>42814.491999999998</v>
          </cell>
          <cell r="P124">
            <v>47.430000177248395</v>
          </cell>
        </row>
        <row r="125">
          <cell r="B125" t="str">
            <v>AELA GENERACIÓN S.A.</v>
          </cell>
          <cell r="C125" t="str">
            <v>CGE Distribución</v>
          </cell>
          <cell r="D125" t="str">
            <v>Temuco 220</v>
          </cell>
          <cell r="E125">
            <v>220</v>
          </cell>
          <cell r="F125" t="str">
            <v>2015/02</v>
          </cell>
          <cell r="G125" t="str">
            <v>BS4A</v>
          </cell>
          <cell r="H125">
            <v>43101</v>
          </cell>
          <cell r="I125">
            <v>50040</v>
          </cell>
          <cell r="J125" t="str">
            <v>Temuco 220</v>
          </cell>
          <cell r="K125">
            <v>0</v>
          </cell>
          <cell r="L125">
            <v>48.105999153632467</v>
          </cell>
          <cell r="M125">
            <v>0</v>
          </cell>
          <cell r="N125">
            <v>477.334</v>
          </cell>
          <cell r="O125">
            <v>22962.629000000001</v>
          </cell>
          <cell r="P125">
            <v>48.105999153632467</v>
          </cell>
        </row>
        <row r="126">
          <cell r="B126" t="str">
            <v>AELA GENERACIÓN S.A.</v>
          </cell>
          <cell r="C126" t="str">
            <v>CGE Distribución</v>
          </cell>
          <cell r="D126" t="str">
            <v>Hualpen 220</v>
          </cell>
          <cell r="E126">
            <v>220</v>
          </cell>
          <cell r="F126" t="str">
            <v>2015/02</v>
          </cell>
          <cell r="G126" t="str">
            <v>BS4A</v>
          </cell>
          <cell r="H126">
            <v>43101</v>
          </cell>
          <cell r="I126">
            <v>50040</v>
          </cell>
          <cell r="J126" t="str">
            <v>Hualpen 220</v>
          </cell>
          <cell r="K126">
            <v>0</v>
          </cell>
          <cell r="L126">
            <v>47.298001173026982</v>
          </cell>
          <cell r="M126">
            <v>0</v>
          </cell>
          <cell r="N126">
            <v>363.16300000000001</v>
          </cell>
          <cell r="O126">
            <v>17176.883999999998</v>
          </cell>
          <cell r="P126">
            <v>47.298001173026982</v>
          </cell>
        </row>
        <row r="127">
          <cell r="B127" t="str">
            <v>AELA GENERACIÓN S.A.</v>
          </cell>
          <cell r="C127" t="str">
            <v>CGE Distribución</v>
          </cell>
          <cell r="D127" t="str">
            <v>Itahue 220</v>
          </cell>
          <cell r="E127">
            <v>220</v>
          </cell>
          <cell r="F127" t="str">
            <v>2015/02</v>
          </cell>
          <cell r="G127" t="str">
            <v>BS4A</v>
          </cell>
          <cell r="H127">
            <v>43101</v>
          </cell>
          <cell r="I127">
            <v>50040</v>
          </cell>
          <cell r="J127" t="str">
            <v>Itahue 220</v>
          </cell>
          <cell r="K127">
            <v>0</v>
          </cell>
          <cell r="L127">
            <v>48.897999655916756</v>
          </cell>
          <cell r="M127">
            <v>0</v>
          </cell>
          <cell r="N127">
            <v>1179.9469999999999</v>
          </cell>
          <cell r="O127">
            <v>57697.048000000003</v>
          </cell>
          <cell r="P127">
            <v>48.897999655916756</v>
          </cell>
        </row>
        <row r="128">
          <cell r="B128" t="str">
            <v>AELA GENERACIÓN S.A.</v>
          </cell>
          <cell r="C128" t="str">
            <v>CGE Distribución</v>
          </cell>
          <cell r="D128" t="str">
            <v>Lagunilla 220</v>
          </cell>
          <cell r="E128">
            <v>220</v>
          </cell>
          <cell r="F128" t="str">
            <v>2015/02</v>
          </cell>
          <cell r="G128" t="str">
            <v>BS4A</v>
          </cell>
          <cell r="H128">
            <v>43101</v>
          </cell>
          <cell r="I128">
            <v>50040</v>
          </cell>
          <cell r="J128" t="str">
            <v>Lagunilla 220</v>
          </cell>
          <cell r="K128">
            <v>0</v>
          </cell>
          <cell r="L128">
            <v>47.144001097714153</v>
          </cell>
          <cell r="M128">
            <v>0</v>
          </cell>
          <cell r="N128">
            <v>284.22699999999998</v>
          </cell>
          <cell r="O128">
            <v>13399.598</v>
          </cell>
          <cell r="P128">
            <v>47.144001097714153</v>
          </cell>
        </row>
        <row r="129">
          <cell r="B129" t="str">
            <v>AELA GENERACIÓN S.A.</v>
          </cell>
          <cell r="C129" t="str">
            <v>CGE Distribución</v>
          </cell>
          <cell r="D129" t="str">
            <v>Alto Jahuel 220</v>
          </cell>
          <cell r="E129">
            <v>220</v>
          </cell>
          <cell r="F129" t="str">
            <v>2015/02</v>
          </cell>
          <cell r="G129" t="str">
            <v>BS4A</v>
          </cell>
          <cell r="H129">
            <v>43101</v>
          </cell>
          <cell r="I129">
            <v>50040</v>
          </cell>
          <cell r="J129" t="str">
            <v>Alto Jahuel 220</v>
          </cell>
          <cell r="K129">
            <v>0</v>
          </cell>
          <cell r="L129">
            <v>50.10599929502996</v>
          </cell>
          <cell r="M129">
            <v>0</v>
          </cell>
          <cell r="N129">
            <v>496.47500000000002</v>
          </cell>
          <cell r="O129">
            <v>24876.376</v>
          </cell>
          <cell r="P129">
            <v>50.10599929502996</v>
          </cell>
        </row>
        <row r="130">
          <cell r="B130" t="str">
            <v>AELA GENERACIÓN S.A.</v>
          </cell>
          <cell r="C130" t="str">
            <v>CGE Distribución</v>
          </cell>
          <cell r="D130" t="str">
            <v>Cerro Navia 220</v>
          </cell>
          <cell r="E130">
            <v>220</v>
          </cell>
          <cell r="F130" t="str">
            <v>2015/02</v>
          </cell>
          <cell r="G130" t="str">
            <v>BS4A</v>
          </cell>
          <cell r="H130">
            <v>43101</v>
          </cell>
          <cell r="I130">
            <v>50040</v>
          </cell>
          <cell r="J130" t="str">
            <v>Cerro Navia 220</v>
          </cell>
          <cell r="K130">
            <v>0</v>
          </cell>
          <cell r="L130">
            <v>51.118997852128416</v>
          </cell>
          <cell r="M130">
            <v>0</v>
          </cell>
          <cell r="N130">
            <v>138.74199999999999</v>
          </cell>
          <cell r="O130">
            <v>7092.3519999999999</v>
          </cell>
          <cell r="P130">
            <v>51.118997852128416</v>
          </cell>
        </row>
        <row r="131">
          <cell r="B131" t="str">
            <v>AELA GENERACIÓN S.A.</v>
          </cell>
          <cell r="C131" t="str">
            <v>CGE Distribución</v>
          </cell>
          <cell r="D131" t="str">
            <v>Polpaico 220</v>
          </cell>
          <cell r="E131">
            <v>220</v>
          </cell>
          <cell r="F131" t="str">
            <v>2015/02</v>
          </cell>
          <cell r="G131" t="str">
            <v>BS4A</v>
          </cell>
          <cell r="H131">
            <v>43101</v>
          </cell>
          <cell r="I131">
            <v>50040</v>
          </cell>
          <cell r="J131" t="str">
            <v>Polpaico 220</v>
          </cell>
          <cell r="K131">
            <v>0</v>
          </cell>
          <cell r="L131">
            <v>51.148997752255447</v>
          </cell>
          <cell r="M131">
            <v>0</v>
          </cell>
          <cell r="N131">
            <v>129.90799999999999</v>
          </cell>
          <cell r="O131">
            <v>6644.6639999999998</v>
          </cell>
          <cell r="P131">
            <v>51.148997752255447</v>
          </cell>
        </row>
        <row r="132">
          <cell r="B132" t="str">
            <v>AELA GENERACIÓN S.A.</v>
          </cell>
          <cell r="C132" t="str">
            <v>CGE Distribución</v>
          </cell>
          <cell r="D132" t="str">
            <v>Itahue 220</v>
          </cell>
          <cell r="E132">
            <v>220</v>
          </cell>
          <cell r="F132" t="str">
            <v>2015/02</v>
          </cell>
          <cell r="G132" t="str">
            <v>BS4A</v>
          </cell>
          <cell r="H132">
            <v>43101</v>
          </cell>
          <cell r="I132">
            <v>50040</v>
          </cell>
          <cell r="J132" t="str">
            <v>Itahue 220</v>
          </cell>
          <cell r="K132">
            <v>0</v>
          </cell>
          <cell r="L132">
            <v>48.897981937785708</v>
          </cell>
          <cell r="M132">
            <v>0</v>
          </cell>
          <cell r="N132">
            <v>8.9689999999999994</v>
          </cell>
          <cell r="O132">
            <v>438.56599999999997</v>
          </cell>
          <cell r="P132">
            <v>48.897981937785708</v>
          </cell>
        </row>
        <row r="133">
          <cell r="B133" t="str">
            <v>AELA GENERACIÓN S.A.</v>
          </cell>
          <cell r="C133" t="str">
            <v>CGE Distribución</v>
          </cell>
          <cell r="D133" t="str">
            <v>Chena 220</v>
          </cell>
          <cell r="E133">
            <v>220</v>
          </cell>
          <cell r="F133" t="str">
            <v>2015/02</v>
          </cell>
          <cell r="G133" t="str">
            <v>BS4A</v>
          </cell>
          <cell r="H133">
            <v>43101</v>
          </cell>
          <cell r="I133">
            <v>50040</v>
          </cell>
          <cell r="J133" t="str">
            <v>Chena 220</v>
          </cell>
          <cell r="K133">
            <v>0</v>
          </cell>
          <cell r="L133">
            <v>50.597000034744802</v>
          </cell>
          <cell r="M133">
            <v>0</v>
          </cell>
          <cell r="N133">
            <v>201.46899999999999</v>
          </cell>
          <cell r="O133">
            <v>10193.727000000001</v>
          </cell>
          <cell r="P133">
            <v>50.597000034744802</v>
          </cell>
        </row>
        <row r="134">
          <cell r="B134" t="str">
            <v>AELA GENERACIÓN S.A.</v>
          </cell>
          <cell r="C134" t="str">
            <v>CGE Distribución</v>
          </cell>
          <cell r="D134" t="str">
            <v>Alto Jahuel 220</v>
          </cell>
          <cell r="E134">
            <v>220</v>
          </cell>
          <cell r="F134" t="str">
            <v>2015/02</v>
          </cell>
          <cell r="G134" t="str">
            <v>BS4B</v>
          </cell>
          <cell r="H134">
            <v>43101</v>
          </cell>
          <cell r="I134">
            <v>50040</v>
          </cell>
          <cell r="J134" t="str">
            <v>Alto Jahuel 220</v>
          </cell>
          <cell r="K134">
            <v>0</v>
          </cell>
          <cell r="L134">
            <v>50.105999727288264</v>
          </cell>
          <cell r="M134">
            <v>0</v>
          </cell>
          <cell r="N134">
            <v>1444.749</v>
          </cell>
          <cell r="O134">
            <v>72390.592999999993</v>
          </cell>
          <cell r="P134">
            <v>50.105999727288264</v>
          </cell>
        </row>
        <row r="135">
          <cell r="B135" t="str">
            <v>AELA GENERACIÓN S.A.</v>
          </cell>
          <cell r="C135" t="str">
            <v>CGE Distribución</v>
          </cell>
          <cell r="D135" t="str">
            <v>Ancoa 220</v>
          </cell>
          <cell r="E135">
            <v>220</v>
          </cell>
          <cell r="F135" t="str">
            <v>2015/02</v>
          </cell>
          <cell r="G135" t="str">
            <v>BS4B</v>
          </cell>
          <cell r="H135">
            <v>43101</v>
          </cell>
          <cell r="I135">
            <v>50040</v>
          </cell>
          <cell r="J135" t="str">
            <v>Ancoa 220</v>
          </cell>
          <cell r="K135">
            <v>0</v>
          </cell>
          <cell r="L135">
            <v>48.81700079477676</v>
          </cell>
          <cell r="M135">
            <v>0</v>
          </cell>
          <cell r="N135">
            <v>269.25799999999998</v>
          </cell>
          <cell r="O135">
            <v>13144.368</v>
          </cell>
          <cell r="P135">
            <v>48.81700079477676</v>
          </cell>
        </row>
        <row r="136">
          <cell r="B136" t="str">
            <v>AELA GENERACIÓN S.A.</v>
          </cell>
          <cell r="C136" t="str">
            <v>CGE Distribución</v>
          </cell>
          <cell r="D136" t="str">
            <v>Charrua 220</v>
          </cell>
          <cell r="E136">
            <v>220</v>
          </cell>
          <cell r="F136" t="str">
            <v>2015/02</v>
          </cell>
          <cell r="G136" t="str">
            <v>BS4B</v>
          </cell>
          <cell r="H136">
            <v>43101</v>
          </cell>
          <cell r="I136">
            <v>50040</v>
          </cell>
          <cell r="J136" t="str">
            <v>Charrua 220</v>
          </cell>
          <cell r="K136">
            <v>0</v>
          </cell>
          <cell r="L136">
            <v>47.430000242907113</v>
          </cell>
          <cell r="M136">
            <v>0</v>
          </cell>
          <cell r="N136">
            <v>1317.376</v>
          </cell>
          <cell r="O136">
            <v>62483.144</v>
          </cell>
          <cell r="P136">
            <v>47.430000242907113</v>
          </cell>
        </row>
        <row r="137">
          <cell r="B137" t="str">
            <v>AELA GENERACIÓN S.A.</v>
          </cell>
          <cell r="C137" t="str">
            <v>CGE Distribución</v>
          </cell>
          <cell r="D137" t="str">
            <v>Temuco 220</v>
          </cell>
          <cell r="E137">
            <v>220</v>
          </cell>
          <cell r="F137" t="str">
            <v>2015/02</v>
          </cell>
          <cell r="G137" t="str">
            <v>BS4B</v>
          </cell>
          <cell r="H137">
            <v>43101</v>
          </cell>
          <cell r="I137">
            <v>50040</v>
          </cell>
          <cell r="J137" t="str">
            <v>Temuco 220</v>
          </cell>
          <cell r="K137">
            <v>0</v>
          </cell>
          <cell r="L137">
            <v>48.105999681420585</v>
          </cell>
          <cell r="M137">
            <v>0</v>
          </cell>
          <cell r="N137">
            <v>721.95500000000004</v>
          </cell>
          <cell r="O137">
            <v>34730.366999999998</v>
          </cell>
          <cell r="P137">
            <v>48.105999681420585</v>
          </cell>
        </row>
        <row r="138">
          <cell r="B138" t="str">
            <v>AELA GENERACIÓN S.A.</v>
          </cell>
          <cell r="C138" t="str">
            <v>CGE Distribución</v>
          </cell>
          <cell r="D138" t="str">
            <v>Hualpen 220</v>
          </cell>
          <cell r="E138">
            <v>220</v>
          </cell>
          <cell r="F138" t="str">
            <v>2015/02</v>
          </cell>
          <cell r="G138" t="str">
            <v>BS4B</v>
          </cell>
          <cell r="H138">
            <v>43101</v>
          </cell>
          <cell r="I138">
            <v>50040</v>
          </cell>
          <cell r="J138" t="str">
            <v>Hualpen 220</v>
          </cell>
          <cell r="K138">
            <v>0</v>
          </cell>
          <cell r="L138">
            <v>47.298000178486198</v>
          </cell>
          <cell r="M138">
            <v>0</v>
          </cell>
          <cell r="N138">
            <v>515.44600000000003</v>
          </cell>
          <cell r="O138">
            <v>24379.564999999999</v>
          </cell>
          <cell r="P138">
            <v>47.298000178486198</v>
          </cell>
        </row>
        <row r="139">
          <cell r="B139" t="str">
            <v>AELA GENERACIÓN S.A.</v>
          </cell>
          <cell r="C139" t="str">
            <v>CGE Distribución</v>
          </cell>
          <cell r="D139" t="str">
            <v>Itahue 220</v>
          </cell>
          <cell r="E139">
            <v>220</v>
          </cell>
          <cell r="F139" t="str">
            <v>2015/02</v>
          </cell>
          <cell r="G139" t="str">
            <v>BS4B</v>
          </cell>
          <cell r="H139">
            <v>43101</v>
          </cell>
          <cell r="I139">
            <v>50040</v>
          </cell>
          <cell r="J139" t="str">
            <v>Itahue 220</v>
          </cell>
          <cell r="K139">
            <v>0</v>
          </cell>
          <cell r="L139">
            <v>48.898000090731315</v>
          </cell>
          <cell r="M139">
            <v>0</v>
          </cell>
          <cell r="N139">
            <v>1675.2760000000001</v>
          </cell>
          <cell r="O139">
            <v>81917.645999999993</v>
          </cell>
          <cell r="P139">
            <v>48.898000090731315</v>
          </cell>
        </row>
        <row r="140">
          <cell r="B140" t="str">
            <v>AELA GENERACIÓN S.A.</v>
          </cell>
          <cell r="C140" t="str">
            <v>CGE Distribución</v>
          </cell>
          <cell r="D140" t="str">
            <v>Lagunilla 220</v>
          </cell>
          <cell r="E140">
            <v>220</v>
          </cell>
          <cell r="F140" t="str">
            <v>2015/02</v>
          </cell>
          <cell r="G140" t="str">
            <v>BS4B</v>
          </cell>
          <cell r="H140">
            <v>43101</v>
          </cell>
          <cell r="I140">
            <v>50040</v>
          </cell>
          <cell r="J140" t="str">
            <v>Lagunilla 220</v>
          </cell>
          <cell r="K140">
            <v>0</v>
          </cell>
          <cell r="L140">
            <v>47.144000516906203</v>
          </cell>
          <cell r="M140">
            <v>0</v>
          </cell>
          <cell r="N140">
            <v>355.964</v>
          </cell>
          <cell r="O140">
            <v>16781.566999999999</v>
          </cell>
          <cell r="P140">
            <v>47.144000516906203</v>
          </cell>
        </row>
        <row r="141">
          <cell r="B141" t="str">
            <v>AELA GENERACIÓN S.A.</v>
          </cell>
          <cell r="C141" t="str">
            <v>CGE Distribución</v>
          </cell>
          <cell r="D141" t="str">
            <v>Alto Jahuel 220</v>
          </cell>
          <cell r="E141">
            <v>220</v>
          </cell>
          <cell r="F141" t="str">
            <v>2015/02</v>
          </cell>
          <cell r="G141" t="str">
            <v>BS4B</v>
          </cell>
          <cell r="H141">
            <v>43101</v>
          </cell>
          <cell r="I141">
            <v>50040</v>
          </cell>
          <cell r="J141" t="str">
            <v>Alto Jahuel 220</v>
          </cell>
          <cell r="K141">
            <v>0</v>
          </cell>
          <cell r="L141">
            <v>50.106000731346811</v>
          </cell>
          <cell r="M141">
            <v>0</v>
          </cell>
          <cell r="N141">
            <v>650.85400000000004</v>
          </cell>
          <cell r="O141">
            <v>32611.690999999999</v>
          </cell>
          <cell r="P141">
            <v>50.106000731346811</v>
          </cell>
        </row>
        <row r="142">
          <cell r="B142" t="str">
            <v>AELA GENERACIÓN S.A.</v>
          </cell>
          <cell r="C142" t="str">
            <v>CGE Distribución</v>
          </cell>
          <cell r="D142" t="str">
            <v>Cerro Navia 220</v>
          </cell>
          <cell r="E142">
            <v>220</v>
          </cell>
          <cell r="F142" t="str">
            <v>2015/02</v>
          </cell>
          <cell r="G142" t="str">
            <v>BS4B</v>
          </cell>
          <cell r="H142">
            <v>43101</v>
          </cell>
          <cell r="I142">
            <v>50040</v>
          </cell>
          <cell r="J142" t="str">
            <v>Cerro Navia 220</v>
          </cell>
          <cell r="K142">
            <v>0</v>
          </cell>
          <cell r="L142">
            <v>51.118997968275075</v>
          </cell>
          <cell r="M142">
            <v>0</v>
          </cell>
          <cell r="N142">
            <v>186.541</v>
          </cell>
          <cell r="O142">
            <v>9535.7890000000007</v>
          </cell>
          <cell r="P142">
            <v>51.118997968275075</v>
          </cell>
        </row>
        <row r="143">
          <cell r="B143" t="str">
            <v>AELA GENERACIÓN S.A.</v>
          </cell>
          <cell r="C143" t="str">
            <v>CGE Distribución</v>
          </cell>
          <cell r="D143" t="str">
            <v>Polpaico 220</v>
          </cell>
          <cell r="E143">
            <v>220</v>
          </cell>
          <cell r="F143" t="str">
            <v>2015/02</v>
          </cell>
          <cell r="G143" t="str">
            <v>BS4B</v>
          </cell>
          <cell r="H143">
            <v>43101</v>
          </cell>
          <cell r="I143">
            <v>50040</v>
          </cell>
          <cell r="J143" t="str">
            <v>Polpaico 220</v>
          </cell>
          <cell r="K143">
            <v>0</v>
          </cell>
          <cell r="L143">
            <v>51.148999349170197</v>
          </cell>
          <cell r="M143">
            <v>0</v>
          </cell>
          <cell r="N143">
            <v>172.08799999999999</v>
          </cell>
          <cell r="O143">
            <v>8802.1290000000008</v>
          </cell>
          <cell r="P143">
            <v>51.148999349170197</v>
          </cell>
        </row>
        <row r="144">
          <cell r="B144" t="str">
            <v>AELA GENERACIÓN S.A.</v>
          </cell>
          <cell r="C144" t="str">
            <v>CGE Distribución</v>
          </cell>
          <cell r="D144" t="str">
            <v>Itahue 220</v>
          </cell>
          <cell r="E144">
            <v>220</v>
          </cell>
          <cell r="F144" t="str">
            <v>2015/02</v>
          </cell>
          <cell r="G144" t="str">
            <v>BS4B</v>
          </cell>
          <cell r="H144">
            <v>43101</v>
          </cell>
          <cell r="I144">
            <v>50040</v>
          </cell>
          <cell r="J144" t="str">
            <v>Itahue 220</v>
          </cell>
          <cell r="K144">
            <v>0</v>
          </cell>
          <cell r="L144">
            <v>48.897977055784217</v>
          </cell>
          <cell r="M144">
            <v>0</v>
          </cell>
          <cell r="N144">
            <v>11.419</v>
          </cell>
          <cell r="O144">
            <v>558.36599999999999</v>
          </cell>
          <cell r="P144">
            <v>48.897977055784217</v>
          </cell>
        </row>
        <row r="145">
          <cell r="B145" t="str">
            <v>AELA GENERACIÓN S.A.</v>
          </cell>
          <cell r="C145" t="str">
            <v>CGE Distribución</v>
          </cell>
          <cell r="D145" t="str">
            <v>Chena 220</v>
          </cell>
          <cell r="E145">
            <v>220</v>
          </cell>
          <cell r="F145" t="str">
            <v>2015/02</v>
          </cell>
          <cell r="G145" t="str">
            <v>BS4B</v>
          </cell>
          <cell r="H145">
            <v>43101</v>
          </cell>
          <cell r="I145">
            <v>50040</v>
          </cell>
          <cell r="J145" t="str">
            <v>Chena 220</v>
          </cell>
          <cell r="K145">
            <v>0</v>
          </cell>
          <cell r="L145">
            <v>50.597001508052124</v>
          </cell>
          <cell r="M145">
            <v>0</v>
          </cell>
          <cell r="N145">
            <v>272.53699999999998</v>
          </cell>
          <cell r="O145">
            <v>13789.555</v>
          </cell>
          <cell r="P145">
            <v>50.597001508052124</v>
          </cell>
        </row>
        <row r="146">
          <cell r="B146" t="str">
            <v>AELA GENERACIÓN S.A.</v>
          </cell>
          <cell r="C146" t="str">
            <v>CGE Distribución</v>
          </cell>
          <cell r="D146" t="str">
            <v>Alto Jahuel 220</v>
          </cell>
          <cell r="E146">
            <v>220</v>
          </cell>
          <cell r="F146" t="str">
            <v>2015/02</v>
          </cell>
          <cell r="G146" t="str">
            <v>BS4C</v>
          </cell>
          <cell r="H146">
            <v>43101</v>
          </cell>
          <cell r="I146">
            <v>50040</v>
          </cell>
          <cell r="J146" t="str">
            <v>Alto Jahuel 220</v>
          </cell>
          <cell r="K146">
            <v>5354.6849618013675</v>
          </cell>
          <cell r="L146">
            <v>50.105999949610336</v>
          </cell>
          <cell r="M146">
            <v>4.9740000000000002</v>
          </cell>
          <cell r="N146">
            <v>754.12300000000005</v>
          </cell>
          <cell r="O146">
            <v>64420.290000000008</v>
          </cell>
          <cell r="P146">
            <v>85.424115164237136</v>
          </cell>
        </row>
        <row r="147">
          <cell r="B147" t="str">
            <v>AELA GENERACIÓN S.A.</v>
          </cell>
          <cell r="C147" t="str">
            <v>CGE Distribución</v>
          </cell>
          <cell r="D147" t="str">
            <v>Ancoa 220</v>
          </cell>
          <cell r="E147">
            <v>220</v>
          </cell>
          <cell r="F147" t="str">
            <v>2015/02</v>
          </cell>
          <cell r="G147" t="str">
            <v>BS4C</v>
          </cell>
          <cell r="H147">
            <v>43101</v>
          </cell>
          <cell r="I147">
            <v>50040</v>
          </cell>
          <cell r="J147" t="str">
            <v>Ancoa 220</v>
          </cell>
          <cell r="K147">
            <v>5199.9892294946139</v>
          </cell>
          <cell r="L147">
            <v>48.816999428754549</v>
          </cell>
          <cell r="M147">
            <v>1.2070000000000001</v>
          </cell>
          <cell r="N147">
            <v>143.54599999999999</v>
          </cell>
          <cell r="O147">
            <v>13283.871999999999</v>
          </cell>
          <cell r="P147">
            <v>92.540871915622873</v>
          </cell>
        </row>
        <row r="148">
          <cell r="B148" t="str">
            <v>AELA GENERACIÓN S.A.</v>
          </cell>
          <cell r="C148" t="str">
            <v>CGE Distribución</v>
          </cell>
          <cell r="D148" t="str">
            <v>Charrua 220</v>
          </cell>
          <cell r="E148">
            <v>220</v>
          </cell>
          <cell r="F148" t="str">
            <v>2015/02</v>
          </cell>
          <cell r="G148" t="str">
            <v>BS4C</v>
          </cell>
          <cell r="H148">
            <v>43101</v>
          </cell>
          <cell r="I148">
            <v>50040</v>
          </cell>
          <cell r="J148" t="str">
            <v>Charrua 220</v>
          </cell>
          <cell r="K148">
            <v>5116.4792393026946</v>
          </cell>
          <cell r="L148">
            <v>47.429999729434535</v>
          </cell>
          <cell r="M148">
            <v>6.31</v>
          </cell>
          <cell r="N148">
            <v>702.23299999999995</v>
          </cell>
          <cell r="O148">
            <v>65591.895000000004</v>
          </cell>
          <cell r="P148">
            <v>93.404746003107249</v>
          </cell>
        </row>
        <row r="149">
          <cell r="B149" t="str">
            <v>AELA GENERACIÓN S.A.</v>
          </cell>
          <cell r="C149" t="str">
            <v>CGE Distribución</v>
          </cell>
          <cell r="D149" t="str">
            <v>Temuco 220</v>
          </cell>
          <cell r="E149">
            <v>220</v>
          </cell>
          <cell r="F149" t="str">
            <v>2015/02</v>
          </cell>
          <cell r="G149" t="str">
            <v>BS4C</v>
          </cell>
          <cell r="H149">
            <v>43101</v>
          </cell>
          <cell r="I149">
            <v>50040</v>
          </cell>
          <cell r="J149" t="str">
            <v>Temuco 220</v>
          </cell>
          <cell r="K149">
            <v>5160.1420578178422</v>
          </cell>
          <cell r="L149">
            <v>48.10599891930643</v>
          </cell>
          <cell r="M149">
            <v>3.2170000000000001</v>
          </cell>
          <cell r="N149">
            <v>373.834</v>
          </cell>
          <cell r="O149">
            <v>34583.834999999999</v>
          </cell>
          <cell r="P149">
            <v>92.511208183311311</v>
          </cell>
        </row>
        <row r="150">
          <cell r="B150" t="str">
            <v>AELA GENERACIÓN S.A.</v>
          </cell>
          <cell r="C150" t="str">
            <v>CGE Distribución</v>
          </cell>
          <cell r="D150" t="str">
            <v>Hualpen 220</v>
          </cell>
          <cell r="E150">
            <v>220</v>
          </cell>
          <cell r="F150" t="str">
            <v>2015/02</v>
          </cell>
          <cell r="G150" t="str">
            <v>BS4C</v>
          </cell>
          <cell r="H150">
            <v>43101</v>
          </cell>
          <cell r="I150">
            <v>50040</v>
          </cell>
          <cell r="J150" t="str">
            <v>Hualpen 220</v>
          </cell>
          <cell r="K150">
            <v>5159.0161754133715</v>
          </cell>
          <cell r="L150">
            <v>47.298000827147256</v>
          </cell>
          <cell r="M150">
            <v>2.782</v>
          </cell>
          <cell r="N150">
            <v>285.31799999999998</v>
          </cell>
          <cell r="O150">
            <v>27847.353999999999</v>
          </cell>
          <cell r="P150">
            <v>97.601111741986145</v>
          </cell>
        </row>
        <row r="151">
          <cell r="B151" t="str">
            <v>AELA GENERACIÓN S.A.</v>
          </cell>
          <cell r="C151" t="str">
            <v>CGE Distribución</v>
          </cell>
          <cell r="D151" t="str">
            <v>Itahue 220</v>
          </cell>
          <cell r="E151">
            <v>220</v>
          </cell>
          <cell r="F151" t="str">
            <v>2015/02</v>
          </cell>
          <cell r="G151" t="str">
            <v>BS4C</v>
          </cell>
          <cell r="H151">
            <v>43101</v>
          </cell>
          <cell r="I151">
            <v>50040</v>
          </cell>
          <cell r="J151" t="str">
            <v>Itahue 220</v>
          </cell>
          <cell r="K151">
            <v>5271.1754232850408</v>
          </cell>
          <cell r="L151">
            <v>48.898000138638572</v>
          </cell>
          <cell r="M151">
            <v>5.7290000000000001</v>
          </cell>
          <cell r="N151">
            <v>865.56</v>
          </cell>
          <cell r="O151">
            <v>72522.717000000004</v>
          </cell>
          <cell r="P151">
            <v>83.787047691667837</v>
          </cell>
        </row>
        <row r="152">
          <cell r="B152" t="str">
            <v>AELA GENERACIÓN S.A.</v>
          </cell>
          <cell r="C152" t="str">
            <v>CGE Distribución</v>
          </cell>
          <cell r="D152" t="str">
            <v>Lagunilla 220</v>
          </cell>
          <cell r="E152">
            <v>220</v>
          </cell>
          <cell r="F152" t="str">
            <v>2015/02</v>
          </cell>
          <cell r="G152" t="str">
            <v>BS4C</v>
          </cell>
          <cell r="H152">
            <v>43101</v>
          </cell>
          <cell r="I152">
            <v>50040</v>
          </cell>
          <cell r="J152" t="str">
            <v>Lagunilla 220</v>
          </cell>
          <cell r="K152">
            <v>5152.0098934550988</v>
          </cell>
          <cell r="L152">
            <v>47.1439974090287</v>
          </cell>
          <cell r="M152">
            <v>1.3140000000000001</v>
          </cell>
          <cell r="N152">
            <v>191.434</v>
          </cell>
          <cell r="O152">
            <v>15794.705</v>
          </cell>
          <cell r="P152">
            <v>82.507313225445841</v>
          </cell>
        </row>
        <row r="153">
          <cell r="B153" t="str">
            <v>AELA GENERACIÓN S.A.</v>
          </cell>
          <cell r="C153" t="str">
            <v>CGE Distribución</v>
          </cell>
          <cell r="D153" t="str">
            <v>Alto Jahuel 220</v>
          </cell>
          <cell r="E153">
            <v>220</v>
          </cell>
          <cell r="F153" t="str">
            <v>2015/02</v>
          </cell>
          <cell r="G153" t="str">
            <v>BS4C</v>
          </cell>
          <cell r="H153">
            <v>43101</v>
          </cell>
          <cell r="I153">
            <v>50040</v>
          </cell>
          <cell r="J153" t="str">
            <v>Alto Jahuel 220</v>
          </cell>
          <cell r="K153">
            <v>5354.6848883048624</v>
          </cell>
          <cell r="L153">
            <v>50.106000541756465</v>
          </cell>
          <cell r="M153">
            <v>3.8050000000000002</v>
          </cell>
          <cell r="N153">
            <v>424.54500000000002</v>
          </cell>
          <cell r="O153">
            <v>41646.828000000001</v>
          </cell>
          <cell r="P153">
            <v>98.097558562696534</v>
          </cell>
        </row>
        <row r="154">
          <cell r="B154" t="str">
            <v>AELA GENERACIÓN S.A.</v>
          </cell>
          <cell r="C154" t="str">
            <v>CGE Distribución</v>
          </cell>
          <cell r="D154" t="str">
            <v>Cerro Navia 220</v>
          </cell>
          <cell r="E154">
            <v>220</v>
          </cell>
          <cell r="F154" t="str">
            <v>2015/02</v>
          </cell>
          <cell r="G154" t="str">
            <v>BS4C</v>
          </cell>
          <cell r="H154">
            <v>43101</v>
          </cell>
          <cell r="I154">
            <v>50040</v>
          </cell>
          <cell r="J154" t="str">
            <v>Cerro Navia 220</v>
          </cell>
          <cell r="K154">
            <v>5432.8774928774928</v>
          </cell>
          <cell r="L154">
            <v>51.119003597001374</v>
          </cell>
          <cell r="M154">
            <v>1.0529999999999999</v>
          </cell>
          <cell r="N154">
            <v>118.988</v>
          </cell>
          <cell r="O154">
            <v>11803.367999999999</v>
          </cell>
          <cell r="P154">
            <v>99.197969543147195</v>
          </cell>
        </row>
        <row r="155">
          <cell r="B155" t="str">
            <v>AELA GENERACIÓN S.A.</v>
          </cell>
          <cell r="C155" t="str">
            <v>CGE Distribución</v>
          </cell>
          <cell r="D155" t="str">
            <v>Polpaico 220</v>
          </cell>
          <cell r="E155">
            <v>220</v>
          </cell>
          <cell r="F155" t="str">
            <v>2015/02</v>
          </cell>
          <cell r="G155" t="str">
            <v>BS4C</v>
          </cell>
          <cell r="H155">
            <v>43101</v>
          </cell>
          <cell r="I155">
            <v>50040</v>
          </cell>
          <cell r="J155" t="str">
            <v>Polpaico 220</v>
          </cell>
          <cell r="K155">
            <v>5390.2780441035484</v>
          </cell>
          <cell r="L155">
            <v>51.149003651353482</v>
          </cell>
          <cell r="M155">
            <v>1.0429999999999999</v>
          </cell>
          <cell r="N155">
            <v>112.56100000000001</v>
          </cell>
          <cell r="O155">
            <v>11379.442999999999</v>
          </cell>
          <cell r="P155">
            <v>101.09578806158437</v>
          </cell>
        </row>
        <row r="156">
          <cell r="B156" t="str">
            <v>AELA GENERACIÓN S.A.</v>
          </cell>
          <cell r="C156" t="str">
            <v>CGE Distribución</v>
          </cell>
          <cell r="D156" t="str">
            <v>Itahue 220</v>
          </cell>
          <cell r="E156">
            <v>220</v>
          </cell>
          <cell r="F156" t="str">
            <v>2015/02</v>
          </cell>
          <cell r="G156" t="str">
            <v>BS4C</v>
          </cell>
          <cell r="H156">
            <v>43101</v>
          </cell>
          <cell r="I156">
            <v>50040</v>
          </cell>
          <cell r="J156" t="str">
            <v>Itahue 220</v>
          </cell>
          <cell r="K156">
            <v>5271.1764705882351</v>
          </cell>
          <cell r="L156">
            <v>48.898061020815511</v>
          </cell>
          <cell r="M156">
            <v>5.0999999999999997E-2</v>
          </cell>
          <cell r="N156">
            <v>7.0140000000000002</v>
          </cell>
          <cell r="O156">
            <v>611.80099999999993</v>
          </cell>
          <cell r="P156">
            <v>87.225691474194448</v>
          </cell>
        </row>
        <row r="157">
          <cell r="B157" t="str">
            <v>AELA GENERACIÓN S.A.</v>
          </cell>
          <cell r="C157" t="str">
            <v>CGE Distribución</v>
          </cell>
          <cell r="D157" t="str">
            <v>Chena 220</v>
          </cell>
          <cell r="E157">
            <v>220</v>
          </cell>
          <cell r="F157" t="str">
            <v>2015/02</v>
          </cell>
          <cell r="G157" t="str">
            <v>BS4C</v>
          </cell>
          <cell r="H157">
            <v>43101</v>
          </cell>
          <cell r="I157">
            <v>50040</v>
          </cell>
          <cell r="J157" t="str">
            <v>Chena 220</v>
          </cell>
          <cell r="K157">
            <v>5416.6759379042696</v>
          </cell>
          <cell r="L157">
            <v>50.597001466105056</v>
          </cell>
          <cell r="M157">
            <v>1.546</v>
          </cell>
          <cell r="N157">
            <v>171.88399999999999</v>
          </cell>
          <cell r="O157">
            <v>17070.995999999999</v>
          </cell>
          <cell r="P157">
            <v>99.316957948383802</v>
          </cell>
        </row>
      </sheetData>
      <sheetData sheetId="4"/>
      <sheetData sheetId="5"/>
      <sheetData sheetId="6"/>
      <sheetData sheetId="7"/>
      <sheetData sheetId="8"/>
      <sheetData sheetId="9">
        <row r="6">
          <cell r="F6" t="str">
            <v>91.143.000-2</v>
          </cell>
        </row>
        <row r="7">
          <cell r="F7" t="str">
            <v>96.541.920-9</v>
          </cell>
        </row>
        <row r="9">
          <cell r="F9" t="str">
            <v>81.585.900-6</v>
          </cell>
        </row>
        <row r="10">
          <cell r="F10" t="str">
            <v>78.397.530-0</v>
          </cell>
        </row>
        <row r="11">
          <cell r="F11" t="str">
            <v>80.237.700-2</v>
          </cell>
        </row>
        <row r="14">
          <cell r="F14" t="str">
            <v>76.073.164-1</v>
          </cell>
        </row>
        <row r="15">
          <cell r="F15" t="str">
            <v>96.531.500-4</v>
          </cell>
        </row>
        <row r="17">
          <cell r="F17" t="str">
            <v>96.884.450-4</v>
          </cell>
        </row>
        <row r="18">
          <cell r="F18" t="str">
            <v>96.866.680-0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y. de cotas"/>
      <sheetName val="cons. combustibles"/>
      <sheetName val="afluente embalses"/>
      <sheetName val="pot. firme"/>
      <sheetName val="tranf. pot. punta"/>
      <sheetName val="fact. indisp."/>
      <sheetName val="Energía firme"/>
      <sheetName val="bal.energia firme"/>
      <sheetName val="fact.disponibilidad"/>
      <sheetName val="transf. de energía"/>
      <sheetName val="uso sist. transm."/>
      <sheetName val="costo combust."/>
      <sheetName val="IPC"/>
      <sheetName val="cmg-SIC"/>
      <sheetName val="CMG-SIC-mensual"/>
      <sheetName val="Hoja1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
          <cell r="A1" t="str">
            <v>CAPITULO    SEXTO</v>
          </cell>
        </row>
        <row r="3">
          <cell r="D3" t="str">
            <v>ANTECEDENTES  ECONÓMICOS</v>
          </cell>
        </row>
        <row r="5">
          <cell r="D5" t="str">
            <v>TASA DE CAMBIO, ÍNDICE DE PRECIOS AL CONSUMIDOR Y SUS VARIACIONES,</v>
          </cell>
        </row>
        <row r="6">
          <cell r="D6" t="str">
            <v>COSTO DE COMBUSTIBLES Y COSTO MARGINAL</v>
          </cell>
        </row>
        <row r="8">
          <cell r="B8" t="str">
            <v xml:space="preserve">El cuadro siguiente indica la paridad cambiaria del Dólar Acuerdo al 1º de cada mes </v>
          </cell>
        </row>
        <row r="9">
          <cell r="B9" t="str">
            <v xml:space="preserve">(desde 1995 Dólar Observado) y el Índice de Precios  al Consumidor (con sus variaciones  </v>
          </cell>
        </row>
        <row r="10">
          <cell r="B10" t="str">
            <v xml:space="preserve">mensuales y de doce meses) utilizados en la determinación de los costos marginales en </v>
          </cell>
        </row>
        <row r="11">
          <cell r="B11" t="str">
            <v>el CDEC-SIC.</v>
          </cell>
        </row>
        <row r="14">
          <cell r="C14" t="str">
            <v>T.Cambio</v>
          </cell>
          <cell r="D14" t="str">
            <v>I P C</v>
          </cell>
          <cell r="E14" t="str">
            <v xml:space="preserve"> Variación</v>
          </cell>
          <cell r="F14" t="str">
            <v xml:space="preserve"> Variación </v>
          </cell>
        </row>
        <row r="15">
          <cell r="C15" t="str">
            <v>[$/US$]</v>
          </cell>
          <cell r="D15" t="str">
            <v xml:space="preserve">                </v>
          </cell>
          <cell r="E15" t="str">
            <v xml:space="preserve"> I P C</v>
          </cell>
          <cell r="F15" t="str">
            <v xml:space="preserve"> IPC 12 meses</v>
          </cell>
        </row>
        <row r="16">
          <cell r="A16">
            <v>1987</v>
          </cell>
          <cell r="B16" t="str">
            <v>Enero</v>
          </cell>
          <cell r="C16">
            <v>201.54</v>
          </cell>
          <cell r="D16">
            <v>71.48</v>
          </cell>
          <cell r="E16">
            <v>2</v>
          </cell>
          <cell r="F16">
            <v>16.549812489809245</v>
          </cell>
        </row>
        <row r="17">
          <cell r="B17" t="str">
            <v>Febrero</v>
          </cell>
          <cell r="C17">
            <v>203.89</v>
          </cell>
          <cell r="D17">
            <v>72.72</v>
          </cell>
          <cell r="E17">
            <v>1.7</v>
          </cell>
          <cell r="F17">
            <v>17.517776341305758</v>
          </cell>
        </row>
        <row r="18">
          <cell r="B18" t="str">
            <v>Marzo</v>
          </cell>
          <cell r="C18">
            <v>206.98</v>
          </cell>
          <cell r="D18">
            <v>73.91</v>
          </cell>
          <cell r="E18">
            <v>1.6</v>
          </cell>
          <cell r="F18">
            <v>17.672345167966874</v>
          </cell>
        </row>
        <row r="19">
          <cell r="B19" t="str">
            <v>Abril</v>
          </cell>
          <cell r="C19">
            <v>210.14</v>
          </cell>
          <cell r="D19">
            <v>75.66</v>
          </cell>
          <cell r="E19">
            <v>2.4</v>
          </cell>
          <cell r="F19">
            <v>18.812814070351756</v>
          </cell>
        </row>
        <row r="20">
          <cell r="B20" t="str">
            <v>Mayo</v>
          </cell>
          <cell r="C20">
            <v>212.89</v>
          </cell>
          <cell r="D20">
            <v>76.8</v>
          </cell>
          <cell r="E20">
            <v>1.5</v>
          </cell>
          <cell r="F20">
            <v>19.738072965388209</v>
          </cell>
        </row>
        <row r="21">
          <cell r="B21" t="str">
            <v>Junio</v>
          </cell>
          <cell r="C21">
            <v>216.77</v>
          </cell>
          <cell r="D21">
            <v>77.34</v>
          </cell>
          <cell r="E21">
            <v>0.7</v>
          </cell>
          <cell r="F21">
            <v>19.002923526696435</v>
          </cell>
        </row>
        <row r="22">
          <cell r="B22" t="str">
            <v>Julio</v>
          </cell>
          <cell r="C22">
            <v>219.63</v>
          </cell>
          <cell r="D22">
            <v>78.64</v>
          </cell>
          <cell r="E22">
            <v>1.7</v>
          </cell>
          <cell r="F22">
            <v>19.804996953077382</v>
          </cell>
        </row>
        <row r="23">
          <cell r="B23" t="str">
            <v>Agosto</v>
          </cell>
          <cell r="C23">
            <v>220.76</v>
          </cell>
          <cell r="D23">
            <v>79.760000000000005</v>
          </cell>
          <cell r="E23">
            <v>1.4</v>
          </cell>
          <cell r="F23">
            <v>20.757002271006829</v>
          </cell>
        </row>
        <row r="24">
          <cell r="B24" t="str">
            <v>Septiembre</v>
          </cell>
          <cell r="C24">
            <v>223.05</v>
          </cell>
          <cell r="D24">
            <v>81.28</v>
          </cell>
          <cell r="E24">
            <v>1.9</v>
          </cell>
          <cell r="F24">
            <v>21.204891142260649</v>
          </cell>
        </row>
        <row r="25">
          <cell r="B25" t="str">
            <v>Octubre</v>
          </cell>
          <cell r="C25">
            <v>225.42</v>
          </cell>
          <cell r="D25">
            <v>83.24</v>
          </cell>
          <cell r="E25">
            <v>2.4</v>
          </cell>
          <cell r="F25">
            <v>22.267920094007042</v>
          </cell>
        </row>
        <row r="26">
          <cell r="B26" t="str">
            <v>Noviembre</v>
          </cell>
          <cell r="C26">
            <v>228.52</v>
          </cell>
          <cell r="D26">
            <v>84.85</v>
          </cell>
          <cell r="E26">
            <v>1.9</v>
          </cell>
          <cell r="F26">
            <v>22.899768250289675</v>
          </cell>
        </row>
        <row r="27">
          <cell r="B27" t="str">
            <v>Diciembre</v>
          </cell>
          <cell r="C27">
            <v>231.07</v>
          </cell>
          <cell r="D27">
            <v>85.13</v>
          </cell>
          <cell r="E27">
            <v>0.3</v>
          </cell>
          <cell r="F27">
            <v>21.458125267513182</v>
          </cell>
        </row>
        <row r="28">
          <cell r="A28">
            <v>1988</v>
          </cell>
          <cell r="B28" t="str">
            <v>Enero</v>
          </cell>
          <cell r="C28">
            <v>234.16</v>
          </cell>
          <cell r="D28">
            <v>85.75</v>
          </cell>
          <cell r="E28">
            <v>0.7</v>
          </cell>
          <cell r="F28">
            <v>19.963626189143802</v>
          </cell>
        </row>
        <row r="29">
          <cell r="B29" t="str">
            <v>Febrero</v>
          </cell>
          <cell r="C29">
            <v>244.14</v>
          </cell>
          <cell r="D29">
            <v>86.07</v>
          </cell>
          <cell r="E29">
            <v>0.4</v>
          </cell>
          <cell r="F29">
            <v>18.358085808580849</v>
          </cell>
        </row>
        <row r="30">
          <cell r="B30" t="str">
            <v>Marzo</v>
          </cell>
          <cell r="C30">
            <v>244.49</v>
          </cell>
          <cell r="D30">
            <v>87.69</v>
          </cell>
          <cell r="E30">
            <v>1.9</v>
          </cell>
          <cell r="F30">
            <v>18.644297118116636</v>
          </cell>
        </row>
        <row r="31">
          <cell r="B31" t="str">
            <v>Abril</v>
          </cell>
          <cell r="C31">
            <v>244.57</v>
          </cell>
          <cell r="D31">
            <v>88.37</v>
          </cell>
          <cell r="E31">
            <v>0.8</v>
          </cell>
          <cell r="F31">
            <v>16.798836901929693</v>
          </cell>
        </row>
        <row r="32">
          <cell r="B32" t="str">
            <v>Mayo</v>
          </cell>
          <cell r="C32">
            <v>245.53</v>
          </cell>
          <cell r="D32">
            <v>88.78</v>
          </cell>
          <cell r="E32">
            <v>0.5</v>
          </cell>
          <cell r="F32">
            <v>15.598958333333336</v>
          </cell>
        </row>
        <row r="33">
          <cell r="B33" t="str">
            <v>Junio</v>
          </cell>
          <cell r="C33">
            <v>246.42</v>
          </cell>
          <cell r="D33">
            <v>89.32</v>
          </cell>
          <cell r="E33">
            <v>0.6</v>
          </cell>
          <cell r="F33">
            <v>15.490043961727418</v>
          </cell>
        </row>
        <row r="34">
          <cell r="B34" t="str">
            <v>Julio</v>
          </cell>
          <cell r="C34">
            <v>246.61</v>
          </cell>
          <cell r="D34">
            <v>89.44</v>
          </cell>
          <cell r="E34">
            <v>0.1</v>
          </cell>
          <cell r="F34">
            <v>13.733468972533069</v>
          </cell>
        </row>
        <row r="35">
          <cell r="B35" t="str">
            <v>Agosto</v>
          </cell>
          <cell r="C35">
            <v>246.79</v>
          </cell>
          <cell r="D35">
            <v>91.16</v>
          </cell>
          <cell r="E35">
            <v>0.8</v>
          </cell>
          <cell r="F35">
            <v>14.292878635907712</v>
          </cell>
        </row>
        <row r="36">
          <cell r="B36" t="str">
            <v>Septiembre</v>
          </cell>
          <cell r="C36">
            <v>246.13</v>
          </cell>
          <cell r="D36">
            <v>91.01</v>
          </cell>
          <cell r="E36">
            <v>0.9</v>
          </cell>
          <cell r="F36">
            <v>11.970964566929144</v>
          </cell>
        </row>
        <row r="37">
          <cell r="B37" t="str">
            <v>Octubre</v>
          </cell>
          <cell r="C37">
            <v>246.47</v>
          </cell>
          <cell r="D37">
            <v>92.39</v>
          </cell>
          <cell r="E37">
            <v>1.5</v>
          </cell>
          <cell r="F37">
            <v>10.992311388755404</v>
          </cell>
        </row>
        <row r="38">
          <cell r="B38" t="str">
            <v>Noviembre</v>
          </cell>
          <cell r="C38">
            <v>247.37</v>
          </cell>
          <cell r="D38">
            <v>94.14</v>
          </cell>
          <cell r="E38">
            <v>1.9</v>
          </cell>
          <cell r="F38">
            <v>10.948733058338256</v>
          </cell>
        </row>
        <row r="39">
          <cell r="B39" t="str">
            <v>Diciembre</v>
          </cell>
          <cell r="C39">
            <v>248.49</v>
          </cell>
          <cell r="D39">
            <v>95.93</v>
          </cell>
          <cell r="E39">
            <v>1.9</v>
          </cell>
          <cell r="F39">
            <v>12.686479501938219</v>
          </cell>
        </row>
        <row r="40">
          <cell r="A40">
            <v>1989</v>
          </cell>
          <cell r="B40" t="str">
            <v>Enero</v>
          </cell>
          <cell r="C40">
            <v>249.78</v>
          </cell>
          <cell r="D40">
            <v>97</v>
          </cell>
          <cell r="E40">
            <v>1.1000000000000001</v>
          </cell>
          <cell r="F40">
            <v>13.119533527696792</v>
          </cell>
        </row>
        <row r="41">
          <cell r="B41" t="str">
            <v>Febrero</v>
          </cell>
          <cell r="C41">
            <v>252.08</v>
          </cell>
          <cell r="D41">
            <v>97.12</v>
          </cell>
          <cell r="E41">
            <v>0.1</v>
          </cell>
          <cell r="F41">
            <v>12.838387359126301</v>
          </cell>
        </row>
        <row r="42">
          <cell r="B42" t="str">
            <v>Marzo</v>
          </cell>
          <cell r="C42">
            <v>253.33</v>
          </cell>
          <cell r="D42">
            <v>98.97</v>
          </cell>
          <cell r="E42">
            <v>1.9</v>
          </cell>
          <cell r="F42">
            <v>12.863496407800202</v>
          </cell>
        </row>
        <row r="43">
          <cell r="B43" t="str">
            <v>Abril</v>
          </cell>
          <cell r="C43">
            <v>252.12</v>
          </cell>
          <cell r="D43">
            <v>100</v>
          </cell>
          <cell r="E43">
            <v>1</v>
          </cell>
          <cell r="F43">
            <v>13.160574855720263</v>
          </cell>
        </row>
        <row r="44">
          <cell r="B44" t="str">
            <v>Mayo</v>
          </cell>
          <cell r="C44">
            <v>253.88</v>
          </cell>
          <cell r="D44">
            <v>101.96</v>
          </cell>
          <cell r="E44">
            <v>2</v>
          </cell>
          <cell r="F44">
            <v>14.845685965307487</v>
          </cell>
        </row>
        <row r="45">
          <cell r="B45" t="str">
            <v>Junio</v>
          </cell>
          <cell r="C45">
            <v>254.9</v>
          </cell>
          <cell r="D45">
            <v>103.76</v>
          </cell>
          <cell r="E45">
            <v>1.8</v>
          </cell>
          <cell r="F45">
            <v>16.166592028661022</v>
          </cell>
        </row>
        <row r="46">
          <cell r="B46" t="str">
            <v>Julio</v>
          </cell>
          <cell r="C46">
            <v>258.29000000000002</v>
          </cell>
          <cell r="D46">
            <v>105.65</v>
          </cell>
          <cell r="E46">
            <v>1.8</v>
          </cell>
          <cell r="F46">
            <v>18.123881932021479</v>
          </cell>
        </row>
        <row r="47">
          <cell r="B47" t="str">
            <v>Agosto</v>
          </cell>
          <cell r="C47">
            <v>261.77999999999997</v>
          </cell>
          <cell r="D47">
            <v>106.71</v>
          </cell>
          <cell r="E47">
            <v>1</v>
          </cell>
          <cell r="F47">
            <v>17.057920140412453</v>
          </cell>
        </row>
        <row r="48">
          <cell r="B48" t="str">
            <v>Septiembre</v>
          </cell>
          <cell r="C48">
            <v>265.42</v>
          </cell>
          <cell r="D48">
            <v>108.98</v>
          </cell>
          <cell r="E48">
            <v>2.1</v>
          </cell>
          <cell r="F48">
            <v>19.745082957916704</v>
          </cell>
        </row>
        <row r="49">
          <cell r="B49" t="str">
            <v>Octubre</v>
          </cell>
          <cell r="C49">
            <v>269.79000000000002</v>
          </cell>
          <cell r="D49">
            <v>112.12</v>
          </cell>
          <cell r="E49">
            <v>2.9</v>
          </cell>
          <cell r="F49">
            <v>21.355125013529609</v>
          </cell>
        </row>
        <row r="50">
          <cell r="B50" t="str">
            <v>Noviembre</v>
          </cell>
          <cell r="C50">
            <v>271.95</v>
          </cell>
          <cell r="D50">
            <v>114.05</v>
          </cell>
          <cell r="E50">
            <v>1.7</v>
          </cell>
          <cell r="F50">
            <v>21.149352028893141</v>
          </cell>
        </row>
        <row r="51">
          <cell r="B51" t="str">
            <v>Diciembre</v>
          </cell>
          <cell r="C51">
            <v>278.20999999999998</v>
          </cell>
          <cell r="D51">
            <v>116.47</v>
          </cell>
          <cell r="E51">
            <v>2.1</v>
          </cell>
          <cell r="F51">
            <v>21.411445845929311</v>
          </cell>
        </row>
        <row r="52">
          <cell r="A52">
            <v>1990</v>
          </cell>
          <cell r="B52" t="str">
            <v>Enero</v>
          </cell>
          <cell r="C52">
            <v>283.02</v>
          </cell>
          <cell r="D52">
            <v>119.38</v>
          </cell>
          <cell r="E52">
            <v>2.5</v>
          </cell>
          <cell r="F52">
            <v>23.072164948453612</v>
          </cell>
        </row>
        <row r="53">
          <cell r="B53" t="str">
            <v>Febrero</v>
          </cell>
          <cell r="C53">
            <v>287.8</v>
          </cell>
          <cell r="D53">
            <v>119.73</v>
          </cell>
          <cell r="E53">
            <v>0.3</v>
          </cell>
          <cell r="F53">
            <v>23.280477759472817</v>
          </cell>
        </row>
        <row r="54">
          <cell r="B54" t="str">
            <v>Marzo</v>
          </cell>
          <cell r="C54">
            <v>293.64999999999998</v>
          </cell>
          <cell r="D54">
            <v>122.62</v>
          </cell>
          <cell r="E54">
            <v>2.4</v>
          </cell>
          <cell r="F54">
            <v>23.896130140446601</v>
          </cell>
        </row>
        <row r="55">
          <cell r="B55" t="str">
            <v>Abril</v>
          </cell>
          <cell r="C55">
            <v>295.47000000000003</v>
          </cell>
          <cell r="D55">
            <v>124.8</v>
          </cell>
          <cell r="E55">
            <v>1.8</v>
          </cell>
          <cell r="F55">
            <v>24.8</v>
          </cell>
        </row>
        <row r="56">
          <cell r="B56" t="str">
            <v>Mayo</v>
          </cell>
          <cell r="C56">
            <v>299.99</v>
          </cell>
          <cell r="D56">
            <v>126.7</v>
          </cell>
          <cell r="E56">
            <v>1.5</v>
          </cell>
          <cell r="F56">
            <v>24.264417418595528</v>
          </cell>
        </row>
        <row r="57">
          <cell r="B57" t="str">
            <v>Junio</v>
          </cell>
          <cell r="C57">
            <v>305</v>
          </cell>
          <cell r="D57">
            <v>129.47999999999999</v>
          </cell>
          <cell r="E57">
            <v>2.2000000000000002</v>
          </cell>
          <cell r="F57">
            <v>24.787972243639157</v>
          </cell>
        </row>
        <row r="58">
          <cell r="B58" t="str">
            <v>Julio</v>
          </cell>
          <cell r="C58">
            <v>308.85000000000002</v>
          </cell>
          <cell r="D58">
            <v>131.63999999999999</v>
          </cell>
          <cell r="E58">
            <v>1.7</v>
          </cell>
          <cell r="F58">
            <v>24.600094652153317</v>
          </cell>
        </row>
        <row r="59">
          <cell r="B59" t="str">
            <v>Agosto</v>
          </cell>
          <cell r="C59">
            <v>314.17</v>
          </cell>
          <cell r="D59">
            <v>134.29</v>
          </cell>
          <cell r="E59">
            <v>2</v>
          </cell>
          <cell r="F59">
            <v>25.845750163995884</v>
          </cell>
        </row>
        <row r="60">
          <cell r="B60" t="str">
            <v>Septiembre</v>
          </cell>
          <cell r="C60">
            <v>318.95999999999998</v>
          </cell>
          <cell r="D60">
            <v>140.86000000000001</v>
          </cell>
          <cell r="E60">
            <v>4.9000000000000004</v>
          </cell>
          <cell r="F60">
            <v>29.253073958524499</v>
          </cell>
        </row>
        <row r="61">
          <cell r="B61" t="str">
            <v>Octubre</v>
          </cell>
          <cell r="C61">
            <v>324.08</v>
          </cell>
          <cell r="D61">
            <v>146.24</v>
          </cell>
          <cell r="E61">
            <v>3.8</v>
          </cell>
          <cell r="F61">
            <v>30.431680342490196</v>
          </cell>
        </row>
        <row r="62">
          <cell r="B62" t="str">
            <v>Noviembre</v>
          </cell>
          <cell r="C62">
            <v>336.55</v>
          </cell>
          <cell r="D62">
            <v>147.53</v>
          </cell>
          <cell r="E62">
            <v>0.9</v>
          </cell>
          <cell r="F62">
            <v>29.355545813239804</v>
          </cell>
        </row>
        <row r="63">
          <cell r="B63" t="str">
            <v>Diciembre</v>
          </cell>
          <cell r="C63">
            <v>349.14</v>
          </cell>
          <cell r="D63">
            <v>148.30000000000001</v>
          </cell>
          <cell r="E63">
            <v>0.5</v>
          </cell>
          <cell r="F63">
            <v>27.328925903666203</v>
          </cell>
        </row>
        <row r="66">
          <cell r="C66" t="str">
            <v>T.Cambio</v>
          </cell>
          <cell r="D66" t="str">
            <v>I P C</v>
          </cell>
          <cell r="E66" t="str">
            <v xml:space="preserve"> Variación</v>
          </cell>
          <cell r="F66" t="str">
            <v xml:space="preserve"> Variación </v>
          </cell>
        </row>
        <row r="67">
          <cell r="C67" t="str">
            <v>[$/US$]</v>
          </cell>
          <cell r="D67" t="str">
            <v xml:space="preserve">                </v>
          </cell>
          <cell r="E67" t="str">
            <v xml:space="preserve"> I P C</v>
          </cell>
          <cell r="F67" t="str">
            <v xml:space="preserve"> 12 meses</v>
          </cell>
        </row>
        <row r="68">
          <cell r="A68">
            <v>1991</v>
          </cell>
          <cell r="B68" t="str">
            <v>Enero</v>
          </cell>
          <cell r="C68">
            <v>353.91</v>
          </cell>
          <cell r="D68">
            <v>148.93</v>
          </cell>
          <cell r="E68">
            <v>0.4</v>
          </cell>
          <cell r="F68">
            <v>24.8</v>
          </cell>
        </row>
        <row r="69">
          <cell r="B69" t="str">
            <v>Febrero</v>
          </cell>
          <cell r="C69">
            <v>354.98</v>
          </cell>
          <cell r="D69">
            <v>149.12</v>
          </cell>
          <cell r="E69">
            <v>0.1</v>
          </cell>
          <cell r="F69">
            <v>24.5</v>
          </cell>
        </row>
        <row r="70">
          <cell r="B70" t="str">
            <v>Marzo</v>
          </cell>
          <cell r="C70">
            <v>355.46</v>
          </cell>
          <cell r="D70">
            <v>150.85</v>
          </cell>
          <cell r="E70">
            <v>1.2</v>
          </cell>
          <cell r="F70">
            <v>23</v>
          </cell>
        </row>
        <row r="71">
          <cell r="B71" t="str">
            <v>Abril</v>
          </cell>
          <cell r="C71">
            <v>356.13</v>
          </cell>
          <cell r="D71">
            <v>153.63</v>
          </cell>
          <cell r="E71">
            <v>1.8</v>
          </cell>
          <cell r="F71">
            <v>23.1</v>
          </cell>
        </row>
        <row r="72">
          <cell r="B72" t="str">
            <v>Mayo</v>
          </cell>
          <cell r="C72">
            <v>354.37</v>
          </cell>
          <cell r="D72">
            <v>157.46</v>
          </cell>
          <cell r="E72">
            <v>2.5</v>
          </cell>
          <cell r="F72">
            <v>24.3</v>
          </cell>
        </row>
        <row r="73">
          <cell r="B73" t="str">
            <v>Junio</v>
          </cell>
          <cell r="C73">
            <v>360.24</v>
          </cell>
          <cell r="D73">
            <v>160.36000000000001</v>
          </cell>
          <cell r="E73">
            <v>1.8</v>
          </cell>
          <cell r="F73">
            <v>23.8</v>
          </cell>
        </row>
        <row r="74">
          <cell r="B74" t="str">
            <v>Julio</v>
          </cell>
          <cell r="C74">
            <v>360.63</v>
          </cell>
          <cell r="D74">
            <v>163.26</v>
          </cell>
          <cell r="E74">
            <v>1.8</v>
          </cell>
          <cell r="F74">
            <v>24</v>
          </cell>
        </row>
        <row r="75">
          <cell r="B75" t="str">
            <v>Agosto</v>
          </cell>
          <cell r="C75">
            <v>366.75</v>
          </cell>
          <cell r="D75">
            <v>165.24</v>
          </cell>
          <cell r="E75">
            <v>1.2</v>
          </cell>
          <cell r="F75">
            <v>23</v>
          </cell>
        </row>
        <row r="76">
          <cell r="B76" t="str">
            <v>Septiembre</v>
          </cell>
          <cell r="C76">
            <v>372.23</v>
          </cell>
          <cell r="D76">
            <v>167.4</v>
          </cell>
          <cell r="E76">
            <v>1.3</v>
          </cell>
          <cell r="F76">
            <v>18.8</v>
          </cell>
        </row>
        <row r="77">
          <cell r="B77" t="str">
            <v>Octubre</v>
          </cell>
          <cell r="C77">
            <v>376.12</v>
          </cell>
          <cell r="D77">
            <v>172.24</v>
          </cell>
          <cell r="E77">
            <v>2.9</v>
          </cell>
          <cell r="F77">
            <v>17.8</v>
          </cell>
        </row>
        <row r="78">
          <cell r="B78" t="str">
            <v>Noviembre</v>
          </cell>
          <cell r="C78">
            <v>379.8</v>
          </cell>
          <cell r="D78">
            <v>173.83</v>
          </cell>
          <cell r="E78">
            <v>0.9</v>
          </cell>
          <cell r="F78">
            <v>17.8</v>
          </cell>
        </row>
        <row r="79">
          <cell r="B79" t="str">
            <v>Diciembre</v>
          </cell>
          <cell r="C79">
            <v>388.27</v>
          </cell>
          <cell r="D79">
            <v>175.97</v>
          </cell>
          <cell r="E79">
            <v>1.2</v>
          </cell>
          <cell r="F79">
            <v>18.7</v>
          </cell>
        </row>
        <row r="80">
          <cell r="A80">
            <v>1992</v>
          </cell>
          <cell r="B80" t="str">
            <v>Enero</v>
          </cell>
          <cell r="C80">
            <v>393.05</v>
          </cell>
          <cell r="D80">
            <v>177.91</v>
          </cell>
          <cell r="E80">
            <v>1.1000000000000001</v>
          </cell>
          <cell r="F80">
            <v>19.5</v>
          </cell>
        </row>
        <row r="81">
          <cell r="B81" t="str">
            <v>Febrero</v>
          </cell>
          <cell r="C81">
            <v>376.83</v>
          </cell>
          <cell r="D81">
            <v>176.79</v>
          </cell>
          <cell r="E81">
            <v>-0.6</v>
          </cell>
          <cell r="F81">
            <v>18.600000000000001</v>
          </cell>
        </row>
        <row r="82">
          <cell r="B82" t="str">
            <v>Marzo</v>
          </cell>
          <cell r="C82">
            <v>380.25</v>
          </cell>
          <cell r="D82">
            <v>178.03</v>
          </cell>
          <cell r="E82">
            <v>0.7</v>
          </cell>
          <cell r="F82">
            <v>18</v>
          </cell>
        </row>
        <row r="83">
          <cell r="B83" t="str">
            <v>Abril</v>
          </cell>
          <cell r="C83">
            <v>378.93</v>
          </cell>
          <cell r="D83">
            <v>180.37</v>
          </cell>
          <cell r="E83">
            <v>1.3</v>
          </cell>
          <cell r="F83">
            <v>17.399999999999999</v>
          </cell>
        </row>
        <row r="84">
          <cell r="B84" t="str">
            <v>Mayo</v>
          </cell>
          <cell r="C84">
            <v>379.81</v>
          </cell>
          <cell r="D84">
            <v>182.3</v>
          </cell>
          <cell r="E84">
            <v>1.1000000000000001</v>
          </cell>
          <cell r="F84">
            <v>15.8</v>
          </cell>
        </row>
        <row r="85">
          <cell r="B85" t="str">
            <v>Junio</v>
          </cell>
          <cell r="C85">
            <v>383.8</v>
          </cell>
          <cell r="D85">
            <v>183.55</v>
          </cell>
          <cell r="E85">
            <v>0.7</v>
          </cell>
          <cell r="F85">
            <v>14.5</v>
          </cell>
        </row>
        <row r="86">
          <cell r="B86" t="str">
            <v>Julio</v>
          </cell>
          <cell r="C86">
            <v>387.8</v>
          </cell>
          <cell r="D86">
            <v>185.6</v>
          </cell>
          <cell r="E86">
            <v>1.1000000000000001</v>
          </cell>
          <cell r="F86">
            <v>13.7</v>
          </cell>
        </row>
        <row r="87">
          <cell r="B87" t="str">
            <v>Agosto</v>
          </cell>
          <cell r="C87">
            <v>388.69</v>
          </cell>
          <cell r="D87">
            <v>188.25</v>
          </cell>
          <cell r="E87">
            <v>1.4</v>
          </cell>
          <cell r="F87">
            <v>13.9</v>
          </cell>
        </row>
        <row r="88">
          <cell r="B88" t="str">
            <v>Septiembre</v>
          </cell>
          <cell r="C88">
            <v>382.44</v>
          </cell>
          <cell r="D88">
            <v>192.63</v>
          </cell>
          <cell r="E88">
            <v>2.2999999999999998</v>
          </cell>
          <cell r="F88">
            <v>15.1</v>
          </cell>
        </row>
        <row r="89">
          <cell r="B89" t="str">
            <v>Octubre</v>
          </cell>
          <cell r="C89">
            <v>386.17</v>
          </cell>
          <cell r="D89">
            <v>195.38</v>
          </cell>
          <cell r="E89">
            <v>1.4</v>
          </cell>
          <cell r="F89">
            <v>13.4</v>
          </cell>
        </row>
        <row r="90">
          <cell r="B90" t="str">
            <v>Noviembre</v>
          </cell>
          <cell r="C90">
            <v>407.05</v>
          </cell>
          <cell r="D90">
            <v>198.17</v>
          </cell>
          <cell r="E90">
            <v>1.4</v>
          </cell>
          <cell r="F90">
            <v>14</v>
          </cell>
        </row>
        <row r="91">
          <cell r="B91" t="str">
            <v>Diciembre</v>
          </cell>
          <cell r="C91">
            <v>416.68</v>
          </cell>
          <cell r="D91">
            <v>198.31</v>
          </cell>
          <cell r="E91">
            <v>0.1</v>
          </cell>
          <cell r="F91">
            <v>12.7</v>
          </cell>
        </row>
        <row r="92">
          <cell r="A92">
            <v>1993</v>
          </cell>
          <cell r="B92" t="str">
            <v>Enero</v>
          </cell>
          <cell r="C92">
            <v>425.66</v>
          </cell>
          <cell r="D92">
            <v>198.64</v>
          </cell>
          <cell r="E92">
            <v>0.2</v>
          </cell>
          <cell r="F92">
            <v>11.7</v>
          </cell>
        </row>
        <row r="93">
          <cell r="B93" t="str">
            <v>Febrero</v>
          </cell>
          <cell r="C93">
            <v>425.54</v>
          </cell>
          <cell r="D93">
            <v>199.44</v>
          </cell>
          <cell r="E93">
            <v>0.4</v>
          </cell>
          <cell r="F93">
            <v>12.8</v>
          </cell>
        </row>
        <row r="94">
          <cell r="B94" t="str">
            <v>Marzo</v>
          </cell>
          <cell r="C94">
            <v>422.57</v>
          </cell>
          <cell r="D94">
            <v>200.57</v>
          </cell>
          <cell r="E94">
            <v>0.6</v>
          </cell>
          <cell r="F94">
            <v>12.7</v>
          </cell>
        </row>
        <row r="95">
          <cell r="B95" t="str">
            <v>Abril</v>
          </cell>
          <cell r="C95">
            <v>417.14</v>
          </cell>
          <cell r="D95">
            <v>203.38</v>
          </cell>
          <cell r="E95">
            <v>1.4</v>
          </cell>
          <cell r="F95">
            <v>12.8</v>
          </cell>
        </row>
        <row r="96">
          <cell r="B96" t="str">
            <v>Mayo</v>
          </cell>
          <cell r="C96">
            <v>414.24</v>
          </cell>
          <cell r="D96">
            <v>206.35</v>
          </cell>
          <cell r="E96">
            <v>1.5</v>
          </cell>
          <cell r="F96">
            <v>13.2</v>
          </cell>
        </row>
        <row r="97">
          <cell r="B97" t="str">
            <v>Junio</v>
          </cell>
          <cell r="C97">
            <v>414.85</v>
          </cell>
          <cell r="D97">
            <v>207.37</v>
          </cell>
          <cell r="E97">
            <v>0.5</v>
          </cell>
          <cell r="F97">
            <v>13</v>
          </cell>
        </row>
        <row r="98">
          <cell r="B98" t="str">
            <v>Julio</v>
          </cell>
          <cell r="C98">
            <v>427.67</v>
          </cell>
          <cell r="D98">
            <v>209.41</v>
          </cell>
          <cell r="E98">
            <v>1</v>
          </cell>
          <cell r="F98">
            <v>12.8</v>
          </cell>
        </row>
        <row r="99">
          <cell r="B99" t="str">
            <v>Agosto</v>
          </cell>
          <cell r="C99">
            <v>430.41</v>
          </cell>
          <cell r="D99">
            <v>213.88</v>
          </cell>
          <cell r="E99">
            <v>2.1</v>
          </cell>
          <cell r="F99">
            <v>13.6</v>
          </cell>
        </row>
        <row r="100">
          <cell r="B100" t="str">
            <v>Septiembre</v>
          </cell>
          <cell r="C100">
            <v>429.08</v>
          </cell>
          <cell r="D100">
            <v>216.37</v>
          </cell>
          <cell r="E100">
            <v>1.2</v>
          </cell>
          <cell r="F100">
            <v>12.3</v>
          </cell>
        </row>
        <row r="101">
          <cell r="B101" t="str">
            <v>Octubre</v>
          </cell>
          <cell r="C101">
            <v>435.53</v>
          </cell>
          <cell r="D101">
            <v>221.94</v>
          </cell>
          <cell r="E101">
            <v>2.6</v>
          </cell>
          <cell r="F101">
            <v>13.6</v>
          </cell>
        </row>
        <row r="102">
          <cell r="B102" t="str">
            <v>Noviembre</v>
          </cell>
          <cell r="C102">
            <v>446.89</v>
          </cell>
          <cell r="D102">
            <v>222.13</v>
          </cell>
          <cell r="E102">
            <v>0.1</v>
          </cell>
          <cell r="F102">
            <v>12.1</v>
          </cell>
        </row>
        <row r="103">
          <cell r="B103" t="str">
            <v>Diciembre</v>
          </cell>
          <cell r="C103">
            <v>457.9</v>
          </cell>
          <cell r="D103">
            <v>222.57</v>
          </cell>
          <cell r="E103">
            <v>0.2</v>
          </cell>
          <cell r="F103">
            <v>12.2</v>
          </cell>
        </row>
        <row r="104">
          <cell r="A104">
            <v>1994</v>
          </cell>
          <cell r="B104" t="str">
            <v>Enero</v>
          </cell>
          <cell r="C104">
            <v>464.49</v>
          </cell>
          <cell r="D104">
            <v>224.89</v>
          </cell>
          <cell r="E104">
            <v>1</v>
          </cell>
          <cell r="F104">
            <v>13.2</v>
          </cell>
        </row>
        <row r="105">
          <cell r="B105" t="str">
            <v>Febrero</v>
          </cell>
          <cell r="C105">
            <v>460.53</v>
          </cell>
          <cell r="D105">
            <v>225.59</v>
          </cell>
          <cell r="E105">
            <v>0.3</v>
          </cell>
          <cell r="F105">
            <v>13.1</v>
          </cell>
        </row>
        <row r="106">
          <cell r="B106" t="str">
            <v>Marzo</v>
          </cell>
          <cell r="C106">
            <v>457.68</v>
          </cell>
          <cell r="D106">
            <v>228.13</v>
          </cell>
          <cell r="E106">
            <v>1.1000000000000001</v>
          </cell>
          <cell r="F106">
            <v>13.7</v>
          </cell>
        </row>
        <row r="107">
          <cell r="B107" t="str">
            <v>Abril</v>
          </cell>
          <cell r="C107">
            <v>457.25</v>
          </cell>
          <cell r="D107">
            <v>229.25</v>
          </cell>
          <cell r="E107">
            <v>0.5</v>
          </cell>
          <cell r="F107">
            <v>12.7</v>
          </cell>
        </row>
        <row r="108">
          <cell r="B108" t="str">
            <v>Mayo</v>
          </cell>
          <cell r="C108">
            <v>455.57</v>
          </cell>
          <cell r="D108">
            <v>232.52</v>
          </cell>
          <cell r="E108">
            <v>1.4</v>
          </cell>
          <cell r="F108">
            <v>12.7</v>
          </cell>
        </row>
        <row r="109">
          <cell r="B109" t="str">
            <v>Junio</v>
          </cell>
          <cell r="C109">
            <v>459.52</v>
          </cell>
          <cell r="D109">
            <v>233.76</v>
          </cell>
          <cell r="E109">
            <v>0.5</v>
          </cell>
          <cell r="F109">
            <v>12.7</v>
          </cell>
        </row>
        <row r="110">
          <cell r="B110" t="str">
            <v>Julio</v>
          </cell>
          <cell r="C110">
            <v>455.02</v>
          </cell>
          <cell r="D110">
            <v>235.16</v>
          </cell>
          <cell r="E110">
            <v>0.6</v>
          </cell>
          <cell r="F110">
            <v>12.3</v>
          </cell>
        </row>
        <row r="111">
          <cell r="B111" t="str">
            <v>Agosto</v>
          </cell>
          <cell r="C111">
            <v>454.74</v>
          </cell>
          <cell r="D111">
            <v>237.77</v>
          </cell>
          <cell r="E111">
            <v>1.1000000000000001</v>
          </cell>
          <cell r="F111">
            <v>11.2</v>
          </cell>
        </row>
        <row r="112">
          <cell r="B112" t="str">
            <v>Septiembre</v>
          </cell>
          <cell r="C112">
            <v>458.44</v>
          </cell>
          <cell r="D112">
            <v>238.94</v>
          </cell>
          <cell r="E112">
            <v>0.5</v>
          </cell>
          <cell r="F112">
            <v>10.4</v>
          </cell>
        </row>
        <row r="113">
          <cell r="B113" t="str">
            <v>Octubre</v>
          </cell>
          <cell r="C113">
            <v>460</v>
          </cell>
          <cell r="D113">
            <v>240.35</v>
          </cell>
          <cell r="E113">
            <v>0.6</v>
          </cell>
          <cell r="F113">
            <v>8.3000000000000007</v>
          </cell>
        </row>
        <row r="114">
          <cell r="B114" t="str">
            <v>Noviembre</v>
          </cell>
          <cell r="C114">
            <v>452.97</v>
          </cell>
          <cell r="D114">
            <v>241.8</v>
          </cell>
          <cell r="E114">
            <v>0.6</v>
          </cell>
          <cell r="F114">
            <v>8.9</v>
          </cell>
        </row>
        <row r="115">
          <cell r="B115" t="str">
            <v>Diciembre</v>
          </cell>
          <cell r="C115">
            <v>418.98</v>
          </cell>
          <cell r="D115">
            <v>242.48</v>
          </cell>
          <cell r="E115">
            <v>0.3</v>
          </cell>
          <cell r="F115">
            <v>8.9</v>
          </cell>
        </row>
        <row r="116">
          <cell r="A116">
            <v>1995</v>
          </cell>
          <cell r="B116" t="str">
            <v>Enero</v>
          </cell>
          <cell r="C116">
            <v>405.78</v>
          </cell>
          <cell r="D116">
            <v>244.02</v>
          </cell>
          <cell r="E116">
            <v>0.6</v>
          </cell>
          <cell r="F116">
            <v>8.5</v>
          </cell>
        </row>
        <row r="117">
          <cell r="B117" t="str">
            <v>Febrero</v>
          </cell>
          <cell r="C117">
            <v>412.14</v>
          </cell>
          <cell r="D117">
            <v>245.25</v>
          </cell>
          <cell r="E117">
            <v>0.5</v>
          </cell>
          <cell r="F117">
            <v>8.6999999999999993</v>
          </cell>
        </row>
        <row r="118">
          <cell r="B118" t="str">
            <v>Marzo</v>
          </cell>
          <cell r="C118">
            <v>410.49</v>
          </cell>
          <cell r="D118">
            <v>246.75</v>
          </cell>
          <cell r="E118">
            <v>0.6</v>
          </cell>
          <cell r="F118">
            <v>8.1999999999999993</v>
          </cell>
        </row>
        <row r="119">
          <cell r="B119" t="str">
            <v>Abril</v>
          </cell>
          <cell r="C119">
            <v>394.33</v>
          </cell>
          <cell r="D119">
            <v>248.25</v>
          </cell>
          <cell r="E119">
            <v>0.6</v>
          </cell>
          <cell r="F119">
            <v>8.3000000000000007</v>
          </cell>
        </row>
        <row r="120">
          <cell r="B120" t="str">
            <v>Mayo</v>
          </cell>
          <cell r="C120">
            <v>377.17</v>
          </cell>
          <cell r="D120">
            <v>249.77</v>
          </cell>
          <cell r="E120">
            <v>0.6</v>
          </cell>
          <cell r="F120">
            <v>7.4</v>
          </cell>
        </row>
        <row r="121">
          <cell r="B121" t="str">
            <v>Junio</v>
          </cell>
          <cell r="C121">
            <v>373.59</v>
          </cell>
          <cell r="D121">
            <v>251.61</v>
          </cell>
          <cell r="E121">
            <v>0.7</v>
          </cell>
          <cell r="F121">
            <v>7.6</v>
          </cell>
        </row>
        <row r="122">
          <cell r="B122" t="str">
            <v>Julio</v>
          </cell>
          <cell r="C122">
            <v>378.07</v>
          </cell>
          <cell r="D122">
            <v>253.71</v>
          </cell>
          <cell r="E122">
            <v>0.8</v>
          </cell>
          <cell r="F122">
            <v>7.9</v>
          </cell>
        </row>
        <row r="123">
          <cell r="B123" t="str">
            <v>Agosto</v>
          </cell>
          <cell r="C123">
            <v>387.27</v>
          </cell>
          <cell r="D123">
            <v>257.88</v>
          </cell>
          <cell r="E123">
            <v>1.6</v>
          </cell>
          <cell r="F123">
            <v>8.5</v>
          </cell>
        </row>
        <row r="124">
          <cell r="B124" t="str">
            <v>Septiembre</v>
          </cell>
          <cell r="C124">
            <v>394.56</v>
          </cell>
          <cell r="D124">
            <v>259.41000000000003</v>
          </cell>
          <cell r="E124">
            <v>0.6</v>
          </cell>
          <cell r="F124">
            <v>8.6</v>
          </cell>
        </row>
        <row r="125">
          <cell r="B125" t="str">
            <v>Octubre</v>
          </cell>
          <cell r="C125">
            <v>406.62</v>
          </cell>
          <cell r="D125">
            <v>261.42</v>
          </cell>
          <cell r="E125">
            <v>0.8</v>
          </cell>
          <cell r="F125">
            <v>8.8000000000000007</v>
          </cell>
        </row>
        <row r="126">
          <cell r="B126" t="str">
            <v>Noviembre</v>
          </cell>
          <cell r="C126">
            <v>412.31</v>
          </cell>
          <cell r="D126">
            <v>261.61</v>
          </cell>
          <cell r="E126">
            <v>0.1</v>
          </cell>
          <cell r="F126">
            <v>8.1999999999999993</v>
          </cell>
        </row>
        <row r="127">
          <cell r="B127" t="str">
            <v>Diciembre</v>
          </cell>
          <cell r="C127">
            <v>408.98</v>
          </cell>
          <cell r="D127">
            <v>262.36</v>
          </cell>
          <cell r="E127">
            <v>0.3</v>
          </cell>
          <cell r="F127">
            <v>8.1999999999999993</v>
          </cell>
        </row>
        <row r="128">
          <cell r="A128">
            <v>1996</v>
          </cell>
          <cell r="B128" t="str">
            <v>Enero</v>
          </cell>
          <cell r="C128">
            <v>408.53</v>
          </cell>
          <cell r="D128">
            <v>263.08</v>
          </cell>
          <cell r="E128">
            <v>0.27443207806066017</v>
          </cell>
          <cell r="F128">
            <v>7.8108351774444529</v>
          </cell>
        </row>
      </sheetData>
      <sheetData sheetId="13" refreshError="1"/>
      <sheetData sheetId="14" refreshError="1"/>
      <sheetData sheetId="1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Kms Lineas"/>
      <sheetName val="Notas y Pendientes"/>
      <sheetName val="Detalle Líneas"/>
      <sheetName val="Homologa nombres"/>
      <sheetName val="Centrales Generadoras (N)"/>
      <sheetName val="Datos empresas"/>
      <sheetName val="Lista de Coordinadas- SEC"/>
      <sheetName val="EMPRESAS GENERADORAS"/>
      <sheetName val="TRansformadores 3D"/>
      <sheetName val="Transformadores 2D"/>
      <sheetName val="Lineas de Tx"/>
      <sheetName val="TRANSMISORAS TRONCALES"/>
      <sheetName val="PROPIETARIAS DE SUBTX"/>
      <sheetName val="OTRAS PROPIETARIAS SIT AD"/>
      <sheetName val="Consumos Clibres"/>
      <sheetName val="CLIENTES LIBRES"/>
      <sheetName val="Hoja2"/>
      <sheetName val="DISTRIBUIDORAS"/>
      <sheetName val="Lista de Integrantes facturar"/>
      <sheetName val="Lista de Integrantes"/>
      <sheetName val="Lista de Coordinadas"/>
      <sheetName val="Lista de Coordinados NT"/>
      <sheetName val="Lista Propietarios Transmision"/>
      <sheetName val="Lista Coordinados NT sin PMGD"/>
      <sheetName val="Lista de Distribuidoras"/>
      <sheetName val="Lista encargados DO Generadores"/>
      <sheetName val="Lista para Pfirme"/>
      <sheetName val="Lista CLientes Finales"/>
      <sheetName val="Lista Propietarios lineas"/>
      <sheetName val="Nómina PMG OF.SEC 3404"/>
      <sheetName val="Base Electoral"/>
      <sheetName val="Codigos NT"/>
      <sheetName val="Listados en carpetas publicas"/>
      <sheetName val="fax piso 12"/>
      <sheetName val="Etiquetas"/>
    </sheetNames>
    <sheetDataSet>
      <sheetData sheetId="0"/>
      <sheetData sheetId="1"/>
      <sheetData sheetId="2"/>
      <sheetData sheetId="3"/>
      <sheetData sheetId="4"/>
      <sheetData sheetId="5"/>
      <sheetData sheetId="6"/>
      <sheetData sheetId="7">
        <row r="6">
          <cell r="E6" t="str">
            <v>AES Gener</v>
          </cell>
          <cell r="F6" t="str">
            <v>Aes Gener S.A.</v>
          </cell>
          <cell r="G6" t="str">
            <v>Generación, Transmisión y Venta de Energía Eléctrica</v>
          </cell>
          <cell r="H6" t="str">
            <v>94.272.000-9</v>
          </cell>
          <cell r="I6" t="str">
            <v>LUIS FELIPE CERÓN CERÓN</v>
          </cell>
          <cell r="J6" t="str">
            <v>Rosario Norte 532 Piso 19 Las Condes</v>
          </cell>
          <cell r="K6" t="str">
            <v>SANTIAGO</v>
          </cell>
        </row>
        <row r="7">
          <cell r="E7" t="str">
            <v>Arauco Bioenergía</v>
          </cell>
          <cell r="F7" t="str">
            <v>Arauco Bioenergía S.A.</v>
          </cell>
          <cell r="G7" t="str">
            <v>Distribución y Suministro de Energía Eléctrica</v>
          </cell>
          <cell r="H7" t="str">
            <v>96.547.510-9</v>
          </cell>
          <cell r="I7" t="str">
            <v>CARLOS RAULD JUGOVIC</v>
          </cell>
          <cell r="J7" t="str">
            <v>EL GOLF 150 PISO 14</v>
          </cell>
          <cell r="K7" t="str">
            <v>SANTIAGO</v>
          </cell>
        </row>
        <row r="8">
          <cell r="E8" t="str">
            <v>Barrick Generación</v>
          </cell>
          <cell r="F8" t="str">
            <v>Compañía Barrick Chile Generación Ltda</v>
          </cell>
          <cell r="G8" t="str">
            <v>Generación en otras Centras Termoeléctricas</v>
          </cell>
          <cell r="H8" t="str">
            <v>96576920-K</v>
          </cell>
          <cell r="I8" t="str">
            <v>Laura Emery (Representante Legal)</v>
          </cell>
          <cell r="J8" t="str">
            <v>Ricardo Lyon 222 Piso 8 Providencia</v>
          </cell>
          <cell r="K8" t="str">
            <v>SANTIAGO</v>
          </cell>
        </row>
        <row r="9">
          <cell r="E9" t="str">
            <v>Bioenergías Forestales</v>
          </cell>
          <cell r="F9" t="str">
            <v>Bioenergías Forestales S.A.</v>
          </cell>
          <cell r="G9" t="str">
            <v>Generación en otras centrales N.C.P Transmisión y Distribución de Energía Eléctrica</v>
          </cell>
          <cell r="H9" t="str">
            <v>76.188.197-3</v>
          </cell>
          <cell r="I9" t="str">
            <v>Luis Alfonso Llanos Collado</v>
          </cell>
          <cell r="J9" t="str">
            <v>Agustinas 1343 (Envío Facturas: Av. Julio Hemmelmann N°670, Nacimiento)</v>
          </cell>
          <cell r="K9" t="str">
            <v>Santiago</v>
          </cell>
        </row>
        <row r="10">
          <cell r="E10" t="str">
            <v>Capullo</v>
          </cell>
          <cell r="F10" t="str">
            <v>Empresa Eléctrica Capullo S.A.</v>
          </cell>
          <cell r="G10" t="str">
            <v>Generación, Transmisión de Energía Eléctrica</v>
          </cell>
          <cell r="H10" t="str">
            <v> 96.637.520-5</v>
          </cell>
          <cell r="I10" t="str">
            <v>HERNAN PINOCHET MELLIN</v>
          </cell>
          <cell r="J10" t="str">
            <v>JUSTO GEISSE 851</v>
          </cell>
          <cell r="K10" t="str">
            <v>OSORNO</v>
          </cell>
        </row>
        <row r="11">
          <cell r="E11" t="str">
            <v>Carbomet</v>
          </cell>
          <cell r="F11" t="str">
            <v>Carbomet Energía S.A.</v>
          </cell>
          <cell r="G11" t="str">
            <v>Generación, Distribución y Transmisión de Electricidad</v>
          </cell>
          <cell r="H11" t="str">
            <v>91.066.000-4</v>
          </cell>
          <cell r="I11" t="str">
            <v>CARLOS PINTO FORNÉS</v>
          </cell>
          <cell r="J11" t="str">
            <v>Los Bajos de Mena S/N, Puente Alto (Envío Facturas: Avda. Portales 3499, San Bernardo)</v>
          </cell>
          <cell r="K11" t="str">
            <v>Santiago</v>
          </cell>
        </row>
        <row r="12">
          <cell r="E12" t="str">
            <v>Carrán</v>
          </cell>
          <cell r="F12" t="str">
            <v>GANADERA y FORESTAL CARRAN LIMITADA</v>
          </cell>
          <cell r="G12" t="str">
            <v>GANADERA FORESTAL y ELECTRICA</v>
          </cell>
          <cell r="H12" t="str">
            <v>87.886.600-2</v>
          </cell>
          <cell r="I12" t="str">
            <v>ALVARO FLAÑO GARCIA</v>
          </cell>
          <cell r="J12" t="str">
            <v>JOSE VICTORINO LASTARRIA 333 - SANTIAGO</v>
          </cell>
          <cell r="K12" t="str">
            <v>Santiago</v>
          </cell>
        </row>
        <row r="13">
          <cell r="E13" t="str">
            <v>CELMSA</v>
          </cell>
          <cell r="F13" t="str">
            <v>Cia Electrica los Morros SA.</v>
          </cell>
          <cell r="G13" t="str">
            <v>Generación Eléctrica</v>
          </cell>
          <cell r="H13" t="str">
            <v>95.177.000-0</v>
          </cell>
          <cell r="I13" t="str">
            <v>Luis Soto Nuñez</v>
          </cell>
          <cell r="J13" t="str">
            <v>Cerro El Plomo 5630 Oficina 402 Torre 8 Edificio de las Artes Las Condes</v>
          </cell>
          <cell r="K13" t="str">
            <v>Santiago</v>
          </cell>
        </row>
        <row r="14">
          <cell r="E14" t="str">
            <v>Central Cardones</v>
          </cell>
          <cell r="F14" t="str">
            <v>Central Cardones S.A.</v>
          </cell>
          <cell r="G14" t="str">
            <v>Central Térmica e Hidroeléctrica</v>
          </cell>
          <cell r="H14" t="str">
            <v>76.550.580-1</v>
          </cell>
          <cell r="I14" t="str">
            <v>Peter Hatton Bunster</v>
          </cell>
          <cell r="J14" t="str">
            <v>Cerro El Plomo 5630 Oficina 404 Piso 4  Las Condes</v>
          </cell>
          <cell r="K14" t="str">
            <v>Santiago</v>
          </cell>
        </row>
        <row r="15">
          <cell r="E15" t="str">
            <v>Colbún</v>
          </cell>
          <cell r="F15" t="str">
            <v>Colbún S.A.</v>
          </cell>
          <cell r="G15" t="str">
            <v>Explotación, Producción y Ventas de Energía Eléctrica</v>
          </cell>
          <cell r="H15" t="str">
            <v>96.505.760-9</v>
          </cell>
          <cell r="I15" t="str">
            <v>Bernardo Larraín Matte</v>
          </cell>
          <cell r="J15" t="str">
            <v>Av. Apoquindo N° 4775 p 11 , Las Condes</v>
          </cell>
          <cell r="K15" t="str">
            <v>Santiago</v>
          </cell>
        </row>
        <row r="16">
          <cell r="E16" t="str">
            <v>Comasa</v>
          </cell>
          <cell r="F16" t="str">
            <v>COMASA S.A.</v>
          </cell>
          <cell r="G16" t="str">
            <v>Generación de Energía</v>
          </cell>
          <cell r="H16" t="str">
            <v>96.546.010-1</v>
          </cell>
          <cell r="I16" t="str">
            <v>Francisco Rodrigo Izquierdo Valdés</v>
          </cell>
          <cell r="J16" t="str">
            <v>Dirección Comercial: Parque Industrial Escuadrón II, Km 17,5 Coronel</v>
          </cell>
          <cell r="K16" t="str">
            <v>Coronel</v>
          </cell>
        </row>
        <row r="17">
          <cell r="E17" t="str">
            <v>Compañía Generación Industrial</v>
          </cell>
          <cell r="F17" t="str">
            <v>Compañía de Generación Industrial S.A.</v>
          </cell>
          <cell r="G17" t="str">
            <v>Generación de Electricidad</v>
          </cell>
          <cell r="H17" t="str">
            <v>76.045.453-2</v>
          </cell>
          <cell r="I17" t="str">
            <v>Alvaro Prieto Amigo</v>
          </cell>
          <cell r="J17" t="str">
            <v>Rosario Norte 615, Piso 23 Las Condes</v>
          </cell>
          <cell r="K17" t="str">
            <v>Santiago</v>
          </cell>
        </row>
        <row r="18">
          <cell r="E18" t="str">
            <v>Cristalerías Toro</v>
          </cell>
          <cell r="F18" t="str">
            <v>CRISTALERIAS TORO S.A.I.C.</v>
          </cell>
          <cell r="G18" t="str">
            <v>Fabricación de Envases de Vidrio</v>
          </cell>
          <cell r="H18" t="str">
            <v>93.372.000-4</v>
          </cell>
          <cell r="I18" t="str">
            <v>Guillermo Toro González</v>
          </cell>
          <cell r="J18" t="str">
            <v>Dagoberto Godoy, n° 145, Cerrillos</v>
          </cell>
          <cell r="K18" t="str">
            <v>SANTIAGO</v>
          </cell>
        </row>
        <row r="19">
          <cell r="E19" t="str">
            <v>DEI Duqueco</v>
          </cell>
          <cell r="F19" t="str">
            <v>Duke Energy International Duqueco Spa</v>
          </cell>
          <cell r="G19" t="str">
            <v>Generación y Venta de Energía Eléctrica</v>
          </cell>
          <cell r="H19" t="str">
            <v>78.784.320-4</v>
          </cell>
          <cell r="I19" t="str">
            <v>Javier Guevara Moreno</v>
          </cell>
          <cell r="J19" t="str">
            <v>Cerro El Plomo 5630 Piso 15 Of. 1502 Edificio de las Artes Las Condes</v>
          </cell>
          <cell r="K19" t="str">
            <v>Santiago</v>
          </cell>
        </row>
        <row r="20">
          <cell r="E20" t="str">
            <v>Donguil Energía</v>
          </cell>
          <cell r="F20" t="str">
            <v>Donguil Energía S.A.</v>
          </cell>
          <cell r="G20" t="str">
            <v>Generación Hidroeléctrica</v>
          </cell>
          <cell r="H20" t="str">
            <v>76.086.581-8</v>
          </cell>
          <cell r="I20" t="str">
            <v>Adolfo Sabando M.</v>
          </cell>
          <cell r="J20" t="str">
            <v xml:space="preserve">Trinitarias 130 A </v>
          </cell>
          <cell r="K20" t="str">
            <v>Concepción</v>
          </cell>
        </row>
        <row r="21">
          <cell r="E21" t="str">
            <v>Duke Energy</v>
          </cell>
          <cell r="F21" t="str">
            <v>Duke Energy International Chile Holding II B.V. S.C.P.A.</v>
          </cell>
          <cell r="G21" t="str">
            <v>Generación de energía eléctrica</v>
          </cell>
          <cell r="H21" t="str">
            <v>76.060.441-0</v>
          </cell>
          <cell r="I21" t="str">
            <v>Jorge Granic Latorre - Patricio Montes Astaburuaga</v>
          </cell>
          <cell r="J21" t="str">
            <v>Cerro El Plomo 5630 Piso 15 Of. 1502 Edificio de las Artes Las Condes</v>
          </cell>
          <cell r="K21" t="str">
            <v>Santiago</v>
          </cell>
        </row>
        <row r="22">
          <cell r="E22" t="str">
            <v>Eléctrica Cenizas</v>
          </cell>
          <cell r="F22" t="str">
            <v>Eléctrica Cenizas S.A.</v>
          </cell>
          <cell r="G22" t="str">
            <v>Generación, transporte y distribución de Energía Eléctrica</v>
          </cell>
          <cell r="H22" t="str">
            <v>76.819.440-8</v>
          </cell>
          <cell r="I22" t="str">
            <v>Roberto Muñoz C.</v>
          </cell>
          <cell r="J22" t="str">
            <v>CORONEL 2387 PROVIDENCIA</v>
          </cell>
          <cell r="K22" t="str">
            <v>SANTIAGO</v>
          </cell>
        </row>
        <row r="23">
          <cell r="E23" t="str">
            <v>Eléctrica Licán</v>
          </cell>
          <cell r="F23" t="str">
            <v>Empresa Eléctrica Licán S.A.</v>
          </cell>
          <cell r="G23" t="str">
            <v>Generación de Energía Eléctrica</v>
          </cell>
          <cell r="H23" t="str">
            <v>76375780-3</v>
          </cell>
          <cell r="I23" t="str">
            <v>Marcelo Pérez Rocco</v>
          </cell>
          <cell r="J23" t="str">
            <v>Avda. Vitacura 2771 Of. 501 Las Condes, Santiago</v>
          </cell>
          <cell r="K23" t="str">
            <v>SANTIAGO</v>
          </cell>
        </row>
        <row r="24">
          <cell r="E24" t="str">
            <v>Eléctrica Panguipulli</v>
          </cell>
          <cell r="F24" t="str">
            <v>Empresa Eléctrica Panguipulli S.A.</v>
          </cell>
          <cell r="G24" t="str">
            <v xml:space="preserve">Generación de Energía Eléctrica </v>
          </cell>
          <cell r="H24" t="str">
            <v>96.524.140-k</v>
          </cell>
          <cell r="I24" t="str">
            <v>Cristián Herrera Fernández</v>
          </cell>
          <cell r="J24" t="str">
            <v>Avda. Presidente Riesco 5335 Piso 15 Las Condes</v>
          </cell>
          <cell r="K24" t="str">
            <v>Santiago</v>
          </cell>
        </row>
        <row r="25">
          <cell r="E25" t="str">
            <v>Eléctrica Puyehue</v>
          </cell>
          <cell r="F25" t="str">
            <v>Empresa Eléctrica Puyehue S.A.</v>
          </cell>
          <cell r="G25" t="str">
            <v>Generación de Energía Eléctrica</v>
          </cell>
          <cell r="H25" t="str">
            <v>96.880.800-1</v>
          </cell>
          <cell r="I25" t="str">
            <v>Cristián Herrera Fernández</v>
          </cell>
          <cell r="J25" t="str">
            <v>Avda. Presidente Riesco 5335 Piso 15 Las Condes</v>
          </cell>
          <cell r="K25" t="str">
            <v>Santiago</v>
          </cell>
        </row>
        <row r="26">
          <cell r="E26" t="str">
            <v>Eléctrica Santiago</v>
          </cell>
          <cell r="F26" t="str">
            <v>SOCIEDAD ELECTRICA SANTIAGO S.A.</v>
          </cell>
          <cell r="G26" t="str">
            <v>Generación y Ventas de Energía Eléctrica</v>
          </cell>
          <cell r="H26" t="str">
            <v>96.717.620-6</v>
          </cell>
          <cell r="I26" t="str">
            <v>Carlos Moraga</v>
          </cell>
          <cell r="J26" t="str">
            <v>AV. JORGE HIRMAS 2964,  RENCA</v>
          </cell>
          <cell r="K26" t="str">
            <v>SANTIAGO</v>
          </cell>
        </row>
        <row r="27">
          <cell r="E27" t="str">
            <v>Elektragen</v>
          </cell>
          <cell r="F27" t="str">
            <v>Elektra Generación S.A.</v>
          </cell>
          <cell r="G27" t="str">
            <v>GENERACION, COMERCIALIZACION Y DIST. ENERGIA ELECTRICA</v>
          </cell>
          <cell r="H27" t="str">
            <v>76.594.660-3</v>
          </cell>
          <cell r="I27" t="str">
            <v>Alejandro Larenas Mantellero</v>
          </cell>
          <cell r="J27" t="str">
            <v>Alcántara 44 Piso 11  Las Condes</v>
          </cell>
          <cell r="K27" t="str">
            <v>Santiago</v>
          </cell>
        </row>
        <row r="28">
          <cell r="E28" t="str">
            <v>EMELDA</v>
          </cell>
          <cell r="F28" t="str">
            <v>Empresa Eléctrica Diego de Almagro S.A.</v>
          </cell>
          <cell r="G28" t="str">
            <v xml:space="preserve">Generación de Energía Eléctrica </v>
          </cell>
          <cell r="H28" t="str">
            <v xml:space="preserve">76.004.337-0 </v>
          </cell>
          <cell r="I28" t="str">
            <v>Sebastían Pizarro de la Piedra</v>
          </cell>
          <cell r="J28" t="str">
            <v>Manuel Antonio Matta Nº 221</v>
          </cell>
          <cell r="K28" t="str">
            <v>La Serena</v>
          </cell>
        </row>
        <row r="29">
          <cell r="E29" t="str">
            <v>EMR</v>
          </cell>
          <cell r="F29" t="str">
            <v>Eólica Monte Redondo S.A.</v>
          </cell>
          <cell r="G29" t="str">
            <v>GENERACIÓN Y VENTA DE ENERGIA ELECTRICA</v>
          </cell>
          <cell r="H29" t="str">
            <v>76.019.239-2</v>
          </cell>
          <cell r="I29" t="str">
            <v>Felipe Cabezas Melo</v>
          </cell>
          <cell r="J29" t="str">
            <v>Av. Apoquindo 3721. Of. 81 Las Condes.</v>
          </cell>
          <cell r="K29" t="str">
            <v>SANTIAGO</v>
          </cell>
        </row>
        <row r="30">
          <cell r="E30" t="str">
            <v>Endesa</v>
          </cell>
          <cell r="F30" t="str">
            <v>Empresa Nacional de Electricidad S.A.</v>
          </cell>
          <cell r="G30" t="str">
            <v>Generación y Transmisión de Energía Eléctrica</v>
          </cell>
          <cell r="H30" t="str">
            <v>91,081,000-6</v>
          </cell>
          <cell r="I30" t="str">
            <v>Joaquín Galindo Vélez</v>
          </cell>
          <cell r="J30" t="str">
            <v xml:space="preserve">Santa Rosa 76 </v>
          </cell>
          <cell r="K30" t="str">
            <v>Santiago</v>
          </cell>
        </row>
        <row r="31">
          <cell r="E31" t="str">
            <v>Enerbosch</v>
          </cell>
          <cell r="F31" t="str">
            <v>Enerbosch S.A.</v>
          </cell>
          <cell r="G31" t="str">
            <v>Generación Eléctrica</v>
          </cell>
          <cell r="H31" t="str">
            <v>76.028.873-K</v>
          </cell>
          <cell r="I31" t="str">
            <v>Bautista Bosch</v>
          </cell>
          <cell r="J31" t="str">
            <v>Manquehue Sur 520  Of:320  Las Condes</v>
          </cell>
          <cell r="K31" t="str">
            <v>Santiago</v>
          </cell>
        </row>
        <row r="32">
          <cell r="E32" t="str">
            <v>Energía Pacífico</v>
          </cell>
          <cell r="F32" t="str">
            <v>Energía Pacífico S.A.</v>
          </cell>
          <cell r="G32" t="str">
            <v>Generación de Eª Electrica y Vapor</v>
          </cell>
          <cell r="H32" t="str">
            <v>76.004.531-4</v>
          </cell>
          <cell r="I32" t="str">
            <v>Raúl Zapata Martin</v>
          </cell>
          <cell r="J32" t="str">
            <v>Panamericana Sur KM 63 Mostazal</v>
          </cell>
          <cell r="K32" t="str">
            <v>Rancagua</v>
          </cell>
        </row>
        <row r="33">
          <cell r="E33" t="str">
            <v>Enlasa</v>
          </cell>
          <cell r="F33" t="str">
            <v>Enlasa Generación Chile SA</v>
          </cell>
          <cell r="G33" t="str">
            <v>Generación de energía</v>
          </cell>
          <cell r="H33" t="str">
            <v>76.009.328-9</v>
          </cell>
          <cell r="I33" t="str">
            <v>Jorge Brahm B.</v>
          </cell>
          <cell r="J33" t="str">
            <v>Av. Salvador 281, Providencia</v>
          </cell>
          <cell r="K33" t="str">
            <v>Santiago</v>
          </cell>
        </row>
        <row r="34">
          <cell r="E34" t="str">
            <v>EnorChile</v>
          </cell>
          <cell r="F34" t="str">
            <v>ENORCHILE S.A</v>
          </cell>
          <cell r="G34" t="str">
            <v>GENERACION Y DISTRIBUCION DE ENERGIA ELECTRICA</v>
          </cell>
          <cell r="H34" t="str">
            <v>96.774.300-3</v>
          </cell>
          <cell r="I34" t="str">
            <v>Rodrigo  A. Sáez Rojas</v>
          </cell>
          <cell r="J34" t="str">
            <v>Monseñor Escrivá de Balaguer 6173 Vitacura</v>
          </cell>
          <cell r="K34" t="str">
            <v>SANTIAGO</v>
          </cell>
        </row>
        <row r="35">
          <cell r="E35" t="str">
            <v>Eólica Negrete</v>
          </cell>
          <cell r="F35" t="str">
            <v>AM Eólica Negrete SpA</v>
          </cell>
          <cell r="G35" t="str">
            <v>Inversiones</v>
          </cell>
          <cell r="H35" t="str">
            <v>76.120.744-K</v>
          </cell>
          <cell r="I35" t="str">
            <v>Jose Ignacio Escobar Troncoso</v>
          </cell>
          <cell r="J35" t="str">
            <v>Av. Apoquindo 4700 Piso 10 Las Condes</v>
          </cell>
          <cell r="K35" t="str">
            <v>Santaigo</v>
          </cell>
        </row>
        <row r="36">
          <cell r="E36" t="str">
            <v>EPSA</v>
          </cell>
          <cell r="F36" t="str">
            <v>Eléctrica Puntilla S.A.</v>
          </cell>
          <cell r="G36" t="str">
            <v>GENERACION ELECTRICA</v>
          </cell>
          <cell r="H36" t="str">
            <v>96.817.230-1</v>
          </cell>
          <cell r="I36" t="str">
            <v>Alejandro Gómez Vidal</v>
          </cell>
          <cell r="J36" t="str">
            <v>Nueva de Lyon 072 Of. 1401 - Providencia</v>
          </cell>
          <cell r="K36" t="str">
            <v>Santiago</v>
          </cell>
        </row>
        <row r="37">
          <cell r="E37" t="str">
            <v>Equipos Generación</v>
          </cell>
          <cell r="F37" t="str">
            <v>EQUIPOS GENERACION S.A.</v>
          </cell>
          <cell r="G37" t="str">
            <v>ALQUILER DE OTROS TIPOS DE MAQUINARIAS Y EQUIPOS N.C.P.</v>
          </cell>
          <cell r="H37" t="str">
            <v>76.115.484-2</v>
          </cell>
          <cell r="I37" t="str">
            <v>Iñaki Otegui Mintequía</v>
          </cell>
          <cell r="J37" t="str">
            <v>Panamericana Norte KM 1352 Sector La Negra Km. 1352</v>
          </cell>
          <cell r="K37" t="str">
            <v>Antofagasta</v>
          </cell>
        </row>
        <row r="38">
          <cell r="E38" t="str">
            <v>Gas Sur</v>
          </cell>
          <cell r="F38" t="str">
            <v>GAS SUR S.A.</v>
          </cell>
          <cell r="G38" t="str">
            <v>Produccion y Distribución de Gas</v>
          </cell>
          <cell r="H38" t="str">
            <v>96,853,490-4</v>
          </cell>
          <cell r="I38" t="str">
            <v>Sergio Zañartu Ureta</v>
          </cell>
          <cell r="J38" t="str">
            <v>Gran Bretaña 5691 Talcahuano</v>
          </cell>
          <cell r="K38" t="str">
            <v>Talcahuano</v>
          </cell>
        </row>
        <row r="39">
          <cell r="E39" t="str">
            <v>Generadora On Group</v>
          </cell>
          <cell r="F39" t="str">
            <v>GENERADORA ON GROUP S.A.</v>
          </cell>
          <cell r="G39" t="str">
            <v xml:space="preserve">Comercialización de Energía Eléctrica </v>
          </cell>
          <cell r="H39" t="str">
            <v>76.049.283-3</v>
          </cell>
          <cell r="I39" t="str">
            <v>Lucas Sanhueza Yovanovich</v>
          </cell>
          <cell r="J39" t="str">
            <v>Guardia Vieja 255 Oficina 1801 Providencia</v>
          </cell>
          <cell r="K39" t="str">
            <v>Santiago</v>
          </cell>
        </row>
        <row r="40">
          <cell r="E40" t="str">
            <v>Generadora Roblería</v>
          </cell>
          <cell r="F40" t="str">
            <v>Generadora Eléctrica Roblería Ltda.</v>
          </cell>
          <cell r="G40" t="str">
            <v>Generación Eléctrica</v>
          </cell>
          <cell r="H40" t="str">
            <v>76.051.263-K</v>
          </cell>
          <cell r="I40" t="str">
            <v>Antonio Carracedo Rosende</v>
          </cell>
          <cell r="J40" t="str">
            <v>Estoril 200 Depto 720 Las Condes</v>
          </cell>
          <cell r="K40" t="str">
            <v>Santiago</v>
          </cell>
        </row>
        <row r="41">
          <cell r="E41" t="str">
            <v>GENPAC</v>
          </cell>
          <cell r="F41" t="str">
            <v>Generadora del Pacifico S.A.</v>
          </cell>
          <cell r="G41" t="str">
            <v>GENERACIÓN Y VENTA DE ENERGIA ELECTRICA</v>
          </cell>
          <cell r="H41" t="str">
            <v>76.010.367-5</v>
          </cell>
          <cell r="I41" t="str">
            <v>Luis Femando Ortega</v>
          </cell>
          <cell r="J41" t="str">
            <v>Avda. Ricardo Lyon 222 Of. 601 B Providencia</v>
          </cell>
          <cell r="K41" t="str">
            <v>Santiago</v>
          </cell>
        </row>
        <row r="42">
          <cell r="E42" t="str">
            <v>Guacolda</v>
          </cell>
          <cell r="F42" t="str">
            <v>Empresa Eléctrica Guacolda S.A.</v>
          </cell>
          <cell r="G42" t="str">
            <v>Generación y Transmisión de Energía Eléctrica</v>
          </cell>
          <cell r="H42" t="str">
            <v>96.635.700-2</v>
          </cell>
          <cell r="I42" t="str">
            <v>Marco Arróspide Rivera</v>
          </cell>
          <cell r="J42" t="str">
            <v>Av. Apoquindo 3885 Piso 10 Las Condes</v>
          </cell>
          <cell r="K42" t="str">
            <v>Santiago</v>
          </cell>
        </row>
        <row r="43">
          <cell r="E43" t="str">
            <v>Hidroeléctrica San Andrés</v>
          </cell>
          <cell r="F43" t="str">
            <v>Hidroeléctrica San Andrés Limitada.</v>
          </cell>
          <cell r="G43" t="str">
            <v>Generación Hidroeléctrica</v>
          </cell>
          <cell r="H43" t="str">
            <v>76.032.641-0</v>
          </cell>
          <cell r="I43" t="str">
            <v>Jorge Decurgez</v>
          </cell>
          <cell r="J43" t="str">
            <v>Presidente Riesco N° 5561, Oficina 1904, Las Condes</v>
          </cell>
          <cell r="K43" t="str">
            <v>Santiago</v>
          </cell>
        </row>
        <row r="44">
          <cell r="E44" t="str">
            <v>Hidroelec</v>
          </cell>
          <cell r="F44" t="str">
            <v>Hidroelec S.A.</v>
          </cell>
          <cell r="G44" t="str">
            <v>Generación Hidroeléctrica  Venta de Energía y Potencia</v>
          </cell>
          <cell r="H44" t="str">
            <v>76.019.602-9</v>
          </cell>
          <cell r="I44" t="str">
            <v>Bautista Bosch Ostalé</v>
          </cell>
          <cell r="J44" t="str">
            <v>Manquehue Sur Nº 520, Oficina 320, Las Condes</v>
          </cell>
          <cell r="K44" t="str">
            <v>Santiago</v>
          </cell>
        </row>
        <row r="45">
          <cell r="E45" t="str">
            <v>Hidroeléctrica Allipén</v>
          </cell>
          <cell r="F45" t="str">
            <v>Hidroelectrica Allipén S.A.</v>
          </cell>
          <cell r="G45" t="str">
            <v>Generación Hidroeléctrica</v>
          </cell>
          <cell r="H45" t="str">
            <v>76.071.891-2</v>
          </cell>
          <cell r="I45" t="str">
            <v>Fernando Renz Tamm</v>
          </cell>
          <cell r="J45" t="str">
            <v>Félix de Amesti # 90, of. 201, Las Condes</v>
          </cell>
          <cell r="K45" t="str">
            <v>Santiago</v>
          </cell>
        </row>
        <row r="46">
          <cell r="E46" t="str">
            <v>Hidroeléctrica Diuto</v>
          </cell>
          <cell r="F46" t="str">
            <v>Minicentral Hidroeléctrica El Diuto Ltda.</v>
          </cell>
          <cell r="G46" t="str">
            <v>Producción de Energía</v>
          </cell>
          <cell r="H46" t="str">
            <v>76.074.053-5</v>
          </cell>
          <cell r="I46" t="str">
            <v>José Rovira Berengueras</v>
          </cell>
          <cell r="J46" t="str">
            <v>Martín de Zamora 3621 – APART. 182 (LAS CONDES)</v>
          </cell>
          <cell r="K46" t="str">
            <v>Santiago</v>
          </cell>
        </row>
        <row r="47">
          <cell r="E47" t="str">
            <v>Hidroeléctrica Dongo</v>
          </cell>
          <cell r="F47" t="str">
            <v>Hidroeléctrica DONGO SpA</v>
          </cell>
          <cell r="G47" t="str">
            <v>Generación de Energía Eléctrica</v>
          </cell>
          <cell r="H47" t="str">
            <v>76.015.738-4</v>
          </cell>
          <cell r="I47" t="str">
            <v xml:space="preserve">Klaus von Storch </v>
          </cell>
          <cell r="J47" t="str">
            <v>Av. Apoquindo 6275 of. 51 – Las Condes</v>
          </cell>
          <cell r="K47" t="str">
            <v>Santiago</v>
          </cell>
        </row>
        <row r="48">
          <cell r="E48" t="str">
            <v>Hidroeléctrica La Arena</v>
          </cell>
          <cell r="F48" t="str">
            <v>Empresa Eléctrica La Arena SpA</v>
          </cell>
          <cell r="G48" t="str">
            <v>Generación de Energía</v>
          </cell>
          <cell r="H48" t="str">
            <v>76.037.036-3</v>
          </cell>
          <cell r="I48" t="str">
            <v>Jorge Mariano Pérez Cueto</v>
          </cell>
          <cell r="J48" t="str">
            <v>Gertrudis Echeñique 220, piso 7, Las Condes</v>
          </cell>
          <cell r="K48" t="str">
            <v>Santiago</v>
          </cell>
        </row>
        <row r="49">
          <cell r="E49" t="str">
            <v>Hidroeléctrica La Confluencia</v>
          </cell>
          <cell r="F49" t="str">
            <v>Hidroeléctrica La Confluencia S.A.</v>
          </cell>
          <cell r="G49" t="str">
            <v>Generación Hidroeléctrica; Transmisión de Energía Eléctrica y Distribución de Energía Eléctrica</v>
          </cell>
          <cell r="H49" t="str">
            <v>76.350.250-3</v>
          </cell>
          <cell r="I49" t="str">
            <v>Thomas Kunde</v>
          </cell>
          <cell r="J49" t="str">
            <v>Isidora Goyenechea Nº3520, Piso 10, Las Condes, Santiago</v>
          </cell>
          <cell r="K49" t="str">
            <v>Santiago</v>
          </cell>
        </row>
        <row r="50">
          <cell r="E50" t="str">
            <v>Hidroeléctrica La Higuera</v>
          </cell>
          <cell r="F50" t="str">
            <v>Hidroeléctrica La Higuera S.A.</v>
          </cell>
          <cell r="G50" t="str">
            <v>Transmitir, Generar, Transportar, Comprar, Suministrar y Vender Energía Eléctrica</v>
          </cell>
          <cell r="H50" t="str">
            <v>96.990.050-5</v>
          </cell>
          <cell r="I50" t="str">
            <v>Thomas Kunde</v>
          </cell>
          <cell r="J50" t="str">
            <v>Av. Isidora Goyenechea 3520, piso 10, Las Condes</v>
          </cell>
          <cell r="K50" t="str">
            <v>Santiago</v>
          </cell>
        </row>
        <row r="51">
          <cell r="E51" t="str">
            <v>Hidroeléctrica Mallarauco</v>
          </cell>
          <cell r="F51" t="str">
            <v>Hidroeléctrica Mallarauco S.A.</v>
          </cell>
          <cell r="G51" t="str">
            <v>Generación, Distribución y Venta Energía Eléctrica</v>
          </cell>
          <cell r="H51" t="str">
            <v>76.055.136-8</v>
          </cell>
          <cell r="I51" t="str">
            <v>Fernando Renz Tamm</v>
          </cell>
          <cell r="J51" t="str">
            <v>Félix de Amesti 90 of. 201, Las Condes</v>
          </cell>
          <cell r="K51" t="str">
            <v>Santiago</v>
          </cell>
        </row>
        <row r="52">
          <cell r="E52" t="str">
            <v>Hidroeléctrica Puclaro</v>
          </cell>
          <cell r="F52" t="str">
            <v>Hidroelectrica Puclaro S.A.</v>
          </cell>
          <cell r="G52" t="str">
            <v>Generación, Transmisión y Suministro de Energía Eléctrica.</v>
          </cell>
          <cell r="H52" t="str">
            <v>99.589.620 - 6</v>
          </cell>
          <cell r="I52" t="str">
            <v>Fernando Renz Tamm</v>
          </cell>
          <cell r="J52" t="str">
            <v>Félix de Amesti # 90, of. 803, Las Condes</v>
          </cell>
          <cell r="K52" t="str">
            <v>Santiago</v>
          </cell>
        </row>
        <row r="53">
          <cell r="E53" t="str">
            <v>Hidroeléctrica Rio Huasco</v>
          </cell>
          <cell r="F53" t="str">
            <v>Hidroeléctrica Río Huasco S.A.</v>
          </cell>
          <cell r="G53" t="str">
            <v>Generación Hidroeléctrica</v>
          </cell>
          <cell r="H53" t="str">
            <v>76.071.113-6</v>
          </cell>
          <cell r="I53" t="str">
            <v>Fernando Renz Tamm</v>
          </cell>
          <cell r="J53" t="str">
            <v>Félix de Amesti 90 of. 201, Las Condes</v>
          </cell>
          <cell r="K53" t="str">
            <v>Santiago</v>
          </cell>
        </row>
        <row r="54">
          <cell r="E54" t="str">
            <v>Hidroeléctrica Trueno</v>
          </cell>
          <cell r="F54" t="str">
            <v>Hidroelectrica Trueno S.A.</v>
          </cell>
          <cell r="G54" t="str">
            <v>Generación Eléctrica</v>
          </cell>
          <cell r="H54" t="str">
            <v>76.834.000-5</v>
          </cell>
          <cell r="I54" t="str">
            <v>Fernando Renz Tamm</v>
          </cell>
          <cell r="J54" t="str">
            <v>Félix de Amesti # 90, of. 803, Las Condes</v>
          </cell>
          <cell r="K54" t="str">
            <v>Santiago</v>
          </cell>
        </row>
        <row r="55">
          <cell r="E55" t="str">
            <v>Hidrolircay</v>
          </cell>
          <cell r="F55" t="str">
            <v>Hidroeléctrica Río Lircay S.A.</v>
          </cell>
          <cell r="G55" t="str">
            <v>Generación, Transmisión y Distribución de Energía Eléctrica</v>
          </cell>
          <cell r="H55" t="str">
            <v>76.025.973-k</v>
          </cell>
          <cell r="I55" t="str">
            <v>Carl Weber Silva</v>
          </cell>
          <cell r="J55" t="str">
            <v>Av. Pdte. Kennedy 5757, Of. 802, Las Condes</v>
          </cell>
          <cell r="K55" t="str">
            <v>Santiago</v>
          </cell>
        </row>
        <row r="56">
          <cell r="E56" t="str">
            <v>HidroMaule</v>
          </cell>
          <cell r="F56" t="str">
            <v>HidroMaule S.A.</v>
          </cell>
          <cell r="G56" t="str">
            <v>Generación, Transmisión y Distribución de Electricidad</v>
          </cell>
          <cell r="H56" t="str">
            <v>76.354.800-7</v>
          </cell>
          <cell r="I56" t="str">
            <v>Carl Weber Silva</v>
          </cell>
          <cell r="J56" t="str">
            <v>Av. Pdte. Kennedy 5757, Of. 802, Las Condes</v>
          </cell>
          <cell r="K56" t="str">
            <v>Santiago</v>
          </cell>
        </row>
        <row r="57">
          <cell r="E57" t="str">
            <v>Hidropaloma</v>
          </cell>
          <cell r="F57" t="str">
            <v>Hidropaloma S.A.</v>
          </cell>
          <cell r="G57" t="str">
            <v>Generación Hidroeléctrica</v>
          </cell>
          <cell r="H57" t="str">
            <v>76.849.580-7</v>
          </cell>
          <cell r="I57" t="str">
            <v>Enrico Gatti Sani</v>
          </cell>
          <cell r="J57" t="str">
            <v>Av. Andrés Bello 2711 of. 2402, Las Condes</v>
          </cell>
          <cell r="K57" t="str">
            <v>Santiago</v>
          </cell>
        </row>
        <row r="58">
          <cell r="E58" t="str">
            <v>HidroProvidencia</v>
          </cell>
          <cell r="F58" t="str">
            <v>Hidroeléctrica Providencia S.A.</v>
          </cell>
          <cell r="G58" t="str">
            <v>Generación, Transmisión y Distribución de Energía Eléctrica</v>
          </cell>
          <cell r="H58" t="str">
            <v>76.135.475-2</v>
          </cell>
          <cell r="I58" t="str">
            <v>Carl Weber Silva</v>
          </cell>
          <cell r="J58" t="str">
            <v>Av. Pdte. Kennedy 5757, Of. 802, Las Condes</v>
          </cell>
          <cell r="K58" t="str">
            <v>Santiago</v>
          </cell>
        </row>
        <row r="59">
          <cell r="E59" t="str">
            <v>KDM</v>
          </cell>
          <cell r="F59" t="str">
            <v>KDM Energía  S.A.</v>
          </cell>
          <cell r="G59" t="str">
            <v>Generación Eléctrica</v>
          </cell>
          <cell r="H59" t="str">
            <v>76.059.578-0</v>
          </cell>
          <cell r="I59" t="str">
            <v>Sergio Durandeau Stegmann</v>
          </cell>
          <cell r="J59" t="str">
            <v>Av. Isidora Goyenechea N°3621, Torre B, Piso 14, Las Condes</v>
          </cell>
          <cell r="K59" t="str">
            <v>Santiago</v>
          </cell>
        </row>
        <row r="60">
          <cell r="E60" t="str">
            <v>Los Espinos</v>
          </cell>
          <cell r="F60" t="str">
            <v>TERMOELECTRICA LOS ESPINOS S.A.</v>
          </cell>
          <cell r="G60" t="str">
            <v>Producc., Transp., Suministro y Comercialización de Energía Eléctrica</v>
          </cell>
          <cell r="H60" t="str">
            <v>76.925.800-0</v>
          </cell>
          <cell r="I60" t="str">
            <v>Patricio Guerrero Teare</v>
          </cell>
          <cell r="J60" t="str">
            <v>La Concepción 141 Oficina 705 Providencia</v>
          </cell>
          <cell r="K60" t="str">
            <v>Santiago</v>
          </cell>
        </row>
        <row r="61">
          <cell r="E61" t="str">
            <v>MAINCO</v>
          </cell>
          <cell r="F61" t="str">
            <v>Mainco S.A.</v>
          </cell>
          <cell r="G61" t="str">
            <v>Generación y Distribución de Energía Eléctrica</v>
          </cell>
          <cell r="H61" t="str">
            <v>84.183.200-0</v>
          </cell>
          <cell r="I61" t="str">
            <v>Patricio Guerrero Teare</v>
          </cell>
          <cell r="J61" t="str">
            <v>Avda. Andrés Bello 1931 Santiago</v>
          </cell>
          <cell r="K61" t="str">
            <v>SANTIAGO</v>
          </cell>
        </row>
        <row r="62">
          <cell r="E62" t="str">
            <v>Masisa Ecoenergía</v>
          </cell>
          <cell r="F62" t="str">
            <v>MASISA ECOENERGIA S.A.</v>
          </cell>
          <cell r="G62" t="str">
            <v>GENERACION EN CENTRALES TERMOELECTRICA DE CICLOS COMBINADOS</v>
          </cell>
          <cell r="H62" t="str">
            <v>76.112.774-8</v>
          </cell>
          <cell r="I62" t="str">
            <v>Ivan Rubio Huerta</v>
          </cell>
          <cell r="J62" t="str">
            <v>Ruta Q-50 N° 2255, Cuidad de Cabrero, Casilla 73.</v>
          </cell>
          <cell r="K62" t="str">
            <v>Cabrero</v>
          </cell>
        </row>
        <row r="63">
          <cell r="E63" t="str">
            <v>MVC Generación</v>
          </cell>
          <cell r="F63" t="str">
            <v>Minera Valle Central Generación S.A.</v>
          </cell>
          <cell r="G63" t="str">
            <v>Generación, Transporte y Distribución de Energía Eléctrica</v>
          </cell>
          <cell r="H63" t="str">
            <v>76.094.643-5</v>
          </cell>
          <cell r="I63" t="str">
            <v>Jaime  Gutierrez Clavería</v>
          </cell>
          <cell r="J63" t="str">
            <v>Colihues Km. 13 –Requinoa – Rancagua.</v>
          </cell>
          <cell r="K63" t="str">
            <v>Santiago</v>
          </cell>
        </row>
        <row r="64">
          <cell r="E64" t="str">
            <v>Norvind</v>
          </cell>
          <cell r="F64" t="str">
            <v>NORVIND S.A.</v>
          </cell>
          <cell r="G64" t="str">
            <v>GENERACIÓN Hidroeléctrica</v>
          </cell>
          <cell r="H64" t="str">
            <v>76.919.070-8</v>
          </cell>
          <cell r="I64" t="str">
            <v>Laine Austin Powell</v>
          </cell>
          <cell r="J64" t="str">
            <v>Av. Vitacura 2939. Oficina 2801, Edificio Milenium, Las Condes</v>
          </cell>
          <cell r="K64" t="str">
            <v>Santiago</v>
          </cell>
        </row>
        <row r="65">
          <cell r="E65" t="str">
            <v>Nueva Degan</v>
          </cell>
          <cell r="F65" t="str">
            <v>Generación de Energía Nueva Degan S.A.</v>
          </cell>
          <cell r="G65" t="str">
            <v>Generación de Energía Eléctrica</v>
          </cell>
          <cell r="H65" t="str">
            <v>76.265.287-0</v>
          </cell>
          <cell r="I65" t="str">
            <v>Jorge Concha Varas</v>
          </cell>
          <cell r="J65" t="str">
            <v>Santa Marta 951 Maipú</v>
          </cell>
          <cell r="K65" t="str">
            <v>Santiago</v>
          </cell>
        </row>
        <row r="66">
          <cell r="E66" t="str">
            <v>Nueva Energía</v>
          </cell>
          <cell r="F66" t="str">
            <v>Electrica Nueva Energía S.A.</v>
          </cell>
          <cell r="G66" t="str">
            <v>Generación, transmisión, distribución y comercialización de energía eléctrica</v>
          </cell>
          <cell r="H66" t="str">
            <v>76.045.612-8</v>
          </cell>
          <cell r="I66" t="str">
            <v>José Fernando Bertrán Spichiger</v>
          </cell>
          <cell r="J66" t="str">
            <v>Parque Industrial  Escuadrón II  Km. 17,5</v>
          </cell>
          <cell r="K66" t="str">
            <v>Coronel</v>
          </cell>
        </row>
        <row r="67">
          <cell r="E67" t="str">
            <v>Pacific Hydro</v>
          </cell>
          <cell r="F67" t="str">
            <v>Pacific Hydro Chile S.A.</v>
          </cell>
          <cell r="G67" t="str">
            <v>Generadora de Energía Eléctrica</v>
          </cell>
          <cell r="H67" t="str">
            <v>96.990.040-8</v>
          </cell>
          <cell r="I67" t="str">
            <v>Nigel Baker</v>
          </cell>
          <cell r="J67" t="str">
            <v>Av. Isidora Goyenechea 3520, Piso 9, Las Condes</v>
          </cell>
          <cell r="K67" t="str">
            <v>Santiago</v>
          </cell>
        </row>
        <row r="68">
          <cell r="E68" t="str">
            <v>Pacific Hydro Chacayes</v>
          </cell>
          <cell r="F68" t="str">
            <v>Pacific Hydro Chacayes S.A.</v>
          </cell>
          <cell r="G68" t="str">
            <v>Generación Hidroeléctrica</v>
          </cell>
          <cell r="H68" t="str">
            <v>76.006.855-1</v>
          </cell>
          <cell r="I68" t="str">
            <v>Nigel Baker</v>
          </cell>
          <cell r="J68" t="str">
            <v>Isidora Goyenechea 3520 Piso 9. Las Condes</v>
          </cell>
          <cell r="K68" t="str">
            <v>Santiago</v>
          </cell>
        </row>
        <row r="69">
          <cell r="E69" t="str">
            <v>Parque Eólico Talinay</v>
          </cell>
          <cell r="F69" t="str">
            <v>Parque Talinay Oriente S.A.</v>
          </cell>
          <cell r="G69" t="str">
            <v>Generadora de Energía Eléctrica</v>
          </cell>
          <cell r="H69" t="str">
            <v>76.126.507-5</v>
          </cell>
          <cell r="I69" t="str">
            <v>Salvatore Bernabei</v>
          </cell>
          <cell r="J69" t="str">
            <v>Av. Presidente Riesco 5335 Piso 15 Las Condes</v>
          </cell>
          <cell r="K69" t="str">
            <v>Santiago</v>
          </cell>
        </row>
        <row r="70">
          <cell r="E70" t="str">
            <v>Pehuenche</v>
          </cell>
          <cell r="F70" t="str">
            <v>Empresa Eléctrica Pehuenche S.A.</v>
          </cell>
          <cell r="G70" t="str">
            <v>Generación, Distríbución y Suministro Energía Eléctrica</v>
          </cell>
          <cell r="H70" t="str">
            <v>96.504.980-0</v>
          </cell>
          <cell r="I70" t="str">
            <v>Lucio Castro Márquez</v>
          </cell>
          <cell r="J70" t="str">
            <v>Santa Rosa 76 Piso 13</v>
          </cell>
          <cell r="K70" t="str">
            <v>Santiago</v>
          </cell>
        </row>
        <row r="71">
          <cell r="E71" t="str">
            <v>Petropower</v>
          </cell>
          <cell r="F71" t="str">
            <v>PETROPOWER ENERGÍA LIMITADA</v>
          </cell>
          <cell r="G71" t="str">
            <v>Producción de Energía y Procesamiento de Combustible</v>
          </cell>
          <cell r="H71" t="str">
            <v>78.335.760-7</v>
          </cell>
          <cell r="I71" t="str">
            <v>Ramón Zubizarreta Salvatierra</v>
          </cell>
          <cell r="J71" t="str">
            <v>Camino Ramuntcho 3230, Sector Cuatro Esquinas, Hualpén</v>
          </cell>
          <cell r="K71" t="str">
            <v>Concepcion</v>
          </cell>
        </row>
        <row r="72">
          <cell r="E72" t="str">
            <v>Potencia</v>
          </cell>
          <cell r="F72" t="str">
            <v>Potencia S.A.</v>
          </cell>
          <cell r="G72" t="str">
            <v>Transmisión, suministro y comercialización de energía eléctrica</v>
          </cell>
          <cell r="H72" t="str">
            <v>76.771.670-2</v>
          </cell>
          <cell r="I72" t="str">
            <v>Patricio Guerrero Teare</v>
          </cell>
          <cell r="J72" t="str">
            <v>La Concepción 141, Oficina 705, Providencia</v>
          </cell>
          <cell r="K72" t="str">
            <v>Santiago</v>
          </cell>
        </row>
        <row r="73">
          <cell r="E73" t="str">
            <v>Rucatayo</v>
          </cell>
          <cell r="F73" t="str">
            <v>Empresa Eléctrica Rucatayo S.A.</v>
          </cell>
          <cell r="H73" t="str">
            <v>76.030.638-K</v>
          </cell>
          <cell r="I73" t="str">
            <v>Andrés Orellana Núñez</v>
          </cell>
          <cell r="J73" t="str">
            <v xml:space="preserve">Málaga N° 50, Piso 2, of. 21, Las Condes. </v>
          </cell>
          <cell r="K73" t="str">
            <v>Santiago</v>
          </cell>
        </row>
        <row r="74">
          <cell r="E74" t="str">
            <v>Santa Irene</v>
          </cell>
          <cell r="F74" t="str">
            <v>Bio Energia Santa Irene SpA</v>
          </cell>
          <cell r="G74" t="str">
            <v>Generación en otras centrales N.C.P.</v>
          </cell>
          <cell r="H74" t="str">
            <v>76.254.271-4</v>
          </cell>
          <cell r="I74" t="str">
            <v>Matías Errázuriz Böhmer</v>
          </cell>
          <cell r="J74" t="str">
            <v>El Bosque Norte 0123 Of. 601 Las Condes</v>
          </cell>
          <cell r="K74" t="str">
            <v>Santiago</v>
          </cell>
        </row>
        <row r="75">
          <cell r="E75" t="str">
            <v>Santa Marta</v>
          </cell>
          <cell r="F75" t="str">
            <v>Consorcio Santa Marta S.A.</v>
          </cell>
          <cell r="G75" t="str">
            <v>Explotación y Operación de Rellenos Sanitarios, Planta de Transferencia y Afines</v>
          </cell>
          <cell r="H75" t="str">
            <v>96.828.810-5</v>
          </cell>
          <cell r="I75" t="str">
            <v>Rodolfo Bernstein Guerrero</v>
          </cell>
          <cell r="J75" t="str">
            <v>Avda. General Velásquez 8990 San Bernardo</v>
          </cell>
          <cell r="K75" t="str">
            <v>Santiago</v>
          </cell>
        </row>
        <row r="76">
          <cell r="E76" t="str">
            <v>SGA</v>
          </cell>
          <cell r="F76" t="str">
            <v xml:space="preserve">SOCIEDAD GENERADORA AUSTRAL S.A. </v>
          </cell>
          <cell r="G76" t="str">
            <v xml:space="preserve">Generar, Transportar, Transformar, Comprar, Suministrar y Vender Energía Eléctrica </v>
          </cell>
          <cell r="H76" t="str">
            <v>99.528.750-1</v>
          </cell>
          <cell r="I76" t="str">
            <v>Francisco Alliende A.</v>
          </cell>
          <cell r="J76" t="str">
            <v>Bulnes N° 441</v>
          </cell>
          <cell r="K76" t="str">
            <v>Osorno</v>
          </cell>
        </row>
        <row r="77">
          <cell r="E77" t="str">
            <v>SDGx1</v>
          </cell>
          <cell r="F77" t="str">
            <v>Solairedirect Generación Andacollo Spa</v>
          </cell>
          <cell r="G77" t="str">
            <v>Distribución , Transmisión y Generación de Energía Eléctrica</v>
          </cell>
          <cell r="H77" t="str">
            <v>76.169.132-5</v>
          </cell>
          <cell r="I77" t="str">
            <v>Ferran Rius Porta</v>
          </cell>
          <cell r="J77" t="str">
            <v>Apquindo 3600 Piso 17 Las Condes</v>
          </cell>
          <cell r="K77" t="str">
            <v>Santiago</v>
          </cell>
        </row>
        <row r="78">
          <cell r="E78" t="str">
            <v>SWC</v>
          </cell>
          <cell r="F78" t="str">
            <v>S.W.Consulting S.A. </v>
          </cell>
          <cell r="G78" t="str">
            <v>Consultoría e Inversiones (también Generación Eléctrica)</v>
          </cell>
          <cell r="H78" t="str">
            <v>96.903.720-3</v>
          </cell>
          <cell r="I78" t="str">
            <v>Rodrigo Danús Laucirica</v>
          </cell>
          <cell r="J78" t="str">
            <v>Avenida Presidente Riesco 3316, Las Condes</v>
          </cell>
          <cell r="K78" t="str">
            <v>Santiago</v>
          </cell>
        </row>
        <row r="79">
          <cell r="E79" t="str">
            <v>Tamm</v>
          </cell>
          <cell r="F79" t="str">
            <v>Roberto Tamm y Cia Ltda.</v>
          </cell>
          <cell r="G79" t="str">
            <v>Agrícola</v>
          </cell>
          <cell r="H79" t="str">
            <v>86.579.500-9</v>
          </cell>
          <cell r="I79" t="str">
            <v>Andres Tamm Plesch</v>
          </cell>
          <cell r="J79" t="str">
            <v>Fundo Rinconada S/N Tinguiririca, Chimbarongo</v>
          </cell>
          <cell r="K79" t="str">
            <v>Chimbarongo</v>
          </cell>
        </row>
        <row r="80">
          <cell r="E80" t="str">
            <v>Tecnored</v>
          </cell>
          <cell r="F80" t="str">
            <v>TecnoRed S.A.</v>
          </cell>
          <cell r="G80" t="str">
            <v>Prestaciones de Servicios Eléctricos - Venta de Materiales Eléctricos - Construcción de Urbanizaciones</v>
          </cell>
          <cell r="H80" t="str">
            <v>77.302.440-5</v>
          </cell>
          <cell r="I80" t="str">
            <v>Sergio De Paoli Botto</v>
          </cell>
          <cell r="J80" t="str">
            <v>Calle Cerro El Plomo 3819, Parque Industrial. Curauma,</v>
          </cell>
          <cell r="K80" t="str">
            <v>Valparaíso</v>
          </cell>
        </row>
        <row r="81">
          <cell r="E81" t="str">
            <v>Termoeléctrica Colmito</v>
          </cell>
          <cell r="F81" t="str">
            <v>Termoeléctrica Colmito Ltda</v>
          </cell>
          <cell r="G81" t="str">
            <v>Generación y Transmisión de Energía Eléctrica</v>
          </cell>
          <cell r="H81" t="str">
            <v>76.326.949-3</v>
          </cell>
          <cell r="J81" t="str">
            <v xml:space="preserve">Cerro El Plomo 5630 Oficina 404 Las Condes </v>
          </cell>
          <cell r="K81" t="str">
            <v>Santiago</v>
          </cell>
        </row>
        <row r="82">
          <cell r="E82" t="str">
            <v>Wenke</v>
          </cell>
          <cell r="F82" t="str">
            <v>Wenke y Cia Ltda</v>
          </cell>
          <cell r="G82" t="str">
            <v>Generadora y Comercializadora de Energía Eléctrica</v>
          </cell>
          <cell r="H82" t="str">
            <v>78,399,890-4</v>
          </cell>
          <cell r="I82" t="str">
            <v>Jorge Wenke Harnecker</v>
          </cell>
          <cell r="J82" t="str">
            <v>Casilla 1 de Putaendo</v>
          </cell>
          <cell r="K82" t="str">
            <v>Putaendo</v>
          </cell>
        </row>
        <row r="84">
          <cell r="E84" t="str">
            <v>Empresas Generadoras Eximidas</v>
          </cell>
        </row>
        <row r="86">
          <cell r="E86" t="str">
            <v>SIGLA O NOMBRE DE FANTASIA</v>
          </cell>
          <cell r="F86" t="str">
            <v>RAZON SOCIAL</v>
          </cell>
          <cell r="G86" t="str">
            <v>GIRO PRINCIPAL</v>
          </cell>
          <cell r="H86" t="str">
            <v>RUT</v>
          </cell>
          <cell r="I86" t="str">
            <v>GERENTE GENERAL</v>
          </cell>
          <cell r="J86" t="str">
            <v>DIRECCION</v>
          </cell>
          <cell r="K86" t="str">
            <v>CIUDAD</v>
          </cell>
        </row>
        <row r="87">
          <cell r="E87" t="str">
            <v>Beneo Orafti</v>
          </cell>
          <cell r="F87" t="str">
            <v>ORAFTI CHILE S.A.  </v>
          </cell>
          <cell r="G87" t="str">
            <v>REFINACION, INDUSTRIALIZACION Y COMERCIALIZACION DEL TUBERCULO CHICORY</v>
          </cell>
          <cell r="H87" t="str">
            <v>77.894.990-3</v>
          </cell>
          <cell r="I87" t="str">
            <v>Holger Janssen</v>
          </cell>
          <cell r="J87" t="str">
            <v xml:space="preserve"> Km 445 Ruta 5 Sur</v>
          </cell>
          <cell r="K87" t="str">
            <v>Pemuco</v>
          </cell>
        </row>
        <row r="88">
          <cell r="E88" t="str">
            <v>CEN</v>
          </cell>
          <cell r="F88" t="str">
            <v>Consorcio Energético Nacional S.A.</v>
          </cell>
          <cell r="G88" t="str">
            <v>Comercialización de energía eléctrica y gas natural.</v>
          </cell>
          <cell r="H88" t="str">
            <v>76.535.710-1</v>
          </cell>
          <cell r="I88" t="str">
            <v>Eduardo Grez del Canto (Rep.Legal)</v>
          </cell>
          <cell r="J88" t="str">
            <v>Av. Luis Thayer Ojeda 260, Of 3., Providencia</v>
          </cell>
          <cell r="K88" t="str">
            <v>Santiago</v>
          </cell>
        </row>
        <row r="89">
          <cell r="E89" t="str">
            <v>Contra</v>
          </cell>
          <cell r="F89" t="str">
            <v>Empresa Eléctrica Contra S.P.A.</v>
          </cell>
          <cell r="G89" t="str">
            <v>Generación de Energía</v>
          </cell>
          <cell r="H89" t="str">
            <v>76.197.204-9</v>
          </cell>
          <cell r="I89" t="str">
            <v>Jorge Luis Mandru Siebert</v>
          </cell>
          <cell r="J89" t="str">
            <v>René Soriano 2661 Osorno</v>
          </cell>
          <cell r="K89" t="str">
            <v>Osorno</v>
          </cell>
        </row>
        <row r="90">
          <cell r="E90" t="str">
            <v>EDAM LTDA.</v>
          </cell>
          <cell r="F90" t="str">
            <v>Empresa Depuradora de Aguas Servida Mapocho Treba Limitada</v>
          </cell>
          <cell r="G90" t="str">
            <v>Obras Menores en Construcción</v>
          </cell>
          <cell r="H90" t="str">
            <v>76.078.231-9</v>
          </cell>
          <cell r="I90" t="str">
            <v>Jordi Fontana Usó</v>
          </cell>
          <cell r="J90" t="str">
            <v>Alonso de Córdova N° 5151 Oficina 901 Las Condes</v>
          </cell>
          <cell r="K90" t="str">
            <v>SANTIAGO</v>
          </cell>
        </row>
        <row r="91">
          <cell r="E91" t="str">
            <v>El Arrayán</v>
          </cell>
          <cell r="F91" t="str">
            <v>Energías Renovables El Arrayan LTDA</v>
          </cell>
          <cell r="G91" t="str">
            <v>Estudio, Explotación y Administración de Energías Renovables</v>
          </cell>
          <cell r="H91" t="str">
            <v>76.840.310-4</v>
          </cell>
          <cell r="I91" t="str">
            <v>Carlos Eugenio Delgado Bravo</v>
          </cell>
          <cell r="J91" t="str">
            <v>Manuel Antonio Matta 549 Of. 1009</v>
          </cell>
          <cell r="K91" t="str">
            <v>Osorno</v>
          </cell>
        </row>
        <row r="92">
          <cell r="E92" t="str">
            <v>Estancilla</v>
          </cell>
          <cell r="F92" t="str">
            <v>Generadora Estancilla SpA</v>
          </cell>
          <cell r="G92" t="str">
            <v>Generación Eléctrica</v>
          </cell>
          <cell r="H92" t="str">
            <v>76.145.769-1</v>
          </cell>
          <cell r="I92" t="str">
            <v>Javier Rojas</v>
          </cell>
          <cell r="J92" t="str">
            <v>Parcela Nº 64 Santa Filomena San Bernardo (dirección que debe aparecer en factura) La Concepción 141 Of. 705 Providencia</v>
          </cell>
          <cell r="K92" t="str">
            <v>Santiago</v>
          </cell>
        </row>
        <row r="93">
          <cell r="E93" t="str">
            <v>Gesan</v>
          </cell>
          <cell r="F93" t="str">
            <v>Generadora Eléctrica Sauce Los Andes S.A.</v>
          </cell>
          <cell r="G93" t="str">
            <v>Generadora Energía Eléctrica</v>
          </cell>
          <cell r="H93" t="str">
            <v>94.959.000-3</v>
          </cell>
          <cell r="I93" t="str">
            <v>Luis Contreras Iglesias</v>
          </cell>
          <cell r="J93" t="str">
            <v>Av. Peña blanca 540</v>
          </cell>
          <cell r="K93" t="str">
            <v>Algarrobo</v>
          </cell>
        </row>
        <row r="94">
          <cell r="E94" t="str">
            <v>HESA</v>
          </cell>
          <cell r="F94" t="str">
            <v>HIDROELECTRICA ENSENADA S.A.</v>
          </cell>
          <cell r="G94" t="str">
            <v>GENERACIÓN DE ENERGÍA ELÉCTRICA</v>
          </cell>
          <cell r="H94" t="str">
            <v>76.030.971-0</v>
          </cell>
          <cell r="I94" t="str">
            <v>Ivonne Bell R.</v>
          </cell>
          <cell r="J94" t="str">
            <v>Málaga 115 OF. 709</v>
          </cell>
          <cell r="K94" t="str">
            <v>Santiago</v>
          </cell>
        </row>
        <row r="95">
          <cell r="E95" t="str">
            <v>HIDROBONITO</v>
          </cell>
          <cell r="F95" t="str">
            <v>HIDROBONITO S.A.</v>
          </cell>
          <cell r="G95" t="str">
            <v>Generación de Energía</v>
          </cell>
          <cell r="H95" t="str">
            <v>76.079.566-6</v>
          </cell>
          <cell r="I95" t="str">
            <v>Enrico Gatti Sani</v>
          </cell>
          <cell r="J95" t="str">
            <v>Av. Andres Bello 2711 OF. 2404, Las Condes</v>
          </cell>
          <cell r="K95" t="str">
            <v>Santiago</v>
          </cell>
        </row>
        <row r="96">
          <cell r="E96" t="str">
            <v>Hidrocallao</v>
          </cell>
          <cell r="F96" t="str">
            <v>Hidrocallao S.A.</v>
          </cell>
          <cell r="G96" t="str">
            <v>Generación de Energia</v>
          </cell>
          <cell r="H96" t="str">
            <v>76.116.436-8</v>
          </cell>
          <cell r="I96" t="str">
            <v>Paolo Scotta</v>
          </cell>
          <cell r="J96" t="str">
            <v>Av. Andrés Bello 2711 of. 2402, Las Condes</v>
          </cell>
          <cell r="K96" t="str">
            <v>Santiago</v>
          </cell>
        </row>
        <row r="97">
          <cell r="E97" t="str">
            <v>Hidroeléctrica El Canelo</v>
          </cell>
          <cell r="F97" t="str">
            <v>Hidroeléctrica El Canelo S.A.</v>
          </cell>
          <cell r="G97" t="str">
            <v>Generación de Energia</v>
          </cell>
          <cell r="H97" t="str">
            <v>76.136.655-6</v>
          </cell>
          <cell r="I97" t="str">
            <v>José Pedro Fuentes de la Sotta</v>
          </cell>
          <cell r="J97" t="str">
            <v>predio San Lorenzo Lote A-1-2, comuna de Melipeuco</v>
          </cell>
          <cell r="K97" t="str">
            <v>Melipeuco</v>
          </cell>
        </row>
        <row r="98">
          <cell r="E98" t="str">
            <v>Hidroeléctrica El Manzano</v>
          </cell>
          <cell r="F98" t="str">
            <v>Hidroeléctrica el Manzano S.A.</v>
          </cell>
          <cell r="G98" t="str">
            <v>Generación de Energía</v>
          </cell>
          <cell r="H98" t="str">
            <v>76.803.940-2</v>
          </cell>
          <cell r="I98" t="str">
            <v>José Pedro Fuentes de la Sotta</v>
          </cell>
          <cell r="J98" t="str">
            <v>Alonso de Còrdova 2336 Casa C Vitacura</v>
          </cell>
          <cell r="K98" t="str">
            <v>Santiago</v>
          </cell>
        </row>
        <row r="99">
          <cell r="E99" t="str">
            <v>HidroMuchi</v>
          </cell>
          <cell r="F99" t="str">
            <v>Hidromuchi S.A.</v>
          </cell>
          <cell r="G99" t="str">
            <v>Produccion de energía eléctrica</v>
          </cell>
          <cell r="H99" t="str">
            <v>76.117.705-2</v>
          </cell>
          <cell r="I99" t="str">
            <v>Francisco Aubel</v>
          </cell>
          <cell r="J99" t="str">
            <v>Av. Andrés Bello 2711 of. 2402, Las Condes</v>
          </cell>
          <cell r="K99" t="str">
            <v>Santiago</v>
          </cell>
        </row>
        <row r="100">
          <cell r="E100" t="str">
            <v>Hidronalcas</v>
          </cell>
          <cell r="F100" t="str">
            <v>Hidronalcas S.A.</v>
          </cell>
          <cell r="H100" t="str">
            <v>76.116.437-6</v>
          </cell>
          <cell r="I100" t="str">
            <v>Paolo Scotta</v>
          </cell>
          <cell r="J100" t="str">
            <v>Av. Andrés Bello 2711 of. 2402, Las Condes</v>
          </cell>
          <cell r="K100" t="str">
            <v>Santiago</v>
          </cell>
        </row>
        <row r="101">
          <cell r="E101" t="str">
            <v>Kaltemp</v>
          </cell>
          <cell r="F101" t="str">
            <v>Energía Térmica Kaltemp Ltda</v>
          </cell>
          <cell r="G101" t="str">
            <v>Instalación calefacción y energía solar</v>
          </cell>
          <cell r="H101" t="str">
            <v>85.236.200-6</v>
          </cell>
          <cell r="I101" t="str">
            <v>Gustavo Boetsch Bascuñan</v>
          </cell>
          <cell r="J101" t="str">
            <v>Av. Santa Maria 7940 Vitacura</v>
          </cell>
          <cell r="K101" t="str">
            <v>Santiago</v>
          </cell>
        </row>
        <row r="102">
          <cell r="E102" t="str">
            <v>Nutreco</v>
          </cell>
          <cell r="F102" t="str">
            <v>NUTRECO CHILE S.A.</v>
          </cell>
          <cell r="G102" t="str">
            <v>Elaboración de Alimentos, vtas materias primas, arrendamiento y administración de bienes inmuebles.</v>
          </cell>
          <cell r="H102" t="str">
            <v>96.701.530-K</v>
          </cell>
          <cell r="I102" t="str">
            <v>Jose Miguel Barriga P.</v>
          </cell>
          <cell r="J102" t="str">
            <v>Ruta 5 Sur 775, Osorno, X Region</v>
          </cell>
          <cell r="K102" t="str">
            <v>Osorno</v>
          </cell>
        </row>
        <row r="103">
          <cell r="E103" t="str">
            <v>Pehui Ltda</v>
          </cell>
          <cell r="F103" t="str">
            <v>Generadora Eléctrica Pehui Ltda</v>
          </cell>
          <cell r="G103" t="str">
            <v>Generar, adquirir, distribuir y suministrar energía eléctrica.</v>
          </cell>
          <cell r="H103" t="str">
            <v>76.067.554-7</v>
          </cell>
          <cell r="I103" t="str">
            <v>Alberto Mohr M.</v>
          </cell>
          <cell r="J103" t="str">
            <v>Mackena 716, Oficina D</v>
          </cell>
          <cell r="K103" t="str">
            <v>Osorno</v>
          </cell>
        </row>
        <row r="104">
          <cell r="E104" t="str">
            <v>Subsole</v>
          </cell>
          <cell r="F104" t="str">
            <v xml:space="preserve">Subsole Energías Renovables Ltda. </v>
          </cell>
          <cell r="G104" t="str">
            <v>Generación de Energía</v>
          </cell>
          <cell r="H104" t="str">
            <v>76.213.023-8</v>
          </cell>
          <cell r="I104" t="str">
            <v xml:space="preserve">José Miguel Fernández </v>
          </cell>
          <cell r="J104" t="str">
            <v>AV. Luis Pasteur 5661, Vitacura Santiago</v>
          </cell>
          <cell r="K104" t="str">
            <v>Santiago</v>
          </cell>
        </row>
        <row r="105">
          <cell r="E105" t="str">
            <v>Ucuquer</v>
          </cell>
          <cell r="F105" t="str">
            <v>Energías Ucuquer S.A.</v>
          </cell>
          <cell r="G105" t="str">
            <v>Generación de Energía</v>
          </cell>
          <cell r="H105" t="str">
            <v>76.152.252-3</v>
          </cell>
          <cell r="I105" t="str">
            <v>Roberto Izquierdo Valdés</v>
          </cell>
          <cell r="J105" t="str">
            <v>Mar del Plata N° 2111, Providencia</v>
          </cell>
          <cell r="K105" t="str">
            <v>Santiago</v>
          </cell>
        </row>
      </sheetData>
      <sheetData sheetId="8"/>
      <sheetData sheetId="9"/>
      <sheetData sheetId="10"/>
      <sheetData sheetId="11">
        <row r="7">
          <cell r="D7" t="str">
            <v>CTNC</v>
          </cell>
          <cell r="E7" t="str">
            <v>Compañía Transmisora del Norte Chico S.A.</v>
          </cell>
          <cell r="F7" t="str">
            <v>Transmisión de Energía Eléctrica</v>
          </cell>
          <cell r="G7" t="str">
            <v>99.588.230-2</v>
          </cell>
          <cell r="H7" t="str">
            <v>Marco Arróspide Rivera</v>
          </cell>
          <cell r="I7" t="str">
            <v>Av. Apoquindo 3885 Piso 10 Las Condes</v>
          </cell>
          <cell r="J7" t="str">
            <v>Santiago</v>
          </cell>
        </row>
        <row r="8">
          <cell r="D8" t="str">
            <v>TransChile</v>
          </cell>
          <cell r="E8" t="str">
            <v>Transchile Charrúa Transmisión  S.A.</v>
          </cell>
          <cell r="F8" t="str">
            <v>Transmisión de Energía Eléctrica</v>
          </cell>
          <cell r="G8" t="str">
            <v>76.311.940-8</v>
          </cell>
          <cell r="H8" t="str">
            <v>Oswaldo Ortega</v>
          </cell>
          <cell r="I8" t="str">
            <v>Nueva Tajamar 481 Oficina 1407 Torre Norte, Las Condes</v>
          </cell>
          <cell r="J8" t="str">
            <v>SANTIAGO</v>
          </cell>
        </row>
        <row r="9">
          <cell r="D9" t="str">
            <v>Transelec</v>
          </cell>
          <cell r="E9" t="str">
            <v>TRANSELEC S.A.</v>
          </cell>
          <cell r="F9" t="str">
            <v>Transmisión de Energía Eléctrica</v>
          </cell>
          <cell r="G9" t="str">
            <v>76.555.400-4</v>
          </cell>
          <cell r="H9" t="str">
            <v>Andrés Kuhlmann Jahn</v>
          </cell>
          <cell r="I9" t="str">
            <v>Avenida Apoquindo Nº 3721, Piso 6</v>
          </cell>
          <cell r="J9" t="str">
            <v>Santiago</v>
          </cell>
        </row>
        <row r="10">
          <cell r="D10" t="str">
            <v>Transelec Norte</v>
          </cell>
          <cell r="E10" t="str">
            <v>TRANSELEC NORTE S.A.</v>
          </cell>
          <cell r="F10" t="str">
            <v>Transmisión de Energía Eléctrica</v>
          </cell>
          <cell r="G10" t="str">
            <v>99.521.950-6</v>
          </cell>
          <cell r="H10" t="str">
            <v>Andrés Kuhlmann Jahn</v>
          </cell>
          <cell r="I10" t="str">
            <v>Avenida Apoquindo Nº 3721, Piso 6</v>
          </cell>
          <cell r="J10" t="str">
            <v>Santiago</v>
          </cell>
        </row>
      </sheetData>
      <sheetData sheetId="12">
        <row r="5">
          <cell r="E5" t="str">
            <v>TRANSNET</v>
          </cell>
          <cell r="F5" t="str">
            <v>TRANSNET S.A.</v>
          </cell>
          <cell r="G5" t="str">
            <v>Transmisión y Transformación de Energía</v>
          </cell>
          <cell r="H5" t="str">
            <v>96,719,210-4</v>
          </cell>
          <cell r="I5" t="str">
            <v>Gerardo Illanes Carrasco</v>
          </cell>
          <cell r="J5" t="str">
            <v>Av. Presidente Riesco 5561, piso 12</v>
          </cell>
          <cell r="K5" t="str">
            <v>Santiago</v>
          </cell>
        </row>
        <row r="6">
          <cell r="E6" t="str">
            <v>STS</v>
          </cell>
          <cell r="F6" t="str">
            <v>SISTEMA DE TRANSMISIÓN DEL SUR S.A.</v>
          </cell>
          <cell r="G6" t="str">
            <v>Explotación, Desarrollo y Comercialización Sistemas Eléctricos</v>
          </cell>
          <cell r="H6" t="str">
            <v>96.701.470-2</v>
          </cell>
          <cell r="I6" t="str">
            <v>Francisco Mualim Tietz</v>
          </cell>
          <cell r="J6" t="str">
            <v>Antonio Varas N°301</v>
          </cell>
          <cell r="K6" t="str">
            <v>Osorno</v>
          </cell>
        </row>
        <row r="7">
          <cell r="E7" t="str">
            <v>Transelec</v>
          </cell>
          <cell r="F7" t="str">
            <v>TRANSELEC S.A.</v>
          </cell>
          <cell r="G7" t="str">
            <v>Transmisión de Energía Eléctrica</v>
          </cell>
          <cell r="H7" t="str">
            <v>76.555.400-4</v>
          </cell>
          <cell r="I7" t="str">
            <v>Andrés Kuhlmann Jahn</v>
          </cell>
          <cell r="J7" t="str">
            <v>Avenida Apoquindo Nº 3721, Piso 6</v>
          </cell>
          <cell r="K7" t="str">
            <v>Santiago</v>
          </cell>
        </row>
        <row r="8">
          <cell r="E8" t="str">
            <v>AES Gener</v>
          </cell>
          <cell r="F8" t="str">
            <v>Aes Gener S.A.</v>
          </cell>
          <cell r="G8" t="str">
            <v>Generación, Transmisión y Venta de Energía Eléctrica</v>
          </cell>
          <cell r="H8" t="str">
            <v>94.272.000-9</v>
          </cell>
          <cell r="I8" t="str">
            <v>LUIS FELIPE CERÓN CERÓN</v>
          </cell>
          <cell r="J8" t="str">
            <v>Rosario Norte 532 Piso 19 Las Condes</v>
          </cell>
          <cell r="K8" t="str">
            <v>SANTIAGO</v>
          </cell>
        </row>
        <row r="9">
          <cell r="E9" t="str">
            <v>Colbún</v>
          </cell>
          <cell r="F9" t="str">
            <v>Colbún S.A.</v>
          </cell>
          <cell r="G9" t="str">
            <v>Explotación, Producción y Ventas de Energía Eléctrica</v>
          </cell>
          <cell r="H9" t="str">
            <v>96.505.760-9</v>
          </cell>
          <cell r="I9" t="str">
            <v>Bernardo Larraín Matte</v>
          </cell>
          <cell r="J9" t="str">
            <v>Av. Apoquindo N° 4775 p 11 , Las Condes</v>
          </cell>
          <cell r="K9" t="str">
            <v>Santiago</v>
          </cell>
        </row>
        <row r="10">
          <cell r="E10" t="str">
            <v>EPSA</v>
          </cell>
          <cell r="F10" t="str">
            <v>Eléctrica Puntilla S.A.</v>
          </cell>
          <cell r="G10" t="str">
            <v>GENERACION ELECTRICA</v>
          </cell>
          <cell r="H10" t="str">
            <v>96.817.230-1</v>
          </cell>
          <cell r="I10" t="str">
            <v>Alejandro Gómez Vidal</v>
          </cell>
          <cell r="J10" t="str">
            <v>Nueva de Lyon 072 Of. 1401 - Providencia</v>
          </cell>
          <cell r="K10" t="str">
            <v>Santiago</v>
          </cell>
        </row>
        <row r="11">
          <cell r="E11" t="str">
            <v>Eléctrica Puyehue</v>
          </cell>
          <cell r="F11" t="str">
            <v>Empresa Eléctrica Puyehue S.A.</v>
          </cell>
          <cell r="G11" t="str">
            <v>Generación de Energía Eléctrica</v>
          </cell>
          <cell r="H11" t="str">
            <v>96.880.800-1</v>
          </cell>
          <cell r="I11" t="str">
            <v>Cristián Herrera Fernández</v>
          </cell>
          <cell r="J11" t="str">
            <v>Avda. Presidente Riesco 5335 Piso 15 Las Condes</v>
          </cell>
          <cell r="K11" t="str">
            <v>Santiago</v>
          </cell>
        </row>
        <row r="12">
          <cell r="E12" t="str">
            <v>Endesa</v>
          </cell>
          <cell r="F12" t="str">
            <v>Empresa Nacional de Electricidad S.A.</v>
          </cell>
          <cell r="G12" t="str">
            <v>Generación y Transmisión de Energía Eléctrica</v>
          </cell>
          <cell r="H12" t="str">
            <v>91,081,000-6</v>
          </cell>
          <cell r="I12" t="str">
            <v>Joaquín Galindo Vélez</v>
          </cell>
          <cell r="J12" t="str">
            <v xml:space="preserve">Santa Rosa 76 </v>
          </cell>
          <cell r="K12" t="str">
            <v>Santiago</v>
          </cell>
        </row>
        <row r="13">
          <cell r="E13" t="str">
            <v>Pehuenche</v>
          </cell>
          <cell r="F13" t="str">
            <v>Empresa Eléctrica Pehuenche S.A.</v>
          </cell>
          <cell r="G13" t="str">
            <v>Generación, Distríbución y Suministro Energía Eléctrica</v>
          </cell>
          <cell r="H13" t="str">
            <v>96.504.980-0</v>
          </cell>
          <cell r="I13" t="str">
            <v>Lucio Castro Márquez</v>
          </cell>
          <cell r="J13" t="str">
            <v>Santa Rosa 76 Piso 13</v>
          </cell>
          <cell r="K13" t="str">
            <v>Santiago</v>
          </cell>
        </row>
        <row r="14">
          <cell r="E14" t="str">
            <v>Chilectra</v>
          </cell>
          <cell r="F14" t="str">
            <v>CHILECTRA S.A.</v>
          </cell>
          <cell r="G14" t="str">
            <v>DISTRIBUCION Y VENTA DE ENERGIA ELECTRICA</v>
          </cell>
          <cell r="H14" t="str">
            <v>96.800.570-7</v>
          </cell>
          <cell r="I14" t="str">
            <v>Cristian Fierro Montes</v>
          </cell>
          <cell r="J14" t="str">
            <v>SANTA ROSA 76 PISO 8</v>
          </cell>
          <cell r="K14" t="str">
            <v>SANTIAGO</v>
          </cell>
        </row>
        <row r="15">
          <cell r="E15" t="str">
            <v>Chilquinta</v>
          </cell>
          <cell r="F15" t="str">
            <v>CHILQUINTA ENERGÍA  S.A.</v>
          </cell>
          <cell r="G15" t="str">
            <v>Distribución y Venta de Energía Eléctrica</v>
          </cell>
          <cell r="H15" t="str">
            <v>96.813.520-1</v>
          </cell>
          <cell r="I15" t="str">
            <v>CRISTIAN ARNOLDS REYES</v>
          </cell>
          <cell r="J15" t="str">
            <v>Av. Argentina N° 1 piso 9</v>
          </cell>
          <cell r="K15" t="str">
            <v>Valparaíso.</v>
          </cell>
        </row>
        <row r="16">
          <cell r="E16" t="str">
            <v>EEPA</v>
          </cell>
          <cell r="F16" t="str">
            <v>EMPRESA ELECTRICA PUENTE ALTO LTDA.</v>
          </cell>
          <cell r="G16" t="str">
            <v>Distribución de energía eléctrica</v>
          </cell>
          <cell r="H16" t="str">
            <v>80.313.300-k</v>
          </cell>
          <cell r="I16" t="str">
            <v>Carlos Bächler Magalhaes</v>
          </cell>
          <cell r="J16" t="str">
            <v>21 de mayo 0164</v>
          </cell>
          <cell r="K16" t="str">
            <v>Puente Alto</v>
          </cell>
        </row>
        <row r="17">
          <cell r="E17" t="str">
            <v>Elecda</v>
          </cell>
          <cell r="F17" t="str">
            <v>Empresa Eléctrica de Antofagasta S.A.</v>
          </cell>
          <cell r="G17" t="str">
            <v>Distribuidora de Electricidad</v>
          </cell>
          <cell r="H17" t="str">
            <v>96.541.920-9</v>
          </cell>
          <cell r="I17" t="str">
            <v xml:space="preserve">Alfonso Toro Guzmán </v>
          </cell>
          <cell r="J17" t="str">
            <v>Av. Pedro Aguirre Cerda N° 5558</v>
          </cell>
          <cell r="K17" t="str">
            <v>Antofagasta</v>
          </cell>
        </row>
        <row r="18">
          <cell r="E18" t="str">
            <v>Litoral</v>
          </cell>
          <cell r="F18" t="str">
            <v>Compañía Eléctrica del Litoral S.A.</v>
          </cell>
          <cell r="G18" t="str">
            <v>Distribución de Energía Eléctrica</v>
          </cell>
          <cell r="H18" t="str">
            <v>91.344.000-5</v>
          </cell>
          <cell r="I18" t="str">
            <v>Juan Carlos Baeza Muñoz</v>
          </cell>
          <cell r="J18" t="str">
            <v>Avda. Peñablanca N° 540</v>
          </cell>
          <cell r="K18" t="str">
            <v>Algarrobo</v>
          </cell>
        </row>
        <row r="19">
          <cell r="E19" t="str">
            <v>Luzlinares</v>
          </cell>
          <cell r="F19" t="str">
            <v>Luzlinares S.A.</v>
          </cell>
          <cell r="G19" t="str">
            <v>Distribuidora de Energía Electrica</v>
          </cell>
          <cell r="H19" t="str">
            <v>96.884.450-4</v>
          </cell>
          <cell r="I19" t="str">
            <v>Juan Carlos Baeza Muñoz</v>
          </cell>
          <cell r="J19" t="str">
            <v>Chacabuco N° 675</v>
          </cell>
          <cell r="K19" t="str">
            <v>Linares</v>
          </cell>
        </row>
        <row r="20">
          <cell r="E20" t="str">
            <v>Luzparral</v>
          </cell>
          <cell r="F20" t="str">
            <v>Luzparral S.A.</v>
          </cell>
          <cell r="G20" t="str">
            <v>Distribuidora de Energía Electrica</v>
          </cell>
          <cell r="H20" t="str">
            <v>96.866.680-0</v>
          </cell>
          <cell r="I20" t="str">
            <v>Juan Carlos Baeza Muñoz</v>
          </cell>
          <cell r="J20" t="str">
            <v>Aníbal Pinto 1101</v>
          </cell>
          <cell r="K20" t="str">
            <v>Parral</v>
          </cell>
        </row>
        <row r="21">
          <cell r="E21" t="str">
            <v>Saesa</v>
          </cell>
          <cell r="F21" t="str">
            <v>SOCIEDAD AUSTRAL DE ELECTRICIDAD S.A.</v>
          </cell>
          <cell r="G21" t="str">
            <v>Distribución de Energía</v>
          </cell>
          <cell r="H21" t="str">
            <v>76.073.162-5</v>
          </cell>
          <cell r="I21" t="str">
            <v>Francisco Alliende A.</v>
          </cell>
          <cell r="J21" t="str">
            <v>Bulnes N°441</v>
          </cell>
          <cell r="K21" t="str">
            <v>OSORNO</v>
          </cell>
        </row>
        <row r="22">
          <cell r="E22" t="str">
            <v>Metro</v>
          </cell>
          <cell r="F22" t="str">
            <v>EMPRESA DE TRANSPORTE DE PASAJEROS METRO S.A.</v>
          </cell>
          <cell r="G22" t="str">
            <v>TRANSPORTE DE PASAJEROS</v>
          </cell>
          <cell r="H22" t="str">
            <v>61.219.000-3</v>
          </cell>
          <cell r="I22" t="str">
            <v>Ramón Cañas Cambiaso</v>
          </cell>
          <cell r="J22" t="str">
            <v>AVDA. LIBERTADOR BERNARDO O'HIGGINS Nº1414</v>
          </cell>
          <cell r="K22" t="str">
            <v>SANTIAGO</v>
          </cell>
        </row>
        <row r="23">
          <cell r="E23" t="str">
            <v>OXY</v>
          </cell>
          <cell r="F23" t="str">
            <v>OCCIDENTAL CHEMICAL CHILE LTDA.</v>
          </cell>
          <cell r="G23" t="str">
            <v>INDUSTRIA QUIMICA</v>
          </cell>
          <cell r="H23" t="str">
            <v>93.797.000-5</v>
          </cell>
          <cell r="I23" t="str">
            <v>Mario Coddou Göring</v>
          </cell>
          <cell r="J23" t="str">
            <v>Nueva de Lyon N° 072, Piso N°10, Providencia</v>
          </cell>
          <cell r="K23" t="str">
            <v>SANTIAGO</v>
          </cell>
        </row>
      </sheetData>
      <sheetData sheetId="13"/>
      <sheetData sheetId="14"/>
      <sheetData sheetId="15">
        <row r="4">
          <cell r="C4" t="str">
            <v>SIGLA O NOMBRE DE FANTASIA</v>
          </cell>
          <cell r="D4" t="str">
            <v>RAZON SOCIAL</v>
          </cell>
          <cell r="E4" t="str">
            <v>GIRO PRINCIPAL</v>
          </cell>
          <cell r="F4" t="str">
            <v>RUT</v>
          </cell>
          <cell r="G4" t="str">
            <v>CONSUMO</v>
          </cell>
          <cell r="H4" t="str">
            <v>GERENTE GENERAL</v>
          </cell>
          <cell r="I4" t="str">
            <v>DIRECCION</v>
          </cell>
          <cell r="J4" t="str">
            <v>CIUDAD</v>
          </cell>
        </row>
        <row r="5">
          <cell r="C5" t="str">
            <v>Anglo American Norte - Mantoverde</v>
          </cell>
          <cell r="D5" t="str">
            <v>Anglo American Norte S.A</v>
          </cell>
          <cell r="E5" t="str">
            <v>Minería</v>
          </cell>
          <cell r="F5" t="str">
            <v>77.418.580-1</v>
          </cell>
          <cell r="H5" t="str">
            <v>Edgardo Riffo Saez</v>
          </cell>
          <cell r="I5" t="str">
            <v>Chañarcillo # 840</v>
          </cell>
          <cell r="J5" t="str">
            <v>Copiapó</v>
          </cell>
        </row>
        <row r="6">
          <cell r="C6" t="str">
            <v>Anglo American Sur - Chagres</v>
          </cell>
          <cell r="D6" t="str">
            <v>Anglo American Sur S.A.</v>
          </cell>
          <cell r="E6" t="str">
            <v>Minería</v>
          </cell>
          <cell r="F6" t="str">
            <v>77.762.940-9</v>
          </cell>
          <cell r="G6" t="str">
            <v>División CHAGRES</v>
          </cell>
          <cell r="H6" t="str">
            <v>Pedro Reyes (División Fundición Chagres)</v>
          </cell>
          <cell r="I6" t="str">
            <v>AV. PEDRO DE VALDIVIA 291 PROVIDENCIA</v>
          </cell>
          <cell r="J6" t="str">
            <v>Santiago</v>
          </cell>
        </row>
        <row r="7">
          <cell r="C7" t="str">
            <v>Anglo American Sur - El Soldado</v>
          </cell>
          <cell r="D7" t="str">
            <v>Anglo American Sur S.A.</v>
          </cell>
          <cell r="E7" t="str">
            <v>Minería</v>
          </cell>
          <cell r="F7" t="str">
            <v>77.762.940-9</v>
          </cell>
          <cell r="G7" t="str">
            <v>División EL SOLDADO</v>
          </cell>
          <cell r="H7" t="str">
            <v>Alejandro Vasquez (División El Soldado)</v>
          </cell>
          <cell r="I7" t="str">
            <v>AV. PEDRO DE VALDIVIA 291 PROVIDENCIA</v>
          </cell>
          <cell r="J7" t="str">
            <v>Santiago</v>
          </cell>
        </row>
        <row r="8">
          <cell r="C8" t="str">
            <v>Anglo American Sur - Los Bronces</v>
          </cell>
          <cell r="D8" t="str">
            <v>Anglo American Sur S.A.</v>
          </cell>
          <cell r="E8" t="str">
            <v>Minería</v>
          </cell>
          <cell r="F8" t="str">
            <v>77.762.940-9</v>
          </cell>
          <cell r="G8" t="str">
            <v>División LOS BRONCES</v>
          </cell>
          <cell r="H8" t="str">
            <v>Christian Thiele (División Los Bronces)</v>
          </cell>
          <cell r="I8" t="str">
            <v>AV. PEDRO DE VALDIVIA 291 PROVIDENCIA</v>
          </cell>
          <cell r="J8" t="str">
            <v>Santiago</v>
          </cell>
        </row>
        <row r="9">
          <cell r="C9" t="str">
            <v>Agrosuper</v>
          </cell>
          <cell r="D9" t="str">
            <v>Agrocomercial A.S. Ltda.</v>
          </cell>
          <cell r="E9" t="str">
            <v>Mayorista de Aves y Cerdos Faneados</v>
          </cell>
          <cell r="F9" t="str">
            <v>77.805.520-1</v>
          </cell>
          <cell r="G9" t="str">
            <v>Agrosuper</v>
          </cell>
          <cell r="H9" t="str">
            <v>Rodrigo Aguilar Bustos (Gte Regional)</v>
          </cell>
          <cell r="I9" t="str">
            <v xml:space="preserve">Ruta C-46 Km 15 Sector Bodeguilla, Freirina , </v>
          </cell>
          <cell r="J9" t="str">
            <v>Freirina</v>
          </cell>
        </row>
        <row r="10">
          <cell r="C10" t="str">
            <v>CAP CMP</v>
          </cell>
          <cell r="D10" t="str">
            <v>Compañía Minera del Pacífico S.A.</v>
          </cell>
          <cell r="E10" t="str">
            <v>MINERIA</v>
          </cell>
          <cell r="F10" t="str">
            <v>94.638.000-8</v>
          </cell>
          <cell r="G10" t="str">
            <v>CMP -ALGARROBO</v>
          </cell>
          <cell r="H10" t="str">
            <v>Erick Weber Paulus</v>
          </cell>
          <cell r="I10" t="str">
            <v xml:space="preserve">Avda. Pedro Pablo Muñoz 675 </v>
          </cell>
          <cell r="J10" t="str">
            <v>La Serena</v>
          </cell>
        </row>
        <row r="11">
          <cell r="C11" t="str">
            <v>CAP Huachipato</v>
          </cell>
          <cell r="D11" t="str">
            <v>COMPAÑÍA SIDERURGICA HUACHIPATO S.A.</v>
          </cell>
          <cell r="E11" t="str">
            <v>INDUSTRIAL, SIDERURGICA Y METALURGICA</v>
          </cell>
          <cell r="F11" t="str">
            <v>94.637.000-2</v>
          </cell>
          <cell r="G11" t="str">
            <v>CAP Huachipato</v>
          </cell>
          <cell r="H11" t="str">
            <v>Iván Flores Klesse</v>
          </cell>
          <cell r="I11" t="str">
            <v>AVENIDA GRAN BRETAÑA 2910 TALCAHUANO</v>
          </cell>
          <cell r="J11" t="str">
            <v>TALCAHUANO</v>
          </cell>
        </row>
        <row r="12">
          <cell r="C12" t="str">
            <v>Cartulinas CMPC</v>
          </cell>
          <cell r="D12" t="str">
            <v>Cartulinas CMPC S.A.</v>
          </cell>
          <cell r="E12" t="str">
            <v>FABRICACION Y VENTA DE PAPELES Y CARTONES</v>
          </cell>
          <cell r="F12" t="str">
            <v>96.731.890-6</v>
          </cell>
          <cell r="G12" t="str">
            <v xml:space="preserve">CMPC Cart- CHUMPULLO  </v>
          </cell>
          <cell r="H12" t="str">
            <v>Francisco Garcia Huidobro</v>
          </cell>
          <cell r="I12" t="str">
            <v>Agustinas 1343, Piso 5</v>
          </cell>
          <cell r="J12" t="str">
            <v>Santiago</v>
          </cell>
        </row>
        <row r="13">
          <cell r="C13" t="str">
            <v>Cemento Bio Bio Centro</v>
          </cell>
          <cell r="D13" t="str">
            <v>Cementos Bío Bío Centro S.A.</v>
          </cell>
          <cell r="E13" t="str">
            <v>Fabricación de Cemento y Cal y Comercialización de Combustibles</v>
          </cell>
          <cell r="F13" t="str">
            <v>96.718.010-6</v>
          </cell>
          <cell r="G13" t="str">
            <v>CEMENTO BIO BIO CENTRO</v>
          </cell>
          <cell r="H13" t="str">
            <v>Iñaki Otegui Minteguía</v>
          </cell>
          <cell r="I13" t="str">
            <v>Km 173,6 Ruta 5 Sur Teno</v>
          </cell>
          <cell r="J13" t="str">
            <v>Curicó</v>
          </cell>
        </row>
        <row r="14">
          <cell r="C14" t="str">
            <v>Cemento Bio Bio Sur</v>
          </cell>
          <cell r="D14" t="str">
            <v>Cementos Bio Bio del Sur S.A.</v>
          </cell>
          <cell r="E14" t="str">
            <v>Fabricación de Cemento</v>
          </cell>
          <cell r="F14" t="str">
            <v>88.061.600-5</v>
          </cell>
          <cell r="G14" t="str">
            <v>CEMENTO BIO BIO SUR</v>
          </cell>
          <cell r="H14" t="str">
            <v>Germán Blümel Araya</v>
          </cell>
          <cell r="I14" t="str">
            <v>Avda Gran Bretaña 1725</v>
          </cell>
          <cell r="J14" t="str">
            <v>Talcahuano</v>
          </cell>
        </row>
        <row r="15">
          <cell r="C15" t="str">
            <v>Cemento Melón</v>
          </cell>
          <cell r="D15" t="str">
            <v>Melon S.A</v>
          </cell>
          <cell r="E15" t="str">
            <v>FABRICACIONES DE CEMENTOS</v>
          </cell>
          <cell r="F15" t="str">
            <v>76.109.779-2</v>
          </cell>
          <cell r="G15" t="str">
            <v>LAFARGE CEMENTOS</v>
          </cell>
          <cell r="H15" t="str">
            <v>Jorge Eugenín Ulloa</v>
          </cell>
          <cell r="I15" t="str">
            <v>AV. VITACURA 2939 PISO 12</v>
          </cell>
          <cell r="J15" t="str">
            <v>SANTIAGO</v>
          </cell>
        </row>
        <row r="16">
          <cell r="C16" t="str">
            <v>Cemento Polpaico</v>
          </cell>
          <cell r="D16" t="str">
            <v>CEMENTO POLPAICO S.A.</v>
          </cell>
          <cell r="E16" t="str">
            <v>FABRICA DE CEMENTO Y PRODUCTOS CALIZOS.</v>
          </cell>
          <cell r="F16" t="str">
            <v>91.337.000-7</v>
          </cell>
          <cell r="H16" t="str">
            <v>Mauricio Echeverri</v>
          </cell>
          <cell r="I16" t="str">
            <v>AV. EL BOSQUE NORTE 0177, PISO 5°, LAS CONDES</v>
          </cell>
          <cell r="J16" t="str">
            <v>SANTIAGO</v>
          </cell>
        </row>
        <row r="17">
          <cell r="C17" t="str">
            <v>Cemin</v>
          </cell>
          <cell r="D17" t="str">
            <v>COMPAÑÍA EXPLOTADORA DE MINAS   S.C.M.</v>
          </cell>
          <cell r="E17" t="str">
            <v>MINERIA</v>
          </cell>
          <cell r="F17" t="str">
            <v>89.274.000-3</v>
          </cell>
          <cell r="G17" t="str">
            <v>CEMIN</v>
          </cell>
          <cell r="H17" t="str">
            <v>PATRICIA GARCÍA MERINO</v>
          </cell>
          <cell r="I17" t="str">
            <v>HUERFANOS 1178  OFICINA 301</v>
          </cell>
          <cell r="J17" t="str">
            <v>SANTIAGO</v>
          </cell>
        </row>
        <row r="18">
          <cell r="C18" t="str">
            <v>CMPC Celulosa</v>
          </cell>
          <cell r="D18" t="str">
            <v>CMPC CELULOSA S.A.</v>
          </cell>
          <cell r="E18" t="str">
            <v>Fábrica de Celulosa y Papel</v>
          </cell>
          <cell r="F18" t="str">
            <v>96.532.330-9</v>
          </cell>
          <cell r="H18" t="str">
            <v>Washington Williamson Benaprés</v>
          </cell>
          <cell r="I18" t="str">
            <v>AGUSTINAS 1343 3° PISO</v>
          </cell>
          <cell r="J18" t="str">
            <v>SANTIAGO</v>
          </cell>
        </row>
        <row r="19">
          <cell r="C19" t="str">
            <v>CMPC Maderas</v>
          </cell>
          <cell r="D19" t="str">
            <v>CMPC MADERAS S.A.</v>
          </cell>
          <cell r="E19" t="str">
            <v>Produccion, elaboración y comercializacion de maderas</v>
          </cell>
          <cell r="F19" t="str">
            <v>95.304.000-K</v>
          </cell>
          <cell r="G19" t="str">
            <v>CMPC Maderas Planta Bucalemu</v>
          </cell>
          <cell r="H19" t="str">
            <v>Hernán Fournies Latorre</v>
          </cell>
          <cell r="I19" t="str">
            <v>Agustinas 1343, Piso 4 - Santiago</v>
          </cell>
          <cell r="J19" t="str">
            <v>SANTIAGO</v>
          </cell>
        </row>
        <row r="20">
          <cell r="C20" t="str">
            <v>CMPC Papeles Cordillera</v>
          </cell>
          <cell r="D20" t="str">
            <v>Papeles Cordillera S.A.</v>
          </cell>
          <cell r="E20" t="str">
            <v>Fábrica de papeles y cartones</v>
          </cell>
          <cell r="F20" t="str">
            <v>96.853.150-6</v>
          </cell>
          <cell r="G20" t="str">
            <v>CMPC-CORDILLERA</v>
          </cell>
          <cell r="H20" t="str">
            <v>Edgar Gonzalez Tatlock</v>
          </cell>
          <cell r="I20" t="str">
            <v>Eyzaguirre 01098</v>
          </cell>
          <cell r="J20" t="str">
            <v>Puente Alto</v>
          </cell>
        </row>
        <row r="21">
          <cell r="C21" t="str">
            <v>Codelco Chile - División Andina</v>
          </cell>
          <cell r="D21" t="str">
            <v>Corporación Nacional del Cobre de Chile - División Andina</v>
          </cell>
          <cell r="E21" t="str">
            <v>Gran Mineria del Cobre</v>
          </cell>
          <cell r="F21" t="str">
            <v>61.704.000-K</v>
          </cell>
          <cell r="G21" t="str">
            <v>CODELCO A-Polpaico</v>
          </cell>
          <cell r="H21" t="str">
            <v>Ricardo Palma Contesse (División Andina)</v>
          </cell>
          <cell r="I21" t="str">
            <v>Avenida Santa Teresa Nº 513</v>
          </cell>
          <cell r="J21" t="str">
            <v>Los Andes</v>
          </cell>
        </row>
        <row r="22">
          <cell r="C22" t="str">
            <v>Codelco Chile - División Salvador</v>
          </cell>
          <cell r="D22" t="str">
            <v>Corporación Nacional del Cobre de Chile - División Salvador</v>
          </cell>
          <cell r="E22" t="str">
            <v>Gran Mineria del Cobre</v>
          </cell>
          <cell r="F22" t="str">
            <v>61.704.000-K</v>
          </cell>
          <cell r="G22" t="str">
            <v>CODELCO Salvador</v>
          </cell>
          <cell r="H22" t="str">
            <v>Armando Olavarria Couchot (División Salvador)</v>
          </cell>
          <cell r="I22" t="str">
            <v>Avenida Bernardo O'Higgins 103</v>
          </cell>
          <cell r="J22" t="str">
            <v>El Salvador</v>
          </cell>
        </row>
        <row r="23">
          <cell r="C23" t="str">
            <v>Codelco Chile - División El Teniente</v>
          </cell>
          <cell r="D23" t="str">
            <v>Corporación Nacional del Cobre de Chile - División El Teniente</v>
          </cell>
          <cell r="E23" t="str">
            <v>Gran Mineria del Cobre</v>
          </cell>
          <cell r="F23" t="str">
            <v>61.704.000-K</v>
          </cell>
          <cell r="G23" t="str">
            <v>CODELCO T-Candelaria</v>
          </cell>
          <cell r="H23" t="str">
            <v>Alvaro Aliaga Jobet (División El Teniente)</v>
          </cell>
          <cell r="I23" t="str">
            <v>Millán 1020</v>
          </cell>
          <cell r="J23" t="str">
            <v>RANCAGUA</v>
          </cell>
        </row>
        <row r="24">
          <cell r="C24" t="str">
            <v>Codelco Chile - División Ventanas</v>
          </cell>
          <cell r="D24" t="str">
            <v>Corporación Nacional del Cobre de Chile - División Ventanas</v>
          </cell>
          <cell r="E24" t="str">
            <v>Gran Mineria del Cobre</v>
          </cell>
          <cell r="F24" t="str">
            <v>61.704.000-K</v>
          </cell>
          <cell r="G24" t="str">
            <v>CODELCO Ventanas</v>
          </cell>
          <cell r="H24" t="str">
            <v>Sanhueza Reyes José Alejandro (División Ventanas)</v>
          </cell>
          <cell r="I24" t="str">
            <v>CARRETERA F-30-E N° 58270 , LAS VENTANAS</v>
          </cell>
          <cell r="J24" t="str">
            <v>PUCHUNCAVI</v>
          </cell>
        </row>
        <row r="25">
          <cell r="C25" t="str">
            <v>Cristalchile</v>
          </cell>
          <cell r="D25" t="str">
            <v>Cristalerías de Chile S.A.</v>
          </cell>
          <cell r="E25" t="str">
            <v>Fabricación de Envases de Vidrio</v>
          </cell>
          <cell r="F25" t="str">
            <v>90.331.000-6</v>
          </cell>
          <cell r="G25" t="str">
            <v>CRISTALERIAS CHILE PLANTA LLAY-LLAY</v>
          </cell>
          <cell r="H25" t="str">
            <v xml:space="preserve">CIRILO ELTON GONZALEZ </v>
          </cell>
          <cell r="I25" t="str">
            <v xml:space="preserve">Camino Valparaíso N° 501, Padre Hurtado </v>
          </cell>
          <cell r="J25" t="str">
            <v>Santiago</v>
          </cell>
        </row>
        <row r="26">
          <cell r="C26" t="str">
            <v>EFE</v>
          </cell>
          <cell r="D26" t="str">
            <v>Empresa de los Ferrocarriles del Estado</v>
          </cell>
          <cell r="E26" t="str">
            <v>Transporte Ferroviario</v>
          </cell>
          <cell r="F26" t="str">
            <v>61.216.000-7</v>
          </cell>
          <cell r="G26" t="str">
            <v>EFE</v>
          </cell>
          <cell r="H26" t="str">
            <v>Franco Faccilongo</v>
          </cell>
          <cell r="I26" t="str">
            <v>Morandé 115, piso 6</v>
          </cell>
          <cell r="J26" t="str">
            <v>Santiago</v>
          </cell>
        </row>
        <row r="27">
          <cell r="C27" t="str">
            <v>EKA Chile</v>
          </cell>
          <cell r="D27" t="str">
            <v>EKA CHILE S.A.</v>
          </cell>
          <cell r="E27" t="str">
            <v>FABRICA Y EXPORTACION DE PRODUCTOS QUIMICOS</v>
          </cell>
          <cell r="F27" t="str">
            <v>99.500.140-3</v>
          </cell>
          <cell r="G27" t="str">
            <v>EKA</v>
          </cell>
          <cell r="H27" t="str">
            <v>ISAAC MOREND DERESINSKY</v>
          </cell>
          <cell r="I27" t="str">
            <v>AVENIDA ROCOTO # 2911</v>
          </cell>
          <cell r="J27" t="str">
            <v>TALCAHUANO</v>
          </cell>
        </row>
        <row r="28">
          <cell r="C28" t="str">
            <v>ENAMI Paipote</v>
          </cell>
          <cell r="D28" t="str">
            <v>EMPRESA NACIONAL DE MINERIA, FUNDICION HERNAN VIDELA LIRA</v>
          </cell>
          <cell r="E28" t="str">
            <v>FUNDICIÓN DE COBRE</v>
          </cell>
          <cell r="F28" t="str">
            <v>61.703.000-4</v>
          </cell>
          <cell r="G28" t="str">
            <v>ENAMI - Fundicion</v>
          </cell>
          <cell r="H28" t="str">
            <v>ARIEL BALOCCHI VENTURELLI</v>
          </cell>
          <cell r="I28" t="str">
            <v xml:space="preserve">FUNDICIÓN HERNAN VIDELA LIRA, CAMINO PUBLICO S/N </v>
          </cell>
          <cell r="J28" t="str">
            <v>COPIAPO</v>
          </cell>
        </row>
        <row r="29">
          <cell r="C29" t="str">
            <v>FPC</v>
          </cell>
          <cell r="D29" t="str">
            <v>Forestal y Papelera Concepción  S.A.</v>
          </cell>
          <cell r="E29" t="str">
            <v xml:space="preserve">Fabricación de Papeles y Cartones </v>
          </cell>
          <cell r="F29" t="str">
            <v>96.528.420-6</v>
          </cell>
          <cell r="G29" t="str">
            <v>FPC</v>
          </cell>
          <cell r="H29" t="str">
            <v>Francisco Bebin  Campos</v>
          </cell>
          <cell r="I29" t="str">
            <v>Parque Industrial  Escuadrón II Km . 17,5 - Coronel</v>
          </cell>
          <cell r="J29" t="str">
            <v>Concepción</v>
          </cell>
        </row>
        <row r="30">
          <cell r="C30" t="str">
            <v>Fundición Talleres</v>
          </cell>
          <cell r="D30" t="str">
            <v>Fundición Talleres Ltda.</v>
          </cell>
          <cell r="E30" t="str">
            <v xml:space="preserve">Fabricación y Comercialización de Aceros Fundidos y Actividades de Metalurgia y Metalmecánica </v>
          </cell>
          <cell r="F30" t="str">
            <v>99.532.410- 5</v>
          </cell>
          <cell r="H30" t="str">
            <v>José Pablo Domínguez Bustamante</v>
          </cell>
          <cell r="I30" t="str">
            <v>Avda. Estación N° 01200</v>
          </cell>
          <cell r="J30" t="str">
            <v>Rancagua</v>
          </cell>
        </row>
        <row r="31">
          <cell r="C31" t="str">
            <v>GNL Quintero</v>
          </cell>
          <cell r="D31" t="str">
            <v>GNL Quintero S.A.</v>
          </cell>
          <cell r="E31" t="str">
            <v>Terminal de Regasificacion, Almacenamiento y Procesamiento de Gas Natural</v>
          </cell>
          <cell r="F31" t="str">
            <v>76.788.080-4</v>
          </cell>
          <cell r="G31" t="str">
            <v>Planta GNL Quintero</v>
          </cell>
          <cell r="H31" t="str">
            <v>Antonio Bacigalupo</v>
          </cell>
          <cell r="I31" t="str">
            <v>Rosario Norte 532, Oficina 1604, Las Condes</v>
          </cell>
          <cell r="J31" t="str">
            <v>Santiago</v>
          </cell>
        </row>
        <row r="32">
          <cell r="C32" t="str">
            <v>Inchalam</v>
          </cell>
          <cell r="D32" t="str">
            <v>INDUSTRIA CHILENA DE ALAMBRE S.A.</v>
          </cell>
          <cell r="E32" t="str">
            <v>FABRICA PRODUCTORA DE ALAMBRE</v>
          </cell>
          <cell r="F32" t="str">
            <v>91.868.000-4</v>
          </cell>
          <cell r="G32" t="str">
            <v>INCHALAM</v>
          </cell>
          <cell r="H32" t="str">
            <v xml:space="preserve">Luis Ricardo Sáenz Beddings </v>
          </cell>
          <cell r="I32" t="str">
            <v>GRAN BRETAÑA N° 2675</v>
          </cell>
          <cell r="J32" t="str">
            <v>TALCAHUANO</v>
          </cell>
        </row>
        <row r="33">
          <cell r="C33" t="str">
            <v>Indura</v>
          </cell>
          <cell r="D33" t="str">
            <v>Indura S.A Industria y Comercio</v>
          </cell>
          <cell r="E33" t="str">
            <v>Fábrica de Electrodo y Gases</v>
          </cell>
          <cell r="F33" t="str">
            <v>91.335.000-6</v>
          </cell>
          <cell r="G33" t="str">
            <v>INDURA-Lirquen</v>
          </cell>
          <cell r="H33" t="str">
            <v>Jaime Castañeda H.</v>
          </cell>
          <cell r="I33" t="str">
            <v>Las Americas 585 Cerrillos</v>
          </cell>
          <cell r="J33" t="str">
            <v>Santiago</v>
          </cell>
        </row>
        <row r="34">
          <cell r="C34" t="str">
            <v>Masisa</v>
          </cell>
          <cell r="D34" t="str">
            <v>MASISA S.A.</v>
          </cell>
          <cell r="E34" t="str">
            <v xml:space="preserve">Explotación de Bosques, Forestación y Reforestación </v>
          </cell>
          <cell r="F34" t="str">
            <v>96.802.690-9</v>
          </cell>
          <cell r="H34" t="str">
            <v>Gastón Urmeneta Krarup</v>
          </cell>
          <cell r="I34" t="str">
            <v>Apoquindo 3650 piso 10</v>
          </cell>
          <cell r="J34" t="str">
            <v>Santiago</v>
          </cell>
        </row>
        <row r="35">
          <cell r="C35" t="str">
            <v>Metro Valparaíso</v>
          </cell>
          <cell r="D35" t="str">
            <v>Metro Regional de Valparaíso S.A.</v>
          </cell>
          <cell r="E35" t="str">
            <v>Transporte Ferroviario</v>
          </cell>
          <cell r="F35" t="str">
            <v>96.766.340-9</v>
          </cell>
          <cell r="G35" t="str">
            <v>MERVAL</v>
          </cell>
          <cell r="H35" t="str">
            <v>Marisa Kausel Contador</v>
          </cell>
          <cell r="I35" t="str">
            <v xml:space="preserve">Viana 1685 - Viña del Mar - V Región - Chile </v>
          </cell>
          <cell r="J35" t="str">
            <v>Viña del Mar</v>
          </cell>
        </row>
        <row r="36">
          <cell r="C36" t="str">
            <v>Metro</v>
          </cell>
          <cell r="D36" t="str">
            <v>EMPRESA DE TRANSPORTE DE PASAJEROS METRO S.A.</v>
          </cell>
          <cell r="E36" t="str">
            <v>TRANSPORTE DE PASAJEROS</v>
          </cell>
          <cell r="F36" t="str">
            <v>61.219.000-3</v>
          </cell>
          <cell r="G36" t="str">
            <v>METRO</v>
          </cell>
          <cell r="H36" t="str">
            <v>Ramón Cañas Cambiaso</v>
          </cell>
          <cell r="I36" t="str">
            <v>AVDA. LIBERTADOR BERNARDO O'HIGGINS Nº1414</v>
          </cell>
          <cell r="J36" t="str">
            <v>SANTIAGO</v>
          </cell>
        </row>
        <row r="37">
          <cell r="C37" t="str">
            <v>Minera Atacama Kozan</v>
          </cell>
          <cell r="D37" t="str">
            <v>Sociedad Contractual Minera Atacama Kozan</v>
          </cell>
          <cell r="E37" t="str">
            <v xml:space="preserve">Minería </v>
          </cell>
          <cell r="F37" t="str">
            <v>77.134.510-6</v>
          </cell>
          <cell r="G37" t="str">
            <v xml:space="preserve">SCM Atacama Kozan </v>
          </cell>
          <cell r="H37" t="str">
            <v>Yukihiko Hagikami</v>
          </cell>
          <cell r="I37" t="str">
            <v>Parcela Los Olivos S/N Sector Punta del Cobre Tierra Amarilla</v>
          </cell>
          <cell r="J37" t="str">
            <v xml:space="preserve">Copiapó </v>
          </cell>
        </row>
        <row r="38">
          <cell r="C38" t="str">
            <v>Minera Candelaria</v>
          </cell>
          <cell r="D38" t="str">
            <v xml:space="preserve">Compañía Contractual Minera Candelaria </v>
          </cell>
          <cell r="E38" t="str">
            <v>Mineria</v>
          </cell>
          <cell r="F38" t="str">
            <v>85.272.800-0</v>
          </cell>
          <cell r="G38" t="str">
            <v>MIN. LA CANDELARIA</v>
          </cell>
          <cell r="H38" t="str">
            <v>Miguel Munizaga Badilla</v>
          </cell>
          <cell r="I38" t="str">
            <v>Av. Apoquindo N° 4499, Las Condes</v>
          </cell>
          <cell r="J38" t="str">
            <v>Santiago</v>
          </cell>
        </row>
        <row r="39">
          <cell r="C39" t="str">
            <v>Teck-Carmen de Andacollo</v>
          </cell>
          <cell r="D39" t="str">
            <v>Compañía Minera Teck Carmen de Andacollo</v>
          </cell>
          <cell r="E39" t="str">
            <v>Extracción Minera</v>
          </cell>
          <cell r="F39" t="str">
            <v>78.126.110-6</v>
          </cell>
          <cell r="G39" t="str">
            <v>Compañía Minera Teck Carmen de Andacollo</v>
          </cell>
          <cell r="H39" t="str">
            <v>Hugo Herrera Carvajal</v>
          </cell>
          <cell r="I39" t="str">
            <v>Camino a Chepiquilla S/N Casilla 3 Andacollo</v>
          </cell>
          <cell r="J39" t="str">
            <v>Andacollo</v>
          </cell>
        </row>
        <row r="40">
          <cell r="C40" t="str">
            <v>Minera Cerro Negro</v>
          </cell>
          <cell r="D40" t="str">
            <v>Compañía Minera Cerro Negro S.A.</v>
          </cell>
          <cell r="E40" t="str">
            <v>Pequeña Minería del cobre</v>
          </cell>
          <cell r="F40" t="str">
            <v>91.614.000-2</v>
          </cell>
          <cell r="G40" t="str">
            <v>Cia Minera Cerro Negro</v>
          </cell>
          <cell r="H40" t="str">
            <v>Maritza Baeza</v>
          </cell>
          <cell r="I40" t="str">
            <v>Hacienda Los Angeles S/N Pitipeumo Cerro Negro</v>
          </cell>
          <cell r="J40" t="str">
            <v>Cabildo</v>
          </cell>
        </row>
        <row r="41">
          <cell r="C41" t="str">
            <v>Minera Dayton</v>
          </cell>
          <cell r="D41" t="str">
            <v>COMPAÑÍA MINERA DAYTON</v>
          </cell>
          <cell r="E41" t="str">
            <v>Minería</v>
          </cell>
          <cell r="F41" t="str">
            <v>79.899.750-5</v>
          </cell>
          <cell r="G41" t="str">
            <v>DAYTON</v>
          </cell>
          <cell r="H41" t="str">
            <v>GASTÓN DI PARODI SALAS</v>
          </cell>
          <cell r="I41" t="str">
            <v>LA LAJA S/N</v>
          </cell>
          <cell r="J41" t="str">
            <v>ANDACOLLO</v>
          </cell>
        </row>
        <row r="42">
          <cell r="C42" t="str">
            <v>Minera Franke</v>
          </cell>
          <cell r="D42" t="str">
            <v>SOCIEDAD CONTRACTUAL MINERA FRANKE</v>
          </cell>
          <cell r="E42" t="str">
            <v>EXPLOTACION, INVESTIGACION YACIMIENTOS MINEROS</v>
          </cell>
          <cell r="F42" t="str">
            <v>76.051.610-4</v>
          </cell>
          <cell r="G42" t="str">
            <v>Minera Centenario</v>
          </cell>
          <cell r="H42" t="str">
            <v>Bob Walish</v>
          </cell>
          <cell r="I42" t="str">
            <v>Ruta C 115 B Km. 71 Distrito Minero Altamira, Tal Tal</v>
          </cell>
          <cell r="J42" t="str">
            <v>Antofagasta</v>
          </cell>
        </row>
        <row r="43">
          <cell r="C43" t="str">
            <v>Minera Las Cenizas</v>
          </cell>
          <cell r="D43" t="str">
            <v>Minera Las Cenizas S.A.</v>
          </cell>
          <cell r="E43" t="str">
            <v>Minería</v>
          </cell>
          <cell r="F43" t="str">
            <v>79.963.260-8</v>
          </cell>
          <cell r="H43" t="str">
            <v>Hugo Grez Bachur</v>
          </cell>
          <cell r="I43" t="str">
            <v>Calle Coronel 2354, Providencia</v>
          </cell>
          <cell r="J43" t="str">
            <v>Santiago</v>
          </cell>
        </row>
        <row r="44">
          <cell r="C44" t="str">
            <v>Minera Los Pelambres</v>
          </cell>
          <cell r="D44" t="str">
            <v>Minera Los Pelambres</v>
          </cell>
          <cell r="E44" t="str">
            <v>Minería</v>
          </cell>
          <cell r="F44" t="str">
            <v>96.790.240-3</v>
          </cell>
          <cell r="H44" t="str">
            <v>Alberto Cerda Mery</v>
          </cell>
          <cell r="I44" t="str">
            <v>Av. Apoquindo N° 4001, Piso 18, Las Condes</v>
          </cell>
          <cell r="J44" t="str">
            <v>Santiago</v>
          </cell>
        </row>
        <row r="45">
          <cell r="C45" t="str">
            <v>Minera Lumina Copper</v>
          </cell>
          <cell r="E45" t="str">
            <v>Minería</v>
          </cell>
          <cell r="F45" t="str">
            <v>99.531.960-8</v>
          </cell>
        </row>
        <row r="46">
          <cell r="C46" t="str">
            <v>Minera Mantos de Oro</v>
          </cell>
          <cell r="D46" t="str">
            <v>CIA. MINERA MANTOS DE ORO</v>
          </cell>
          <cell r="E46" t="str">
            <v>MINERIA</v>
          </cell>
          <cell r="F46" t="str">
            <v>78.928.380-K</v>
          </cell>
          <cell r="G46" t="str">
            <v>MIN. MANTOS DE ORO</v>
          </cell>
          <cell r="H46" t="str">
            <v>Hernan Sanhueza Figueroa</v>
          </cell>
          <cell r="I46" t="str">
            <v>Los Carreras 6651, Copiapó.</v>
          </cell>
          <cell r="J46" t="str">
            <v>COPIAPO</v>
          </cell>
        </row>
        <row r="47">
          <cell r="C47" t="str">
            <v>Minera Maricunga</v>
          </cell>
          <cell r="D47" t="str">
            <v>Compañía Minera Maricunga</v>
          </cell>
          <cell r="E47" t="str">
            <v>Minería</v>
          </cell>
          <cell r="F47" t="str">
            <v>78.095.890-1</v>
          </cell>
          <cell r="G47" t="str">
            <v>MIN. MARICUNGA</v>
          </cell>
          <cell r="H47" t="str">
            <v>Hugo Herrera</v>
          </cell>
          <cell r="I47" t="str">
            <v>Los Carreras 6651, Copiapó.</v>
          </cell>
          <cell r="J47" t="str">
            <v>Copiapó</v>
          </cell>
        </row>
        <row r="48">
          <cell r="C48" t="str">
            <v>Minera Ojos del Salado</v>
          </cell>
          <cell r="D48" t="str">
            <v>COMPAÑÍA CONTRACTUAL MINERA OJOS DEL SALADO</v>
          </cell>
          <cell r="E48" t="str">
            <v>Minería</v>
          </cell>
          <cell r="F48" t="str">
            <v>96.635.170-5</v>
          </cell>
          <cell r="G48" t="str">
            <v>MIN. OJOS DEL SALADO</v>
          </cell>
          <cell r="H48" t="str">
            <v>RAUL ROJAS POZO</v>
          </cell>
          <cell r="I48" t="str">
            <v xml:space="preserve">PUNTA DEL COBRE S/N TIERRA AMARILLA </v>
          </cell>
          <cell r="J48" t="str">
            <v>COPIAPO</v>
          </cell>
        </row>
        <row r="49">
          <cell r="C49" t="str">
            <v>Minera Tres Valles</v>
          </cell>
          <cell r="D49" t="str">
            <v>Sociedad Contractual Minera Tres Valles</v>
          </cell>
          <cell r="E49" t="str">
            <v>Minería</v>
          </cell>
          <cell r="F49" t="str">
            <v>77.856.200-6</v>
          </cell>
          <cell r="H49" t="str">
            <v>Gilberto Schubert de Oliveira</v>
          </cell>
          <cell r="I49" t="str">
            <v>Calle Rosario Norte 615 Oficina 1201 Las Condes</v>
          </cell>
          <cell r="J49" t="str">
            <v>Santiago</v>
          </cell>
        </row>
        <row r="50">
          <cell r="C50" t="str">
            <v>Minera Valle Central</v>
          </cell>
          <cell r="D50" t="str">
            <v>Minera Valle Central S.A.</v>
          </cell>
          <cell r="E50" t="str">
            <v>Mediana minería</v>
          </cell>
          <cell r="F50" t="str">
            <v>96.595.400-7</v>
          </cell>
          <cell r="G50" t="str">
            <v>MIN. VALLE CENTRAL</v>
          </cell>
          <cell r="H50" t="str">
            <v>Raúl Poblete de la Cerda.</v>
          </cell>
          <cell r="I50" t="str">
            <v xml:space="preserve">Colihue Km 13 Requinoa </v>
          </cell>
          <cell r="J50" t="str">
            <v>Rancagua</v>
          </cell>
        </row>
        <row r="51">
          <cell r="C51" t="str">
            <v>Moly-Cop</v>
          </cell>
          <cell r="D51" t="str">
            <v>MOLY-COP CHILE S.A.</v>
          </cell>
          <cell r="E51" t="str">
            <v>PRODUCTOS PARA  MOLIENDA INDUSTRIAL Y MINERIA</v>
          </cell>
          <cell r="F51" t="str">
            <v>92.244.000-K</v>
          </cell>
          <cell r="G51" t="str">
            <v>MOLY-COP</v>
          </cell>
          <cell r="H51" t="str">
            <v>JAIME E. SEPULVEDA JIMENEZ</v>
          </cell>
          <cell r="I51" t="str">
            <v>AVENIDA GRAN BRETAÑA 2075 TALCAHUANO</v>
          </cell>
          <cell r="J51" t="str">
            <v>TALCAHUANO</v>
          </cell>
        </row>
        <row r="52">
          <cell r="C52" t="str">
            <v>Papeles Bio Bio</v>
          </cell>
          <cell r="D52" t="str">
            <v>Papeles Bio Bio S.A.</v>
          </cell>
          <cell r="E52" t="str">
            <v>Fabricación de papel y cartón.</v>
          </cell>
          <cell r="F52" t="str">
            <v>77.562.510-4</v>
          </cell>
          <cell r="G52" t="str">
            <v>PAP. BIO BIO</v>
          </cell>
          <cell r="H52" t="str">
            <v>Glen Rybertt Werth</v>
          </cell>
          <cell r="I52" t="str">
            <v>Pedro Aguirre Cerda # 1054, San Pedro de la paz</v>
          </cell>
          <cell r="J52" t="str">
            <v>Concepción</v>
          </cell>
        </row>
        <row r="53">
          <cell r="C53" t="str">
            <v>OXY</v>
          </cell>
          <cell r="D53" t="str">
            <v>OCCIDENTAL CHEMICAL CHILE LTDA.</v>
          </cell>
          <cell r="E53" t="str">
            <v>INDUSTRIA QUIMICA</v>
          </cell>
          <cell r="F53" t="str">
            <v>93.797.000-5</v>
          </cell>
          <cell r="G53" t="str">
            <v>OXY</v>
          </cell>
          <cell r="H53" t="str">
            <v>Mario Coddou Göring</v>
          </cell>
          <cell r="I53" t="str">
            <v>Nueva de Lyon N° 072, Piso N°10, Providencia</v>
          </cell>
          <cell r="J53" t="str">
            <v>SANTIAGO</v>
          </cell>
        </row>
        <row r="54">
          <cell r="C54" t="str">
            <v>Papeles Rio Vergara</v>
          </cell>
          <cell r="D54" t="str">
            <v>Papeles Río Vergara S.A.</v>
          </cell>
          <cell r="E54" t="str">
            <v>Fabricación de papeles y productos forestales</v>
          </cell>
          <cell r="F54" t="str">
            <v>76.150.883-0</v>
          </cell>
          <cell r="G54" t="str">
            <v>CMPC-INFORSA</v>
          </cell>
          <cell r="H54" t="str">
            <v>Andrés Larraín M.</v>
          </cell>
          <cell r="I54" t="str">
            <v>Agustinas 1357 piso 9</v>
          </cell>
          <cell r="J54" t="str">
            <v>SANTIAGO</v>
          </cell>
        </row>
        <row r="55">
          <cell r="C55" t="str">
            <v>Petrodow</v>
          </cell>
          <cell r="D55" t="str">
            <v>PETROQUIMICA-DOW S.A.</v>
          </cell>
          <cell r="E55" t="str">
            <v>QUIMICO INDUSTRIAL</v>
          </cell>
          <cell r="F55" t="str">
            <v>92.933.000-5</v>
          </cell>
          <cell r="G55" t="str">
            <v>PETRODOW</v>
          </cell>
          <cell r="H55" t="str">
            <v>JORGE MARTY CIOCCA</v>
          </cell>
          <cell r="I55" t="str">
            <v>AVENIDA ROCOTO 3013</v>
          </cell>
          <cell r="J55" t="str">
            <v>TALCAHUANO</v>
          </cell>
        </row>
        <row r="56">
          <cell r="C56" t="str">
            <v>Petroquim</v>
          </cell>
          <cell r="D56" t="str">
            <v>PETROQUIM S.A.</v>
          </cell>
          <cell r="E56" t="str">
            <v>Fabricación de  Plásticos en Formas Primarias.</v>
          </cell>
          <cell r="F56" t="str">
            <v>78.021.560-7</v>
          </cell>
          <cell r="G56" t="str">
            <v>PETROQUIM</v>
          </cell>
          <cell r="H56" t="str">
            <v>Marcos   Segal   Siac.</v>
          </cell>
          <cell r="I56" t="str">
            <v>Hernando de Aguirre #268, PISO 4  - Providencia</v>
          </cell>
          <cell r="J56" t="str">
            <v>SANTIAGO</v>
          </cell>
        </row>
        <row r="57">
          <cell r="C57" t="str">
            <v>Refinería Aconcagua y Refinería Bio Bio</v>
          </cell>
          <cell r="D57" t="str">
            <v>ENAP REFINERIAS S.A.</v>
          </cell>
          <cell r="E57" t="str">
            <v>Importación, elaboración y comercialización de hidrocarburos y sus derivados.</v>
          </cell>
          <cell r="F57" t="str">
            <v>87.756.500-9</v>
          </cell>
          <cell r="G57" t="str">
            <v>ENAP ACONCAGUA</v>
          </cell>
          <cell r="H57" t="str">
            <v>Patricio Farfán Borquez (Refinería Aconcagua)</v>
          </cell>
          <cell r="I57" t="str">
            <v>Av. Borgoño 25777, Concón</v>
          </cell>
          <cell r="J57" t="str">
            <v>Con Con</v>
          </cell>
        </row>
        <row r="59">
          <cell r="C59" t="str">
            <v>Detalle puntos de conexión EFE :  Lo Espejo  - Llay Llay  - Rungue  - Los Andes  - Victoria  - Lautaro &lt; - Alto Jahuel  - Hospital  - Graneros  - Los Lirios  - Rengo  - San Fernando  - Quinta  - Curicó  - Itahue  - Panguilemo  - Villa Alegre  - Longaví  -</v>
          </cell>
        </row>
        <row r="60">
          <cell r="C60" t="str">
            <v>CMPC Celulosa y CMPC Inforsa están conectadas al SIC en a través de la S/E Charrúa. La Potencia Conectada al SIC de CMPC Celulosa e Inforsa suman en total 187 MW.</v>
          </cell>
        </row>
        <row r="61">
          <cell r="C61" t="str">
            <v>No se incluye en la lista anterior a Aserraderos Arauco, Inforsa y  Cia Papelera del Pacifico por no estar conectados directamente al Sistema de transmisión.</v>
          </cell>
        </row>
        <row r="62">
          <cell r="C62" t="str">
            <v>Para los casos en que se disponía la Potencia Conectada en MVA, se ha calculado en MW considerando el factor de potencia inductivo mínimo correspondiente según Norma Técnica.  Para Minera Maricunga se consideró valor de acuerdo a los antecedentes disponib</v>
          </cell>
        </row>
        <row r="63">
          <cell r="C63" t="str">
            <v>En los tramos en que más de un circuito comparte una estructura o postación, la longitud en kilómetros se contabiliza como si fuera una sola línea.</v>
          </cell>
        </row>
        <row r="64">
          <cell r="C64" t="str">
            <v>Valor determinado de la Potencia de Facturación del Cliente</v>
          </cell>
        </row>
        <row r="68">
          <cell r="C68" t="str">
            <v>SIGLA O NOMBRE DE FANTASIA</v>
          </cell>
          <cell r="D68" t="str">
            <v>RAZON SOCIAL</v>
          </cell>
          <cell r="E68" t="str">
            <v>GIRO PRINCIPAL</v>
          </cell>
          <cell r="F68" t="str">
            <v>RUT</v>
          </cell>
          <cell r="G68" t="str">
            <v>CONSUMO</v>
          </cell>
          <cell r="H68" t="str">
            <v>GERENTE GENERAL</v>
          </cell>
          <cell r="I68" t="str">
            <v>DIRECCION</v>
          </cell>
          <cell r="J68" t="str">
            <v>CIUDAD</v>
          </cell>
        </row>
        <row r="69">
          <cell r="C69" t="str">
            <v xml:space="preserve">Celulosa Arauco </v>
          </cell>
          <cell r="D69" t="str">
            <v>CELULOSA ARAUCO Y CONSTITUCION S.A.</v>
          </cell>
          <cell r="E69" t="str">
            <v>Fabricación de Pulpa de Madera y Celulosa</v>
          </cell>
          <cell r="F69" t="str">
            <v>93.458.000-1</v>
          </cell>
          <cell r="H69" t="str">
            <v>MATIAS DOMEYKO CASSEL</v>
          </cell>
          <cell r="I69" t="str">
            <v>EL GOLF 150 PISO 14</v>
          </cell>
          <cell r="J69" t="str">
            <v>SANTIAGO</v>
          </cell>
        </row>
        <row r="70">
          <cell r="C70" t="str">
            <v xml:space="preserve">Paneles Arauco </v>
          </cell>
          <cell r="D70" t="str">
            <v>PANELES ARAUCO S.A.</v>
          </cell>
          <cell r="E70" t="str">
            <v>Fabricación de Madera Terciada, Aglomerada</v>
          </cell>
          <cell r="F70" t="str">
            <v>96.510.670-6</v>
          </cell>
          <cell r="H70" t="str">
            <v>Gonzalo Zegers Ruiz-Tagle</v>
          </cell>
          <cell r="I70" t="str">
            <v>EL GOLF 150 PISO 14</v>
          </cell>
          <cell r="J70" t="str">
            <v>SANTIAGO</v>
          </cell>
        </row>
        <row r="71">
          <cell r="C71" t="str">
            <v>Aserraderos Arauco</v>
          </cell>
          <cell r="D71" t="str">
            <v>Aserraderos Arauco S.A.</v>
          </cell>
          <cell r="E71" t="str">
            <v>Explotación, industrialización y comercialización de productos forestales</v>
          </cell>
          <cell r="F71" t="str">
            <v>96.565.750-9</v>
          </cell>
          <cell r="H71" t="str">
            <v>ANTONIO LUQUE GUERRERO</v>
          </cell>
          <cell r="I71" t="str">
            <v>EL GOLF 150 PISO 14</v>
          </cell>
          <cell r="J71" t="str">
            <v>SANTIAGO</v>
          </cell>
        </row>
        <row r="72">
          <cell r="C72" t="str">
            <v>Minera Nevada</v>
          </cell>
          <cell r="D72" t="str">
            <v>MINERA NEVADA</v>
          </cell>
        </row>
        <row r="77">
          <cell r="C77" t="str">
            <v>SIGLA O NOMBRE DE FANTASIA</v>
          </cell>
          <cell r="D77" t="str">
            <v>RAZON SOCIAL</v>
          </cell>
          <cell r="E77" t="str">
            <v>GIRO PRINCIPAL</v>
          </cell>
          <cell r="F77" t="str">
            <v>RUT</v>
          </cell>
          <cell r="G77" t="str">
            <v>CONSUMO</v>
          </cell>
          <cell r="H77" t="str">
            <v>GERENTE GENERAL</v>
          </cell>
          <cell r="I77" t="str">
            <v>DIRECCION</v>
          </cell>
          <cell r="J77" t="str">
            <v>CIUDAD</v>
          </cell>
        </row>
        <row r="78">
          <cell r="C78" t="str">
            <v>INSTAPANEL</v>
          </cell>
          <cell r="D78" t="str">
            <v>INSTAPANEL S.A.</v>
          </cell>
          <cell r="E78" t="str">
            <v>Procesamiento y Comercialización de Aceros</v>
          </cell>
          <cell r="F78" t="str">
            <v>96.706.060-7</v>
          </cell>
          <cell r="G78" t="str">
            <v>INSTAPANEL</v>
          </cell>
          <cell r="H78" t="str">
            <v>Jesus Aureliano Martinez Schmidt</v>
          </cell>
          <cell r="I78" t="str">
            <v>Camino Lonquen 11.011  Maipu</v>
          </cell>
          <cell r="J78" t="str">
            <v>Santiago</v>
          </cell>
        </row>
        <row r="79">
          <cell r="C79" t="str">
            <v>PUERTO VENTANAS</v>
          </cell>
          <cell r="D79" t="str">
            <v>PUERTO VENTANAS S.A.</v>
          </cell>
          <cell r="E79" t="str">
            <v>EXPLOTACION DE MUELLE</v>
          </cell>
          <cell r="F79" t="str">
            <v>96.602.640-5</v>
          </cell>
          <cell r="G79" t="str">
            <v>PUERTO VENTANAS</v>
          </cell>
          <cell r="H79" t="str">
            <v>GAMALIEL VILLALOBOS ARANDA</v>
          </cell>
          <cell r="I79" t="str">
            <v>MALAGA 120, PISO 5º, LAS CONDES</v>
          </cell>
          <cell r="J79" t="str">
            <v>SANTIAGO</v>
          </cell>
        </row>
        <row r="80">
          <cell r="C80" t="str">
            <v>Túnel Melón</v>
          </cell>
          <cell r="D80" t="str">
            <v>TUNEL EL MELON S.A.</v>
          </cell>
          <cell r="E80" t="str">
            <v>Construcción, mantención y explotación d</v>
          </cell>
          <cell r="F80" t="str">
            <v>96.671.360-7</v>
          </cell>
          <cell r="G80" t="str">
            <v>TUNEL MELON</v>
          </cell>
          <cell r="H80" t="str">
            <v>Maximiliano Ruiz Ortiz</v>
          </cell>
          <cell r="I80" t="str">
            <v>Santa Rosa 76, Piso 16  Santiago</v>
          </cell>
          <cell r="J80" t="str">
            <v>Santiago</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 1"/>
      <sheetName val="Empresas Abengoa"/>
    </sheetNames>
    <definedNames>
      <definedName name="Datos_emp_progra" refersTo="#¡REF!"/>
      <definedName name="horario" refersTo="#¡REF!"/>
      <definedName name="Macro1" refersTo="#¡REF!"/>
      <definedName name="Macro4" refersTo="#¡REF!"/>
    </defined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POLITICA"/>
      <sheetName val="politicas diarias"/>
      <sheetName val="Generación horaria"/>
      <sheetName val="Costos marginales"/>
      <sheetName val="fp dia1"/>
      <sheetName val="fp dia2"/>
      <sheetName val="fp dia3"/>
      <sheetName val="fp dia4"/>
      <sheetName val="fp dia5"/>
      <sheetName val="fp dia6"/>
      <sheetName val="fp dia7"/>
      <sheetName val="Afluentes"/>
      <sheetName val="Combustibles"/>
      <sheetName val="Plan de Obras"/>
    </sheetNames>
    <sheetDataSet>
      <sheetData sheetId="0" refreshError="1">
        <row r="11">
          <cell r="D11">
            <v>39211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F7A07-E4CB-4E17-B589-6385A07C519A}">
  <dimension ref="A2:T170"/>
  <sheetViews>
    <sheetView showGridLines="0" tabSelected="1" zoomScale="70" zoomScaleNormal="70" workbookViewId="0">
      <selection activeCell="B9" sqref="B9"/>
    </sheetView>
  </sheetViews>
  <sheetFormatPr baseColWidth="10" defaultRowHeight="15" x14ac:dyDescent="0.25"/>
  <cols>
    <col min="1" max="1" width="9.7109375" style="1" customWidth="1"/>
    <col min="2" max="2" width="26.42578125" style="1" customWidth="1"/>
    <col min="3" max="3" width="29" style="1" customWidth="1"/>
    <col min="4" max="4" width="17.85546875" style="1" customWidth="1"/>
    <col min="5" max="5" width="30.42578125" style="1" bestFit="1" customWidth="1"/>
    <col min="6" max="6" width="23.7109375" style="1" customWidth="1"/>
    <col min="7" max="7" width="18.140625" style="1" bestFit="1" customWidth="1"/>
    <col min="8" max="8" width="14.5703125" style="1" customWidth="1"/>
    <col min="9" max="9" width="16.7109375" style="1" customWidth="1"/>
    <col min="10" max="10" width="16" style="1" customWidth="1"/>
    <col min="11" max="12" width="12.42578125" style="1" customWidth="1"/>
    <col min="13" max="13" width="21.140625" style="1" bestFit="1" customWidth="1"/>
    <col min="14" max="16" width="12.42578125" style="1" customWidth="1"/>
    <col min="17" max="19" width="11.42578125" style="1"/>
    <col min="20" max="20" width="71.140625" style="1" bestFit="1" customWidth="1"/>
    <col min="21" max="16384" width="11.42578125" style="1"/>
  </cols>
  <sheetData>
    <row r="2" spans="1:20" x14ac:dyDescent="0.25">
      <c r="B2" s="2" t="s">
        <v>0</v>
      </c>
    </row>
    <row r="3" spans="1:20" x14ac:dyDescent="0.25">
      <c r="B3" s="2" t="s">
        <v>1</v>
      </c>
    </row>
    <row r="4" spans="1:20" x14ac:dyDescent="0.25">
      <c r="B4" s="2" t="s">
        <v>2</v>
      </c>
    </row>
    <row r="5" spans="1:20" x14ac:dyDescent="0.25">
      <c r="M5" s="3" t="s">
        <v>3</v>
      </c>
      <c r="N5" s="4"/>
      <c r="O5" s="4"/>
      <c r="P5" s="5"/>
      <c r="Q5" s="6"/>
      <c r="R5" s="5"/>
    </row>
    <row r="6" spans="1:20" s="7" customFormat="1" ht="38.25" x14ac:dyDescent="0.25">
      <c r="B6" s="8" t="s">
        <v>4</v>
      </c>
      <c r="C6" s="9" t="s">
        <v>5</v>
      </c>
      <c r="D6" s="9" t="s">
        <v>6</v>
      </c>
      <c r="E6" s="9" t="s">
        <v>7</v>
      </c>
      <c r="F6" s="9" t="s">
        <v>8</v>
      </c>
      <c r="G6" s="9" t="s">
        <v>9</v>
      </c>
      <c r="H6" s="10" t="s">
        <v>10</v>
      </c>
      <c r="I6" s="11" t="s">
        <v>11</v>
      </c>
      <c r="J6" s="9" t="s">
        <v>12</v>
      </c>
      <c r="K6" s="12" t="s">
        <v>13</v>
      </c>
      <c r="L6" s="12" t="s">
        <v>14</v>
      </c>
      <c r="M6" s="9" t="s">
        <v>15</v>
      </c>
      <c r="N6" s="9" t="s">
        <v>16</v>
      </c>
      <c r="O6" s="9" t="s">
        <v>17</v>
      </c>
      <c r="P6" s="10" t="s">
        <v>18</v>
      </c>
      <c r="Q6" s="10" t="s">
        <v>19</v>
      </c>
      <c r="R6" s="10" t="s">
        <v>20</v>
      </c>
      <c r="S6" s="9" t="s">
        <v>21</v>
      </c>
      <c r="T6" s="9" t="s">
        <v>22</v>
      </c>
    </row>
    <row r="7" spans="1:20" s="7" customFormat="1" ht="30" x14ac:dyDescent="0.25">
      <c r="A7" s="13" t="s">
        <v>23</v>
      </c>
      <c r="B7" s="14" t="s">
        <v>24</v>
      </c>
      <c r="C7" s="15" t="s">
        <v>25</v>
      </c>
      <c r="D7" s="15" t="s">
        <v>26</v>
      </c>
      <c r="E7" s="15" t="s">
        <v>27</v>
      </c>
      <c r="F7" s="15" t="s">
        <v>26</v>
      </c>
      <c r="G7" s="15" t="s">
        <v>28</v>
      </c>
      <c r="H7" s="15" t="s">
        <v>29</v>
      </c>
      <c r="I7" s="15" t="s">
        <v>30</v>
      </c>
      <c r="J7" s="15" t="s">
        <v>30</v>
      </c>
      <c r="K7" s="15" t="s">
        <v>31</v>
      </c>
      <c r="L7" s="15" t="s">
        <v>31</v>
      </c>
      <c r="M7" s="15" t="s">
        <v>28</v>
      </c>
      <c r="N7" s="15" t="s">
        <v>29</v>
      </c>
      <c r="O7" s="15" t="s">
        <v>29</v>
      </c>
      <c r="P7" s="15" t="s">
        <v>29</v>
      </c>
      <c r="Q7" s="15" t="s">
        <v>29</v>
      </c>
      <c r="R7" s="15" t="s">
        <v>29</v>
      </c>
      <c r="S7" s="15" t="s">
        <v>29</v>
      </c>
      <c r="T7" s="16" t="s">
        <v>32</v>
      </c>
    </row>
    <row r="8" spans="1:20" ht="18.75" customHeight="1" x14ac:dyDescent="0.25">
      <c r="A8" s="17" t="s">
        <v>33</v>
      </c>
      <c r="B8" s="18"/>
      <c r="C8" s="18"/>
      <c r="D8" s="18"/>
      <c r="E8" s="18"/>
      <c r="F8" s="18"/>
      <c r="G8" s="18"/>
      <c r="H8" s="19" t="s">
        <v>34</v>
      </c>
      <c r="I8" s="18"/>
      <c r="J8" s="18" t="s">
        <v>34</v>
      </c>
      <c r="K8" s="18"/>
      <c r="L8" s="18"/>
      <c r="M8" s="18"/>
      <c r="N8" s="18" t="s">
        <v>35</v>
      </c>
      <c r="O8" s="18" t="s">
        <v>36</v>
      </c>
      <c r="P8" s="18" t="s">
        <v>37</v>
      </c>
      <c r="Q8" s="18" t="s">
        <v>38</v>
      </c>
      <c r="R8" s="18" t="s">
        <v>39</v>
      </c>
      <c r="S8" s="18" t="s">
        <v>36</v>
      </c>
      <c r="T8" s="18"/>
    </row>
    <row r="9" spans="1:20" x14ac:dyDescent="0.25">
      <c r="B9" s="20">
        <v>1243</v>
      </c>
      <c r="C9" s="21" t="str">
        <f>+'[1]Tabla N°3'!B8</f>
        <v>AELA GENERACIÓN S.A.</v>
      </c>
      <c r="D9" s="21" t="s">
        <v>40</v>
      </c>
      <c r="E9" s="21" t="str">
        <f>+'[1]Tabla N°3'!C8</f>
        <v>Elecda SIC</v>
      </c>
      <c r="F9" s="22" t="str">
        <f>+[1]DISTRIBUIDORAS!F7</f>
        <v>96.541.920-9</v>
      </c>
      <c r="G9" s="22" t="str">
        <f>+'[1]Tabla N°3'!D8</f>
        <v>Diego de Almagro 220</v>
      </c>
      <c r="H9" s="23">
        <f>+'[1]Tabla N°3'!E8</f>
        <v>220</v>
      </c>
      <c r="I9" s="24" t="str">
        <f>+'[1]Tabla N°3'!F8</f>
        <v>2015/02</v>
      </c>
      <c r="J9" s="24" t="str">
        <f>+'[1]Tabla N°3'!G8</f>
        <v>BS4A</v>
      </c>
      <c r="K9" s="24">
        <f>+'[1]Tabla N°3'!H8</f>
        <v>42736</v>
      </c>
      <c r="L9" s="24">
        <f>+'[1]Tabla N°3'!I8</f>
        <v>50040</v>
      </c>
      <c r="M9" s="24" t="str">
        <f>+'[1]Tabla N°3'!J8</f>
        <v>Diego de Almagro 220</v>
      </c>
      <c r="N9" s="25">
        <f>+'[1]Tabla N°3'!K8</f>
        <v>0</v>
      </c>
      <c r="O9" s="25">
        <f>+'[1]Tabla N°3'!L8</f>
        <v>51.629999053060196</v>
      </c>
      <c r="P9" s="25">
        <f>+'[1]Tabla N°3'!M8</f>
        <v>0</v>
      </c>
      <c r="Q9" s="25">
        <f>+'[1]Tabla N°3'!N8</f>
        <v>31.681000000000001</v>
      </c>
      <c r="R9" s="25">
        <f>+'[1]Tabla N°3'!O8</f>
        <v>1635.69</v>
      </c>
      <c r="S9" s="25">
        <f>+'[1]Tabla N°3'!P8</f>
        <v>51.629999053060196</v>
      </c>
      <c r="T9" s="23" t="str">
        <f>+C9&amp;E9&amp;G9&amp;I9&amp;J9</f>
        <v>AELA GENERACIÓN S.A.Elecda SICDiego de Almagro 2202015/02BS4A</v>
      </c>
    </row>
    <row r="10" spans="1:20" x14ac:dyDescent="0.25">
      <c r="B10" s="20">
        <v>1243</v>
      </c>
      <c r="C10" s="21" t="str">
        <f>+'[1]Tabla N°3'!B9</f>
        <v>AELA GENERACIÓN S.A.</v>
      </c>
      <c r="D10" s="21" t="s">
        <v>40</v>
      </c>
      <c r="E10" s="21" t="str">
        <f>+'[1]Tabla N°3'!C9</f>
        <v>Elecda SIC</v>
      </c>
      <c r="F10" s="26" t="str">
        <f t="shared" ref="F10:F11" si="0">+F9</f>
        <v>96.541.920-9</v>
      </c>
      <c r="G10" s="22" t="str">
        <f>+'[1]Tabla N°3'!D9</f>
        <v>Diego de Almagro 220</v>
      </c>
      <c r="H10" s="23">
        <f>+'[1]Tabla N°3'!E9</f>
        <v>220</v>
      </c>
      <c r="I10" s="24" t="str">
        <f>+'[1]Tabla N°3'!F9</f>
        <v>2015/02</v>
      </c>
      <c r="J10" s="24" t="str">
        <f>+'[1]Tabla N°3'!G9</f>
        <v>BS4B</v>
      </c>
      <c r="K10" s="24">
        <f>+'[1]Tabla N°3'!H9</f>
        <v>42736</v>
      </c>
      <c r="L10" s="24">
        <f>+'[1]Tabla N°3'!I9</f>
        <v>50040</v>
      </c>
      <c r="M10" s="24" t="str">
        <f>+'[1]Tabla N°3'!J9</f>
        <v>Diego de Almagro 220</v>
      </c>
      <c r="N10" s="25">
        <f>+'[1]Tabla N°3'!K9</f>
        <v>0</v>
      </c>
      <c r="O10" s="25">
        <f>+'[1]Tabla N°3'!L9</f>
        <v>51.630001762735773</v>
      </c>
      <c r="P10" s="25">
        <f>+'[1]Tabla N°3'!M9</f>
        <v>0</v>
      </c>
      <c r="Q10" s="25">
        <f>+'[1]Tabla N°3'!N9</f>
        <v>34.037999999999997</v>
      </c>
      <c r="R10" s="25">
        <f>+'[1]Tabla N°3'!O9</f>
        <v>1757.3820000000001</v>
      </c>
      <c r="S10" s="25">
        <f>+'[1]Tabla N°3'!P9</f>
        <v>51.630001762735773</v>
      </c>
      <c r="T10" s="23" t="str">
        <f t="shared" ref="T10:T73" si="1">+C10&amp;E10&amp;G10&amp;I10&amp;J10</f>
        <v>AELA GENERACIÓN S.A.Elecda SICDiego de Almagro 2202015/02BS4B</v>
      </c>
    </row>
    <row r="11" spans="1:20" x14ac:dyDescent="0.25">
      <c r="B11" s="20">
        <v>1243</v>
      </c>
      <c r="C11" s="21" t="str">
        <f>+'[1]Tabla N°3'!B10</f>
        <v>AELA GENERACIÓN S.A.</v>
      </c>
      <c r="D11" s="21" t="s">
        <v>40</v>
      </c>
      <c r="E11" s="21" t="str">
        <f>+'[1]Tabla N°3'!C10</f>
        <v>Elecda SIC</v>
      </c>
      <c r="F11" s="26" t="str">
        <f t="shared" si="0"/>
        <v>96.541.920-9</v>
      </c>
      <c r="G11" s="22" t="str">
        <f>+'[1]Tabla N°3'!D10</f>
        <v>Diego de Almagro 220</v>
      </c>
      <c r="H11" s="23">
        <f>+'[1]Tabla N°3'!E10</f>
        <v>220</v>
      </c>
      <c r="I11" s="24" t="str">
        <f>+'[1]Tabla N°3'!F10</f>
        <v>2015/02</v>
      </c>
      <c r="J11" s="24" t="str">
        <f>+'[1]Tabla N°3'!G10</f>
        <v>BS4C</v>
      </c>
      <c r="K11" s="24">
        <f>+'[1]Tabla N°3'!H10</f>
        <v>42736</v>
      </c>
      <c r="L11" s="24">
        <f>+'[1]Tabla N°3'!I10</f>
        <v>50040</v>
      </c>
      <c r="M11" s="24" t="str">
        <f>+'[1]Tabla N°3'!J10</f>
        <v>Diego de Almagro 220</v>
      </c>
      <c r="N11" s="25">
        <f>+'[1]Tabla N°3'!K10</f>
        <v>5046.3550295857985</v>
      </c>
      <c r="O11" s="25">
        <f>+'[1]Tabla N°3'!L10</f>
        <v>51.62998636983189</v>
      </c>
      <c r="P11" s="25">
        <f>+'[1]Tabla N°3'!M10</f>
        <v>0.16900000000000001</v>
      </c>
      <c r="Q11" s="25">
        <f>+'[1]Tabla N°3'!N10</f>
        <v>22.01</v>
      </c>
      <c r="R11" s="25">
        <f>+'[1]Tabla N°3'!O10</f>
        <v>1989.21</v>
      </c>
      <c r="S11" s="25">
        <f>+'[1]Tabla N°3'!P10</f>
        <v>90.37755565651976</v>
      </c>
      <c r="T11" s="23" t="str">
        <f t="shared" si="1"/>
        <v>AELA GENERACIÓN S.A.Elecda SICDiego de Almagro 2202015/02BS4C</v>
      </c>
    </row>
    <row r="12" spans="1:20" x14ac:dyDescent="0.25">
      <c r="B12" s="20">
        <v>1242</v>
      </c>
      <c r="C12" s="21" t="str">
        <f>+'[1]Tabla N°3'!B11</f>
        <v>AELA GENERACIÓN S.A.</v>
      </c>
      <c r="D12" s="21" t="s">
        <v>40</v>
      </c>
      <c r="E12" s="21" t="str">
        <f>+'[1]Tabla N°3'!C11</f>
        <v>Conafe</v>
      </c>
      <c r="F12" s="22" t="str">
        <f>+[1]DISTRIBUIDORAS!F6</f>
        <v>91.143.000-2</v>
      </c>
      <c r="G12" s="22" t="str">
        <f>+'[1]Tabla N°3'!D11</f>
        <v>Los Vilos 220</v>
      </c>
      <c r="H12" s="23">
        <f>+'[1]Tabla N°3'!E11</f>
        <v>220</v>
      </c>
      <c r="I12" s="24" t="str">
        <f>+'[1]Tabla N°3'!F11</f>
        <v>2015/02</v>
      </c>
      <c r="J12" s="24" t="str">
        <f>+'[1]Tabla N°3'!G11</f>
        <v>BS4A</v>
      </c>
      <c r="K12" s="24">
        <f>+'[1]Tabla N°3'!H11</f>
        <v>42736</v>
      </c>
      <c r="L12" s="24">
        <f>+'[1]Tabla N°3'!I11</f>
        <v>50040</v>
      </c>
      <c r="M12" s="24" t="str">
        <f>+'[1]Tabla N°3'!J11</f>
        <v>Los Vilos 220</v>
      </c>
      <c r="N12" s="25">
        <f>+'[1]Tabla N°3'!K11</f>
        <v>0</v>
      </c>
      <c r="O12" s="25">
        <f>+'[1]Tabla N°3'!L11</f>
        <v>53.338999809703587</v>
      </c>
      <c r="P12" s="25">
        <f>+'[1]Tabla N°3'!M11</f>
        <v>0</v>
      </c>
      <c r="Q12" s="25">
        <f>+'[1]Tabla N°3'!N11</f>
        <v>2601.2049999999999</v>
      </c>
      <c r="R12" s="25">
        <f>+'[1]Tabla N°3'!O11</f>
        <v>138745.67300000001</v>
      </c>
      <c r="S12" s="25">
        <f>+'[1]Tabla N°3'!P11</f>
        <v>53.338999809703587</v>
      </c>
      <c r="T12" s="23" t="str">
        <f t="shared" si="1"/>
        <v>AELA GENERACIÓN S.A.ConafeLos Vilos 2202015/02BS4A</v>
      </c>
    </row>
    <row r="13" spans="1:20" x14ac:dyDescent="0.25">
      <c r="B13" s="20">
        <v>1242</v>
      </c>
      <c r="C13" s="21" t="str">
        <f>+'[1]Tabla N°3'!B12</f>
        <v>AELA GENERACIÓN S.A.</v>
      </c>
      <c r="D13" s="21" t="s">
        <v>40</v>
      </c>
      <c r="E13" s="21" t="str">
        <f>+'[1]Tabla N°3'!C12</f>
        <v>Conafe</v>
      </c>
      <c r="F13" s="26" t="str">
        <f t="shared" ref="F13:F26" si="2">+F12</f>
        <v>91.143.000-2</v>
      </c>
      <c r="G13" s="22" t="str">
        <f>+'[1]Tabla N°3'!D12</f>
        <v>Maitencillo 220</v>
      </c>
      <c r="H13" s="23">
        <f>+'[1]Tabla N°3'!E12</f>
        <v>220</v>
      </c>
      <c r="I13" s="24" t="str">
        <f>+'[1]Tabla N°3'!F12</f>
        <v>2015/02</v>
      </c>
      <c r="J13" s="24" t="str">
        <f>+'[1]Tabla N°3'!G12</f>
        <v>BS4A</v>
      </c>
      <c r="K13" s="24">
        <f>+'[1]Tabla N°3'!H12</f>
        <v>42736</v>
      </c>
      <c r="L13" s="24">
        <f>+'[1]Tabla N°3'!I12</f>
        <v>50040</v>
      </c>
      <c r="M13" s="24" t="str">
        <f>+'[1]Tabla N°3'!J12</f>
        <v>Maitencillo 220</v>
      </c>
      <c r="N13" s="25">
        <f>+'[1]Tabla N°3'!K12</f>
        <v>0</v>
      </c>
      <c r="O13" s="25">
        <f>+'[1]Tabla N°3'!L12</f>
        <v>50.617000526714293</v>
      </c>
      <c r="P13" s="25">
        <f>+'[1]Tabla N°3'!M12</f>
        <v>0</v>
      </c>
      <c r="Q13" s="25">
        <f>+'[1]Tabla N°3'!N12</f>
        <v>243.01599999999999</v>
      </c>
      <c r="R13" s="25">
        <f>+'[1]Tabla N°3'!O12</f>
        <v>12300.741</v>
      </c>
      <c r="S13" s="25">
        <f>+'[1]Tabla N°3'!P12</f>
        <v>50.617000526714293</v>
      </c>
      <c r="T13" s="23" t="str">
        <f t="shared" si="1"/>
        <v>AELA GENERACIÓN S.A.ConafeMaitencillo 2202015/02BS4A</v>
      </c>
    </row>
    <row r="14" spans="1:20" x14ac:dyDescent="0.25">
      <c r="B14" s="20">
        <v>1242</v>
      </c>
      <c r="C14" s="21" t="str">
        <f>+'[1]Tabla N°3'!B13</f>
        <v>AELA GENERACIÓN S.A.</v>
      </c>
      <c r="D14" s="21" t="s">
        <v>40</v>
      </c>
      <c r="E14" s="21" t="str">
        <f>+'[1]Tabla N°3'!C13</f>
        <v>Conafe</v>
      </c>
      <c r="F14" s="26" t="str">
        <f t="shared" si="2"/>
        <v>91.143.000-2</v>
      </c>
      <c r="G14" s="22" t="str">
        <f>+'[1]Tabla N°3'!D13</f>
        <v>Nogales 220</v>
      </c>
      <c r="H14" s="23">
        <f>+'[1]Tabla N°3'!E13</f>
        <v>220</v>
      </c>
      <c r="I14" s="24" t="str">
        <f>+'[1]Tabla N°3'!F13</f>
        <v>2015/02</v>
      </c>
      <c r="J14" s="24" t="str">
        <f>+'[1]Tabla N°3'!G13</f>
        <v>BS4A</v>
      </c>
      <c r="K14" s="24">
        <f>+'[1]Tabla N°3'!H13</f>
        <v>42736</v>
      </c>
      <c r="L14" s="24">
        <f>+'[1]Tabla N°3'!I13</f>
        <v>50040</v>
      </c>
      <c r="M14" s="24" t="str">
        <f>+'[1]Tabla N°3'!J13</f>
        <v>Nogales 220</v>
      </c>
      <c r="N14" s="25">
        <f>+'[1]Tabla N°3'!K13</f>
        <v>0</v>
      </c>
      <c r="O14" s="25">
        <f>+'[1]Tabla N°3'!L13</f>
        <v>51.236004230049616</v>
      </c>
      <c r="P14" s="25">
        <f>+'[1]Tabla N°3'!M13</f>
        <v>0</v>
      </c>
      <c r="Q14" s="25">
        <f>+'[1]Tabla N°3'!N13</f>
        <v>61.465000000000003</v>
      </c>
      <c r="R14" s="25">
        <f>+'[1]Tabla N°3'!O13</f>
        <v>3149.221</v>
      </c>
      <c r="S14" s="25">
        <f>+'[1]Tabla N°3'!P13</f>
        <v>51.236004230049616</v>
      </c>
      <c r="T14" s="23" t="str">
        <f t="shared" si="1"/>
        <v>AELA GENERACIÓN S.A.ConafeNogales 2202015/02BS4A</v>
      </c>
    </row>
    <row r="15" spans="1:20" x14ac:dyDescent="0.25">
      <c r="B15" s="20">
        <v>1242</v>
      </c>
      <c r="C15" s="21" t="str">
        <f>+'[1]Tabla N°3'!B14</f>
        <v>AELA GENERACIÓN S.A.</v>
      </c>
      <c r="D15" s="21" t="s">
        <v>40</v>
      </c>
      <c r="E15" s="21" t="str">
        <f>+'[1]Tabla N°3'!C14</f>
        <v>Conafe</v>
      </c>
      <c r="F15" s="26" t="str">
        <f t="shared" si="2"/>
        <v>91.143.000-2</v>
      </c>
      <c r="G15" s="22" t="str">
        <f>+'[1]Tabla N°3'!D14</f>
        <v>Pan de Azucar 220</v>
      </c>
      <c r="H15" s="23">
        <f>+'[1]Tabla N°3'!E14</f>
        <v>220</v>
      </c>
      <c r="I15" s="24" t="str">
        <f>+'[1]Tabla N°3'!F14</f>
        <v>2015/02</v>
      </c>
      <c r="J15" s="24" t="str">
        <f>+'[1]Tabla N°3'!G14</f>
        <v>BS4A</v>
      </c>
      <c r="K15" s="24">
        <f>+'[1]Tabla N°3'!H14</f>
        <v>42736</v>
      </c>
      <c r="L15" s="24">
        <f>+'[1]Tabla N°3'!I14</f>
        <v>50040</v>
      </c>
      <c r="M15" s="24" t="str">
        <f>+'[1]Tabla N°3'!J14</f>
        <v>Pan de Azucar 220</v>
      </c>
      <c r="N15" s="25">
        <f>+'[1]Tabla N°3'!K14</f>
        <v>0</v>
      </c>
      <c r="O15" s="25">
        <f>+'[1]Tabla N°3'!L14</f>
        <v>52.309999927828628</v>
      </c>
      <c r="P15" s="25">
        <f>+'[1]Tabla N°3'!M14</f>
        <v>0</v>
      </c>
      <c r="Q15" s="25">
        <f>+'[1]Tabla N°3'!N14</f>
        <v>5819.482</v>
      </c>
      <c r="R15" s="25">
        <f>+'[1]Tabla N°3'!O14</f>
        <v>304417.103</v>
      </c>
      <c r="S15" s="25">
        <f>+'[1]Tabla N°3'!P14</f>
        <v>52.309999927828628</v>
      </c>
      <c r="T15" s="23" t="str">
        <f t="shared" si="1"/>
        <v>AELA GENERACIÓN S.A.ConafePan de Azucar 2202015/02BS4A</v>
      </c>
    </row>
    <row r="16" spans="1:20" x14ac:dyDescent="0.25">
      <c r="B16" s="20">
        <v>1242</v>
      </c>
      <c r="C16" s="21" t="str">
        <f>+'[1]Tabla N°3'!B15</f>
        <v>AELA GENERACIÓN S.A.</v>
      </c>
      <c r="D16" s="21" t="s">
        <v>40</v>
      </c>
      <c r="E16" s="21" t="str">
        <f>+'[1]Tabla N°3'!C15</f>
        <v>Conafe</v>
      </c>
      <c r="F16" s="26" t="str">
        <f t="shared" si="2"/>
        <v>91.143.000-2</v>
      </c>
      <c r="G16" s="22" t="str">
        <f>+'[1]Tabla N°3'!D15</f>
        <v>Quillota 220</v>
      </c>
      <c r="H16" s="23">
        <f>+'[1]Tabla N°3'!E15</f>
        <v>220</v>
      </c>
      <c r="I16" s="24" t="str">
        <f>+'[1]Tabla N°3'!F15</f>
        <v>2015/02</v>
      </c>
      <c r="J16" s="24" t="str">
        <f>+'[1]Tabla N°3'!G15</f>
        <v>BS4A</v>
      </c>
      <c r="K16" s="24">
        <f>+'[1]Tabla N°3'!H15</f>
        <v>42736</v>
      </c>
      <c r="L16" s="24">
        <f>+'[1]Tabla N°3'!I15</f>
        <v>50040</v>
      </c>
      <c r="M16" s="24" t="str">
        <f>+'[1]Tabla N°3'!J15</f>
        <v>Quillota 220</v>
      </c>
      <c r="N16" s="25">
        <f>+'[1]Tabla N°3'!K15</f>
        <v>0</v>
      </c>
      <c r="O16" s="25">
        <f>+'[1]Tabla N°3'!L15</f>
        <v>51.594000110183835</v>
      </c>
      <c r="P16" s="25">
        <f>+'[1]Tabla N°3'!M15</f>
        <v>0</v>
      </c>
      <c r="Q16" s="25">
        <f>+'[1]Tabla N°3'!N15</f>
        <v>2105.5720000000001</v>
      </c>
      <c r="R16" s="25">
        <f>+'[1]Tabla N°3'!O15</f>
        <v>108634.882</v>
      </c>
      <c r="S16" s="25">
        <f>+'[1]Tabla N°3'!P15</f>
        <v>51.594000110183835</v>
      </c>
      <c r="T16" s="23" t="str">
        <f t="shared" si="1"/>
        <v>AELA GENERACIÓN S.A.ConafeQuillota 2202015/02BS4A</v>
      </c>
    </row>
    <row r="17" spans="2:20" x14ac:dyDescent="0.25">
      <c r="B17" s="20">
        <v>1242</v>
      </c>
      <c r="C17" s="21" t="str">
        <f>+'[1]Tabla N°3'!B16</f>
        <v>AELA GENERACIÓN S.A.</v>
      </c>
      <c r="D17" s="21" t="s">
        <v>40</v>
      </c>
      <c r="E17" s="21" t="str">
        <f>+'[1]Tabla N°3'!C16</f>
        <v>Conafe</v>
      </c>
      <c r="F17" s="26" t="str">
        <f t="shared" si="2"/>
        <v>91.143.000-2</v>
      </c>
      <c r="G17" s="22" t="str">
        <f>+'[1]Tabla N°3'!D16</f>
        <v>Los Vilos 220</v>
      </c>
      <c r="H17" s="23">
        <f>+'[1]Tabla N°3'!E16</f>
        <v>220</v>
      </c>
      <c r="I17" s="24" t="str">
        <f>+'[1]Tabla N°3'!F16</f>
        <v>2015/02</v>
      </c>
      <c r="J17" s="24" t="str">
        <f>+'[1]Tabla N°3'!G16</f>
        <v>BS4B</v>
      </c>
      <c r="K17" s="24">
        <f>+'[1]Tabla N°3'!H16</f>
        <v>42736</v>
      </c>
      <c r="L17" s="24">
        <f>+'[1]Tabla N°3'!I16</f>
        <v>50040</v>
      </c>
      <c r="M17" s="24" t="str">
        <f>+'[1]Tabla N°3'!J16</f>
        <v>Los Vilos 220</v>
      </c>
      <c r="N17" s="25">
        <f>+'[1]Tabla N°3'!K16</f>
        <v>0</v>
      </c>
      <c r="O17" s="25">
        <f>+'[1]Tabla N°3'!L16</f>
        <v>53.339000085265326</v>
      </c>
      <c r="P17" s="25">
        <f>+'[1]Tabla N°3'!M16</f>
        <v>0</v>
      </c>
      <c r="Q17" s="25">
        <f>+'[1]Tabla N°3'!N16</f>
        <v>3635.71</v>
      </c>
      <c r="R17" s="25">
        <f>+'[1]Tabla N°3'!O16</f>
        <v>193925.136</v>
      </c>
      <c r="S17" s="25">
        <f>+'[1]Tabla N°3'!P16</f>
        <v>53.339000085265326</v>
      </c>
      <c r="T17" s="23" t="str">
        <f t="shared" si="1"/>
        <v>AELA GENERACIÓN S.A.ConafeLos Vilos 2202015/02BS4B</v>
      </c>
    </row>
    <row r="18" spans="2:20" x14ac:dyDescent="0.25">
      <c r="B18" s="20">
        <v>1242</v>
      </c>
      <c r="C18" s="21" t="str">
        <f>+'[1]Tabla N°3'!B17</f>
        <v>AELA GENERACIÓN S.A.</v>
      </c>
      <c r="D18" s="21" t="s">
        <v>40</v>
      </c>
      <c r="E18" s="21" t="str">
        <f>+'[1]Tabla N°3'!C17</f>
        <v>Conafe</v>
      </c>
      <c r="F18" s="26" t="str">
        <f t="shared" si="2"/>
        <v>91.143.000-2</v>
      </c>
      <c r="G18" s="22" t="str">
        <f>+'[1]Tabla N°3'!D17</f>
        <v>Maitencillo 220</v>
      </c>
      <c r="H18" s="23">
        <f>+'[1]Tabla N°3'!E17</f>
        <v>220</v>
      </c>
      <c r="I18" s="24" t="str">
        <f>+'[1]Tabla N°3'!F17</f>
        <v>2015/02</v>
      </c>
      <c r="J18" s="24" t="str">
        <f>+'[1]Tabla N°3'!G17</f>
        <v>BS4B</v>
      </c>
      <c r="K18" s="24">
        <f>+'[1]Tabla N°3'!H17</f>
        <v>42736</v>
      </c>
      <c r="L18" s="24">
        <f>+'[1]Tabla N°3'!I17</f>
        <v>50040</v>
      </c>
      <c r="M18" s="24" t="str">
        <f>+'[1]Tabla N°3'!J17</f>
        <v>Maitencillo 220</v>
      </c>
      <c r="N18" s="25">
        <f>+'[1]Tabla N°3'!K17</f>
        <v>0</v>
      </c>
      <c r="O18" s="25">
        <f>+'[1]Tabla N°3'!L17</f>
        <v>50.616999205912023</v>
      </c>
      <c r="P18" s="25">
        <f>+'[1]Tabla N°3'!M17</f>
        <v>0</v>
      </c>
      <c r="Q18" s="25">
        <f>+'[1]Tabla N°3'!N17</f>
        <v>279.56599999999997</v>
      </c>
      <c r="R18" s="25">
        <f>+'[1]Tabla N°3'!O17</f>
        <v>14150.791999999999</v>
      </c>
      <c r="S18" s="25">
        <f>+'[1]Tabla N°3'!P17</f>
        <v>50.616999205912023</v>
      </c>
      <c r="T18" s="23" t="str">
        <f t="shared" si="1"/>
        <v>AELA GENERACIÓN S.A.ConafeMaitencillo 2202015/02BS4B</v>
      </c>
    </row>
    <row r="19" spans="2:20" x14ac:dyDescent="0.25">
      <c r="B19" s="20">
        <v>1242</v>
      </c>
      <c r="C19" s="21" t="str">
        <f>+'[1]Tabla N°3'!B18</f>
        <v>AELA GENERACIÓN S.A.</v>
      </c>
      <c r="D19" s="21" t="s">
        <v>40</v>
      </c>
      <c r="E19" s="21" t="str">
        <f>+'[1]Tabla N°3'!C18</f>
        <v>Conafe</v>
      </c>
      <c r="F19" s="26" t="str">
        <f t="shared" si="2"/>
        <v>91.143.000-2</v>
      </c>
      <c r="G19" s="22" t="str">
        <f>+'[1]Tabla N°3'!D18</f>
        <v>Nogales 220</v>
      </c>
      <c r="H19" s="23">
        <f>+'[1]Tabla N°3'!E18</f>
        <v>220</v>
      </c>
      <c r="I19" s="24" t="str">
        <f>+'[1]Tabla N°3'!F18</f>
        <v>2015/02</v>
      </c>
      <c r="J19" s="24" t="str">
        <f>+'[1]Tabla N°3'!G18</f>
        <v>BS4B</v>
      </c>
      <c r="K19" s="24">
        <f>+'[1]Tabla N°3'!H18</f>
        <v>42736</v>
      </c>
      <c r="L19" s="24">
        <f>+'[1]Tabla N°3'!I18</f>
        <v>50040</v>
      </c>
      <c r="M19" s="24" t="str">
        <f>+'[1]Tabla N°3'!J18</f>
        <v>Nogales 220</v>
      </c>
      <c r="N19" s="25">
        <f>+'[1]Tabla N°3'!K18</f>
        <v>0</v>
      </c>
      <c r="O19" s="25">
        <f>+'[1]Tabla N°3'!L18</f>
        <v>51.235997621302559</v>
      </c>
      <c r="P19" s="25">
        <f>+'[1]Tabla N°3'!M18</f>
        <v>0</v>
      </c>
      <c r="Q19" s="25">
        <f>+'[1]Tabla N°3'!N18</f>
        <v>90.805999999999997</v>
      </c>
      <c r="R19" s="25">
        <f>+'[1]Tabla N°3'!O18</f>
        <v>4652.5360000000001</v>
      </c>
      <c r="S19" s="25">
        <f>+'[1]Tabla N°3'!P18</f>
        <v>51.235997621302559</v>
      </c>
      <c r="T19" s="23" t="str">
        <f t="shared" si="1"/>
        <v>AELA GENERACIÓN S.A.ConafeNogales 2202015/02BS4B</v>
      </c>
    </row>
    <row r="20" spans="2:20" x14ac:dyDescent="0.25">
      <c r="B20" s="20">
        <v>1242</v>
      </c>
      <c r="C20" s="21" t="str">
        <f>+'[1]Tabla N°3'!B19</f>
        <v>AELA GENERACIÓN S.A.</v>
      </c>
      <c r="D20" s="21" t="s">
        <v>40</v>
      </c>
      <c r="E20" s="21" t="str">
        <f>+'[1]Tabla N°3'!C19</f>
        <v>Conafe</v>
      </c>
      <c r="F20" s="26" t="str">
        <f t="shared" si="2"/>
        <v>91.143.000-2</v>
      </c>
      <c r="G20" s="22" t="str">
        <f>+'[1]Tabla N°3'!D19</f>
        <v>Pan de Azucar 220</v>
      </c>
      <c r="H20" s="23">
        <f>+'[1]Tabla N°3'!E19</f>
        <v>220</v>
      </c>
      <c r="I20" s="24" t="str">
        <f>+'[1]Tabla N°3'!F19</f>
        <v>2015/02</v>
      </c>
      <c r="J20" s="24" t="str">
        <f>+'[1]Tabla N°3'!G19</f>
        <v>BS4B</v>
      </c>
      <c r="K20" s="24">
        <f>+'[1]Tabla N°3'!H19</f>
        <v>42736</v>
      </c>
      <c r="L20" s="24">
        <f>+'[1]Tabla N°3'!I19</f>
        <v>50040</v>
      </c>
      <c r="M20" s="24" t="str">
        <f>+'[1]Tabla N°3'!J19</f>
        <v>Pan de Azucar 220</v>
      </c>
      <c r="N20" s="25">
        <f>+'[1]Tabla N°3'!K19</f>
        <v>0</v>
      </c>
      <c r="O20" s="25">
        <f>+'[1]Tabla N°3'!L19</f>
        <v>52.31000003477596</v>
      </c>
      <c r="P20" s="25">
        <f>+'[1]Tabla N°3'!M19</f>
        <v>0</v>
      </c>
      <c r="Q20" s="25">
        <f>+'[1]Tabla N°3'!N19</f>
        <v>7763.9830000000002</v>
      </c>
      <c r="R20" s="25">
        <f>+'[1]Tabla N°3'!O19</f>
        <v>406133.951</v>
      </c>
      <c r="S20" s="25">
        <f>+'[1]Tabla N°3'!P19</f>
        <v>52.31000003477596</v>
      </c>
      <c r="T20" s="23" t="str">
        <f t="shared" si="1"/>
        <v>AELA GENERACIÓN S.A.ConafePan de Azucar 2202015/02BS4B</v>
      </c>
    </row>
    <row r="21" spans="2:20" x14ac:dyDescent="0.25">
      <c r="B21" s="20">
        <v>1242</v>
      </c>
      <c r="C21" s="21" t="str">
        <f>+'[1]Tabla N°3'!B20</f>
        <v>AELA GENERACIÓN S.A.</v>
      </c>
      <c r="D21" s="21" t="s">
        <v>40</v>
      </c>
      <c r="E21" s="21" t="str">
        <f>+'[1]Tabla N°3'!C20</f>
        <v>Conafe</v>
      </c>
      <c r="F21" s="26" t="str">
        <f t="shared" si="2"/>
        <v>91.143.000-2</v>
      </c>
      <c r="G21" s="22" t="str">
        <f>+'[1]Tabla N°3'!D20</f>
        <v>Quillota 220</v>
      </c>
      <c r="H21" s="23">
        <f>+'[1]Tabla N°3'!E20</f>
        <v>220</v>
      </c>
      <c r="I21" s="24" t="str">
        <f>+'[1]Tabla N°3'!F20</f>
        <v>2015/02</v>
      </c>
      <c r="J21" s="24" t="str">
        <f>+'[1]Tabla N°3'!G20</f>
        <v>BS4B</v>
      </c>
      <c r="K21" s="24">
        <f>+'[1]Tabla N°3'!H20</f>
        <v>42736</v>
      </c>
      <c r="L21" s="24">
        <f>+'[1]Tabla N°3'!I20</f>
        <v>50040</v>
      </c>
      <c r="M21" s="24" t="str">
        <f>+'[1]Tabla N°3'!J20</f>
        <v>Quillota 220</v>
      </c>
      <c r="N21" s="25">
        <f>+'[1]Tabla N°3'!K20</f>
        <v>0</v>
      </c>
      <c r="O21" s="25">
        <f>+'[1]Tabla N°3'!L20</f>
        <v>51.593999981406</v>
      </c>
      <c r="P21" s="25">
        <f>+'[1]Tabla N°3'!M20</f>
        <v>0</v>
      </c>
      <c r="Q21" s="25">
        <f>+'[1]Tabla N°3'!N20</f>
        <v>3011.7240000000002</v>
      </c>
      <c r="R21" s="25">
        <f>+'[1]Tabla N°3'!O20</f>
        <v>155386.88800000001</v>
      </c>
      <c r="S21" s="25">
        <f>+'[1]Tabla N°3'!P20</f>
        <v>51.593999981406</v>
      </c>
      <c r="T21" s="23" t="str">
        <f t="shared" si="1"/>
        <v>AELA GENERACIÓN S.A.ConafeQuillota 2202015/02BS4B</v>
      </c>
    </row>
    <row r="22" spans="2:20" x14ac:dyDescent="0.25">
      <c r="B22" s="20">
        <v>1242</v>
      </c>
      <c r="C22" s="21" t="str">
        <f>+'[1]Tabla N°3'!B21</f>
        <v>AELA GENERACIÓN S.A.</v>
      </c>
      <c r="D22" s="21" t="s">
        <v>40</v>
      </c>
      <c r="E22" s="21" t="str">
        <f>+'[1]Tabla N°3'!C21</f>
        <v>Conafe</v>
      </c>
      <c r="F22" s="26" t="str">
        <f t="shared" si="2"/>
        <v>91.143.000-2</v>
      </c>
      <c r="G22" s="22" t="str">
        <f>+'[1]Tabla N°3'!D21</f>
        <v>Los Vilos 220</v>
      </c>
      <c r="H22" s="23">
        <f>+'[1]Tabla N°3'!E21</f>
        <v>220</v>
      </c>
      <c r="I22" s="24" t="str">
        <f>+'[1]Tabla N°3'!F21</f>
        <v>2015/02</v>
      </c>
      <c r="J22" s="24" t="str">
        <f>+'[1]Tabla N°3'!G21</f>
        <v>BS4C</v>
      </c>
      <c r="K22" s="24">
        <f>+'[1]Tabla N°3'!H21</f>
        <v>42736</v>
      </c>
      <c r="L22" s="24">
        <f>+'[1]Tabla N°3'!I21</f>
        <v>50040</v>
      </c>
      <c r="M22" s="24" t="str">
        <f>+'[1]Tabla N°3'!J21</f>
        <v>Los Vilos 220</v>
      </c>
      <c r="N22" s="25">
        <f>+'[1]Tabla N°3'!K21</f>
        <v>5553.0437242798353</v>
      </c>
      <c r="O22" s="25">
        <f>+'[1]Tabla N°3'!L21</f>
        <v>53.339000098629867</v>
      </c>
      <c r="P22" s="25">
        <f>+'[1]Tabla N°3'!M21</f>
        <v>11.664</v>
      </c>
      <c r="Q22" s="25">
        <f>+'[1]Tabla N°3'!N21</f>
        <v>1946.672</v>
      </c>
      <c r="R22" s="25">
        <f>+'[1]Tabla N°3'!O21</f>
        <v>168604.24</v>
      </c>
      <c r="S22" s="25">
        <f>+'[1]Tabla N°3'!P21</f>
        <v>86.611529831425116</v>
      </c>
      <c r="T22" s="23" t="str">
        <f t="shared" si="1"/>
        <v>AELA GENERACIÓN S.A.ConafeLos Vilos 2202015/02BS4C</v>
      </c>
    </row>
    <row r="23" spans="2:20" x14ac:dyDescent="0.25">
      <c r="B23" s="20">
        <v>1242</v>
      </c>
      <c r="C23" s="21" t="str">
        <f>+'[1]Tabla N°3'!B22</f>
        <v>AELA GENERACIÓN S.A.</v>
      </c>
      <c r="D23" s="21" t="s">
        <v>40</v>
      </c>
      <c r="E23" s="21" t="str">
        <f>+'[1]Tabla N°3'!C22</f>
        <v>Conafe</v>
      </c>
      <c r="F23" s="26" t="str">
        <f t="shared" si="2"/>
        <v>91.143.000-2</v>
      </c>
      <c r="G23" s="22" t="str">
        <f>+'[1]Tabla N°3'!D22</f>
        <v>Maitencillo 220</v>
      </c>
      <c r="H23" s="23">
        <f>+'[1]Tabla N°3'!E22</f>
        <v>220</v>
      </c>
      <c r="I23" s="24" t="str">
        <f>+'[1]Tabla N°3'!F22</f>
        <v>2015/02</v>
      </c>
      <c r="J23" s="24" t="str">
        <f>+'[1]Tabla N°3'!G22</f>
        <v>BS4C</v>
      </c>
      <c r="K23" s="24">
        <f>+'[1]Tabla N°3'!H22</f>
        <v>42736</v>
      </c>
      <c r="L23" s="24">
        <f>+'[1]Tabla N°3'!I22</f>
        <v>50040</v>
      </c>
      <c r="M23" s="24" t="str">
        <f>+'[1]Tabla N°3'!J22</f>
        <v>Maitencillo 220</v>
      </c>
      <c r="N23" s="25">
        <f>+'[1]Tabla N°3'!K22</f>
        <v>5023.7119366626066</v>
      </c>
      <c r="O23" s="25">
        <f>+'[1]Tabla N°3'!L22</f>
        <v>50.617001923048413</v>
      </c>
      <c r="P23" s="25">
        <f>+'[1]Tabla N°3'!M22</f>
        <v>1.6419999999999999</v>
      </c>
      <c r="Q23" s="25">
        <f>+'[1]Tabla N°3'!N22</f>
        <v>202.28299999999999</v>
      </c>
      <c r="R23" s="25">
        <f>+'[1]Tabla N°3'!O22</f>
        <v>18487.894</v>
      </c>
      <c r="S23" s="25">
        <f>+'[1]Tabla N°3'!P22</f>
        <v>91.396182575896148</v>
      </c>
      <c r="T23" s="23" t="str">
        <f t="shared" si="1"/>
        <v>AELA GENERACIÓN S.A.ConafeMaitencillo 2202015/02BS4C</v>
      </c>
    </row>
    <row r="24" spans="2:20" x14ac:dyDescent="0.25">
      <c r="B24" s="20">
        <v>1242</v>
      </c>
      <c r="C24" s="21" t="str">
        <f>+'[1]Tabla N°3'!B23</f>
        <v>AELA GENERACIÓN S.A.</v>
      </c>
      <c r="D24" s="21" t="s">
        <v>40</v>
      </c>
      <c r="E24" s="21" t="str">
        <f>+'[1]Tabla N°3'!C23</f>
        <v>Conafe</v>
      </c>
      <c r="F24" s="26" t="str">
        <f t="shared" si="2"/>
        <v>91.143.000-2</v>
      </c>
      <c r="G24" s="22" t="str">
        <f>+'[1]Tabla N°3'!D23</f>
        <v>Nogales 220</v>
      </c>
      <c r="H24" s="23">
        <f>+'[1]Tabla N°3'!E23</f>
        <v>220</v>
      </c>
      <c r="I24" s="24" t="str">
        <f>+'[1]Tabla N°3'!F23</f>
        <v>2015/02</v>
      </c>
      <c r="J24" s="24" t="str">
        <f>+'[1]Tabla N°3'!G23</f>
        <v>BS4C</v>
      </c>
      <c r="K24" s="24">
        <f>+'[1]Tabla N°3'!H23</f>
        <v>42736</v>
      </c>
      <c r="L24" s="24">
        <f>+'[1]Tabla N°3'!I23</f>
        <v>50040</v>
      </c>
      <c r="M24" s="24" t="str">
        <f>+'[1]Tabla N°3'!J23</f>
        <v>Nogales 220</v>
      </c>
      <c r="N24" s="25">
        <f>+'[1]Tabla N°3'!K23</f>
        <v>5397.8463114754095</v>
      </c>
      <c r="O24" s="25">
        <f>+'[1]Tabla N°3'!L23</f>
        <v>51.236001144710478</v>
      </c>
      <c r="P24" s="25">
        <f>+'[1]Tabla N°3'!M23</f>
        <v>0.48799999999999999</v>
      </c>
      <c r="Q24" s="25">
        <f>+'[1]Tabla N°3'!N23</f>
        <v>52.414999999999999</v>
      </c>
      <c r="R24" s="25">
        <f>+'[1]Tabla N°3'!O23</f>
        <v>5319.6839999999993</v>
      </c>
      <c r="S24" s="25">
        <f>+'[1]Tabla N°3'!P23</f>
        <v>101.49163407421538</v>
      </c>
      <c r="T24" s="23" t="str">
        <f t="shared" si="1"/>
        <v>AELA GENERACIÓN S.A.ConafeNogales 2202015/02BS4C</v>
      </c>
    </row>
    <row r="25" spans="2:20" x14ac:dyDescent="0.25">
      <c r="B25" s="20">
        <v>1242</v>
      </c>
      <c r="C25" s="21" t="str">
        <f>+'[1]Tabla N°3'!B24</f>
        <v>AELA GENERACIÓN S.A.</v>
      </c>
      <c r="D25" s="21" t="s">
        <v>40</v>
      </c>
      <c r="E25" s="21" t="str">
        <f>+'[1]Tabla N°3'!C24</f>
        <v>Conafe</v>
      </c>
      <c r="F25" s="26" t="str">
        <f t="shared" si="2"/>
        <v>91.143.000-2</v>
      </c>
      <c r="G25" s="22" t="str">
        <f>+'[1]Tabla N°3'!D24</f>
        <v>Pan de Azucar 220</v>
      </c>
      <c r="H25" s="23">
        <f>+'[1]Tabla N°3'!E24</f>
        <v>220</v>
      </c>
      <c r="I25" s="24" t="str">
        <f>+'[1]Tabla N°3'!F24</f>
        <v>2015/02</v>
      </c>
      <c r="J25" s="24" t="str">
        <f>+'[1]Tabla N°3'!G24</f>
        <v>BS4C</v>
      </c>
      <c r="K25" s="24">
        <f>+'[1]Tabla N°3'!H24</f>
        <v>42736</v>
      </c>
      <c r="L25" s="24">
        <f>+'[1]Tabla N°3'!I24</f>
        <v>50040</v>
      </c>
      <c r="M25" s="24" t="str">
        <f>+'[1]Tabla N°3'!J24</f>
        <v>Pan de Azucar 220</v>
      </c>
      <c r="N25" s="25">
        <f>+'[1]Tabla N°3'!K24</f>
        <v>5543.9108005948692</v>
      </c>
      <c r="O25" s="25">
        <f>+'[1]Tabla N°3'!L24</f>
        <v>52.310000024292648</v>
      </c>
      <c r="P25" s="25">
        <f>+'[1]Tabla N°3'!M24</f>
        <v>32.276000000000003</v>
      </c>
      <c r="Q25" s="25">
        <f>+'[1]Tabla N°3'!N24</f>
        <v>4528.1189999999997</v>
      </c>
      <c r="R25" s="25">
        <f>+'[1]Tabla N°3'!O24</f>
        <v>415801.17000000004</v>
      </c>
      <c r="S25" s="25">
        <f>+'[1]Tabla N°3'!P24</f>
        <v>91.826467016436638</v>
      </c>
      <c r="T25" s="23" t="str">
        <f t="shared" si="1"/>
        <v>AELA GENERACIÓN S.A.ConafePan de Azucar 2202015/02BS4C</v>
      </c>
    </row>
    <row r="26" spans="2:20" x14ac:dyDescent="0.25">
      <c r="B26" s="20">
        <v>1242</v>
      </c>
      <c r="C26" s="21" t="str">
        <f>+'[1]Tabla N°3'!B25</f>
        <v>AELA GENERACIÓN S.A.</v>
      </c>
      <c r="D26" s="21" t="s">
        <v>40</v>
      </c>
      <c r="E26" s="21" t="str">
        <f>+'[1]Tabla N°3'!C25</f>
        <v>Conafe</v>
      </c>
      <c r="F26" s="26" t="str">
        <f t="shared" si="2"/>
        <v>91.143.000-2</v>
      </c>
      <c r="G26" s="22" t="str">
        <f>+'[1]Tabla N°3'!D25</f>
        <v>Quillota 220</v>
      </c>
      <c r="H26" s="23">
        <f>+'[1]Tabla N°3'!E25</f>
        <v>220</v>
      </c>
      <c r="I26" s="24" t="str">
        <f>+'[1]Tabla N°3'!F25</f>
        <v>2015/02</v>
      </c>
      <c r="J26" s="24" t="str">
        <f>+'[1]Tabla N°3'!G25</f>
        <v>BS4C</v>
      </c>
      <c r="K26" s="24">
        <f>+'[1]Tabla N°3'!H25</f>
        <v>42736</v>
      </c>
      <c r="L26" s="24">
        <f>+'[1]Tabla N°3'!I25</f>
        <v>50040</v>
      </c>
      <c r="M26" s="24" t="str">
        <f>+'[1]Tabla N°3'!J25</f>
        <v>Quillota 220</v>
      </c>
      <c r="N26" s="25">
        <f>+'[1]Tabla N°3'!K25</f>
        <v>5397.8471769461466</v>
      </c>
      <c r="O26" s="25">
        <f>+'[1]Tabla N°3'!L25</f>
        <v>51.594000255750387</v>
      </c>
      <c r="P26" s="25">
        <f>+'[1]Tabla N°3'!M25</f>
        <v>15.337999999999999</v>
      </c>
      <c r="Q26" s="25">
        <f>+'[1]Tabla N°3'!N25</f>
        <v>1751.7080000000001</v>
      </c>
      <c r="R26" s="25">
        <f>+'[1]Tabla N°3'!O25</f>
        <v>173169.80300000001</v>
      </c>
      <c r="S26" s="25">
        <f>+'[1]Tabla N°3'!P25</f>
        <v>98.857688039330753</v>
      </c>
      <c r="T26" s="23" t="str">
        <f t="shared" si="1"/>
        <v>AELA GENERACIÓN S.A.ConafeQuillota 2202015/02BS4C</v>
      </c>
    </row>
    <row r="27" spans="2:20" x14ac:dyDescent="0.25">
      <c r="B27" s="20">
        <v>1245</v>
      </c>
      <c r="C27" s="21" t="str">
        <f>+'[1]Tabla N°3'!B26</f>
        <v>AELA GENERACIÓN S.A.</v>
      </c>
      <c r="D27" s="21" t="s">
        <v>40</v>
      </c>
      <c r="E27" s="21" t="str">
        <f>+'[1]Tabla N°3'!C26</f>
        <v>CODINER</v>
      </c>
      <c r="F27" s="22" t="str">
        <f>+[1]DISTRIBUIDORAS!F10</f>
        <v>78.397.530-0</v>
      </c>
      <c r="G27" s="22" t="str">
        <f>+'[1]Tabla N°3'!D26</f>
        <v>Charrua 220</v>
      </c>
      <c r="H27" s="23">
        <f>+'[1]Tabla N°3'!E26</f>
        <v>220</v>
      </c>
      <c r="I27" s="24" t="str">
        <f>+'[1]Tabla N°3'!F26</f>
        <v>2015/02</v>
      </c>
      <c r="J27" s="24" t="str">
        <f>+'[1]Tabla N°3'!G26</f>
        <v>BS4A</v>
      </c>
      <c r="K27" s="24">
        <f>+'[1]Tabla N°3'!H26</f>
        <v>42736</v>
      </c>
      <c r="L27" s="24">
        <f>+'[1]Tabla N°3'!I26</f>
        <v>50040</v>
      </c>
      <c r="M27" s="24" t="str">
        <f>+'[1]Tabla N°3'!J26</f>
        <v>Charrua 220</v>
      </c>
      <c r="N27" s="25">
        <f>+'[1]Tabla N°3'!K26</f>
        <v>0</v>
      </c>
      <c r="O27" s="25">
        <f>+'[1]Tabla N°3'!L26</f>
        <v>47.430000000000007</v>
      </c>
      <c r="P27" s="25">
        <f>+'[1]Tabla N°3'!M26</f>
        <v>0</v>
      </c>
      <c r="Q27" s="25">
        <f>+'[1]Tabla N°3'!N26</f>
        <v>6.8239999999999998</v>
      </c>
      <c r="R27" s="25">
        <f>+'[1]Tabla N°3'!O26</f>
        <v>323.66232000000002</v>
      </c>
      <c r="S27" s="25">
        <f>+'[1]Tabla N°3'!P26</f>
        <v>47.430000000000007</v>
      </c>
      <c r="T27" s="23" t="str">
        <f t="shared" si="1"/>
        <v>AELA GENERACIÓN S.A.CODINERCharrua 2202015/02BS4A</v>
      </c>
    </row>
    <row r="28" spans="2:20" x14ac:dyDescent="0.25">
      <c r="B28" s="20">
        <v>1245</v>
      </c>
      <c r="C28" s="21" t="str">
        <f>+'[1]Tabla N°3'!B27</f>
        <v>AELA GENERACIÓN S.A.</v>
      </c>
      <c r="D28" s="21" t="s">
        <v>40</v>
      </c>
      <c r="E28" s="21" t="str">
        <f>+'[1]Tabla N°3'!C27</f>
        <v>CODINER</v>
      </c>
      <c r="F28" s="26" t="str">
        <f t="shared" ref="F28:F32" si="3">+F27</f>
        <v>78.397.530-0</v>
      </c>
      <c r="G28" s="22" t="str">
        <f>+'[1]Tabla N°3'!D27</f>
        <v>Temuco 220</v>
      </c>
      <c r="H28" s="23">
        <f>+'[1]Tabla N°3'!E27</f>
        <v>220</v>
      </c>
      <c r="I28" s="24" t="str">
        <f>+'[1]Tabla N°3'!F27</f>
        <v>2015/02</v>
      </c>
      <c r="J28" s="24" t="str">
        <f>+'[1]Tabla N°3'!G27</f>
        <v>BS4A</v>
      </c>
      <c r="K28" s="24">
        <f>+'[1]Tabla N°3'!H27</f>
        <v>42736</v>
      </c>
      <c r="L28" s="24">
        <f>+'[1]Tabla N°3'!I27</f>
        <v>50040</v>
      </c>
      <c r="M28" s="24" t="str">
        <f>+'[1]Tabla N°3'!J27</f>
        <v>Temuco 220</v>
      </c>
      <c r="N28" s="25">
        <f>+'[1]Tabla N°3'!K27</f>
        <v>0</v>
      </c>
      <c r="O28" s="25">
        <f>+'[1]Tabla N°3'!L27</f>
        <v>48.106000000000002</v>
      </c>
      <c r="P28" s="25">
        <f>+'[1]Tabla N°3'!M27</f>
        <v>0</v>
      </c>
      <c r="Q28" s="25">
        <f>+'[1]Tabla N°3'!N27</f>
        <v>55.139000000000003</v>
      </c>
      <c r="R28" s="25">
        <f>+'[1]Tabla N°3'!O27</f>
        <v>2652.5167340000003</v>
      </c>
      <c r="S28" s="25">
        <f>+'[1]Tabla N°3'!P27</f>
        <v>48.106000000000002</v>
      </c>
      <c r="T28" s="23" t="str">
        <f t="shared" si="1"/>
        <v>AELA GENERACIÓN S.A.CODINERTemuco 2202015/02BS4A</v>
      </c>
    </row>
    <row r="29" spans="2:20" x14ac:dyDescent="0.25">
      <c r="B29" s="20">
        <v>1245</v>
      </c>
      <c r="C29" s="21" t="str">
        <f>+'[1]Tabla N°3'!B28</f>
        <v>AELA GENERACIÓN S.A.</v>
      </c>
      <c r="D29" s="21" t="s">
        <v>40</v>
      </c>
      <c r="E29" s="21" t="str">
        <f>+'[1]Tabla N°3'!C28</f>
        <v>CODINER</v>
      </c>
      <c r="F29" s="26" t="str">
        <f t="shared" si="3"/>
        <v>78.397.530-0</v>
      </c>
      <c r="G29" s="22" t="str">
        <f>+'[1]Tabla N°3'!D28</f>
        <v>Charrua 220</v>
      </c>
      <c r="H29" s="23">
        <f>+'[1]Tabla N°3'!E28</f>
        <v>220</v>
      </c>
      <c r="I29" s="24" t="str">
        <f>+'[1]Tabla N°3'!F28</f>
        <v>2015/02</v>
      </c>
      <c r="J29" s="24" t="str">
        <f>+'[1]Tabla N°3'!G28</f>
        <v>BS4B</v>
      </c>
      <c r="K29" s="24">
        <f>+'[1]Tabla N°3'!H28</f>
        <v>42736</v>
      </c>
      <c r="L29" s="24">
        <f>+'[1]Tabla N°3'!I28</f>
        <v>50040</v>
      </c>
      <c r="M29" s="24" t="str">
        <f>+'[1]Tabla N°3'!J28</f>
        <v>Charrua 220</v>
      </c>
      <c r="N29" s="25">
        <f>+'[1]Tabla N°3'!K28</f>
        <v>0</v>
      </c>
      <c r="O29" s="25">
        <f>+'[1]Tabla N°3'!L28</f>
        <v>47.43</v>
      </c>
      <c r="P29" s="25">
        <f>+'[1]Tabla N°3'!M28</f>
        <v>0</v>
      </c>
      <c r="Q29" s="25">
        <f>+'[1]Tabla N°3'!N28</f>
        <v>9.0690000000000008</v>
      </c>
      <c r="R29" s="25">
        <f>+'[1]Tabla N°3'!O28</f>
        <v>430.14267000000001</v>
      </c>
      <c r="S29" s="25">
        <f>+'[1]Tabla N°3'!P28</f>
        <v>47.43</v>
      </c>
      <c r="T29" s="23" t="str">
        <f t="shared" si="1"/>
        <v>AELA GENERACIÓN S.A.CODINERCharrua 2202015/02BS4B</v>
      </c>
    </row>
    <row r="30" spans="2:20" x14ac:dyDescent="0.25">
      <c r="B30" s="20">
        <v>1245</v>
      </c>
      <c r="C30" s="21" t="str">
        <f>+'[1]Tabla N°3'!B29</f>
        <v>AELA GENERACIÓN S.A.</v>
      </c>
      <c r="D30" s="21" t="s">
        <v>40</v>
      </c>
      <c r="E30" s="21" t="str">
        <f>+'[1]Tabla N°3'!C29</f>
        <v>CODINER</v>
      </c>
      <c r="F30" s="26" t="str">
        <f t="shared" si="3"/>
        <v>78.397.530-0</v>
      </c>
      <c r="G30" s="22" t="str">
        <f>+'[1]Tabla N°3'!D29</f>
        <v>Temuco 220</v>
      </c>
      <c r="H30" s="23">
        <f>+'[1]Tabla N°3'!E29</f>
        <v>220</v>
      </c>
      <c r="I30" s="24" t="str">
        <f>+'[1]Tabla N°3'!F29</f>
        <v>2015/02</v>
      </c>
      <c r="J30" s="24" t="str">
        <f>+'[1]Tabla N°3'!G29</f>
        <v>BS4B</v>
      </c>
      <c r="K30" s="24">
        <f>+'[1]Tabla N°3'!H29</f>
        <v>42736</v>
      </c>
      <c r="L30" s="24">
        <f>+'[1]Tabla N°3'!I29</f>
        <v>50040</v>
      </c>
      <c r="M30" s="24" t="str">
        <f>+'[1]Tabla N°3'!J29</f>
        <v>Temuco 220</v>
      </c>
      <c r="N30" s="25">
        <f>+'[1]Tabla N°3'!K29</f>
        <v>0</v>
      </c>
      <c r="O30" s="25">
        <f>+'[1]Tabla N°3'!L29</f>
        <v>48.106000000000002</v>
      </c>
      <c r="P30" s="25">
        <f>+'[1]Tabla N°3'!M29</f>
        <v>0</v>
      </c>
      <c r="Q30" s="25">
        <f>+'[1]Tabla N°3'!N29</f>
        <v>73.902000000000001</v>
      </c>
      <c r="R30" s="25">
        <f>+'[1]Tabla N°3'!O29</f>
        <v>3555.1296120000002</v>
      </c>
      <c r="S30" s="25">
        <f>+'[1]Tabla N°3'!P29</f>
        <v>48.106000000000002</v>
      </c>
      <c r="T30" s="23" t="str">
        <f t="shared" si="1"/>
        <v>AELA GENERACIÓN S.A.CODINERTemuco 2202015/02BS4B</v>
      </c>
    </row>
    <row r="31" spans="2:20" x14ac:dyDescent="0.25">
      <c r="B31" s="20">
        <v>1245</v>
      </c>
      <c r="C31" s="21" t="str">
        <f>+'[1]Tabla N°3'!B30</f>
        <v>AELA GENERACIÓN S.A.</v>
      </c>
      <c r="D31" s="21" t="s">
        <v>40</v>
      </c>
      <c r="E31" s="21" t="str">
        <f>+'[1]Tabla N°3'!C30</f>
        <v>CODINER</v>
      </c>
      <c r="F31" s="26" t="str">
        <f t="shared" si="3"/>
        <v>78.397.530-0</v>
      </c>
      <c r="G31" s="22" t="str">
        <f>+'[1]Tabla N°3'!D30</f>
        <v>Charrua 220</v>
      </c>
      <c r="H31" s="23">
        <f>+'[1]Tabla N°3'!E30</f>
        <v>220</v>
      </c>
      <c r="I31" s="24" t="str">
        <f>+'[1]Tabla N°3'!F30</f>
        <v>2015/02</v>
      </c>
      <c r="J31" s="24" t="str">
        <f>+'[1]Tabla N°3'!G30</f>
        <v>BS4C</v>
      </c>
      <c r="K31" s="24">
        <f>+'[1]Tabla N°3'!H30</f>
        <v>42736</v>
      </c>
      <c r="L31" s="24">
        <f>+'[1]Tabla N°3'!I30</f>
        <v>50040</v>
      </c>
      <c r="M31" s="24" t="str">
        <f>+'[1]Tabla N°3'!J30</f>
        <v>Charrua 220</v>
      </c>
      <c r="N31" s="25">
        <f>+'[1]Tabla N°3'!K30</f>
        <v>5116.4799999999996</v>
      </c>
      <c r="O31" s="25">
        <f>+'[1]Tabla N°3'!L30</f>
        <v>47.43</v>
      </c>
      <c r="P31" s="25">
        <f>+'[1]Tabla N°3'!M30</f>
        <v>5.5794705498015814E-3</v>
      </c>
      <c r="Q31" s="25">
        <f>+'[1]Tabla N°3'!N30</f>
        <v>5.0830000000000002</v>
      </c>
      <c r="R31" s="25">
        <f>+'[1]Tabla N°3'!O30</f>
        <v>269.63393947864881</v>
      </c>
      <c r="S31" s="25">
        <f>+'[1]Tabla N°3'!P30</f>
        <v>53.046220633218333</v>
      </c>
      <c r="T31" s="23" t="str">
        <f t="shared" si="1"/>
        <v>AELA GENERACIÓN S.A.CODINERCharrua 2202015/02BS4C</v>
      </c>
    </row>
    <row r="32" spans="2:20" x14ac:dyDescent="0.25">
      <c r="B32" s="20">
        <v>1245</v>
      </c>
      <c r="C32" s="21" t="str">
        <f>+'[1]Tabla N°3'!B31</f>
        <v>AELA GENERACIÓN S.A.</v>
      </c>
      <c r="D32" s="21" t="s">
        <v>40</v>
      </c>
      <c r="E32" s="21" t="str">
        <f>+'[1]Tabla N°3'!C31</f>
        <v>CODINER</v>
      </c>
      <c r="F32" s="26" t="str">
        <f t="shared" si="3"/>
        <v>78.397.530-0</v>
      </c>
      <c r="G32" s="22" t="str">
        <f>+'[1]Tabla N°3'!D31</f>
        <v>Temuco 220</v>
      </c>
      <c r="H32" s="23">
        <f>+'[1]Tabla N°3'!E31</f>
        <v>220</v>
      </c>
      <c r="I32" s="24" t="str">
        <f>+'[1]Tabla N°3'!F31</f>
        <v>2015/02</v>
      </c>
      <c r="J32" s="24" t="str">
        <f>+'[1]Tabla N°3'!G31</f>
        <v>BS4C</v>
      </c>
      <c r="K32" s="24">
        <f>+'[1]Tabla N°3'!H31</f>
        <v>42736</v>
      </c>
      <c r="L32" s="24">
        <f>+'[1]Tabla N°3'!I31</f>
        <v>50040</v>
      </c>
      <c r="M32" s="24" t="str">
        <f>+'[1]Tabla N°3'!J31</f>
        <v>Temuco 220</v>
      </c>
      <c r="N32" s="25">
        <f>+'[1]Tabla N°3'!K31</f>
        <v>5160.1419999999998</v>
      </c>
      <c r="O32" s="25">
        <f>+'[1]Tabla N°3'!L31</f>
        <v>48.106000000000002</v>
      </c>
      <c r="P32" s="25">
        <f>+'[1]Tabla N°3'!M31</f>
        <v>4.4884831052478306E-2</v>
      </c>
      <c r="Q32" s="25">
        <f>+'[1]Tabla N°3'!N31</f>
        <v>40.884</v>
      </c>
      <c r="R32" s="25">
        <f>+'[1]Tabla N°3'!O31</f>
        <v>2198.3778058767975</v>
      </c>
      <c r="S32" s="25">
        <f>+'[1]Tabla N°3'!P31</f>
        <v>53.771103753957476</v>
      </c>
      <c r="T32" s="23" t="str">
        <f t="shared" si="1"/>
        <v>AELA GENERACIÓN S.A.CODINERTemuco 2202015/02BS4C</v>
      </c>
    </row>
    <row r="33" spans="2:20" x14ac:dyDescent="0.25">
      <c r="B33" s="20">
        <v>1247</v>
      </c>
      <c r="C33" s="21" t="str">
        <f>+'[1]Tabla N°3'!B32</f>
        <v>AELA GENERACIÓN S.A.</v>
      </c>
      <c r="D33" s="21" t="s">
        <v>40</v>
      </c>
      <c r="E33" s="21" t="str">
        <f>+'[1]Tabla N°3'!C32</f>
        <v>FRONTEL</v>
      </c>
      <c r="F33" s="22" t="str">
        <f>+[1]DISTRIBUIDORAS!F14</f>
        <v>76.073.164-1</v>
      </c>
      <c r="G33" s="22" t="str">
        <f>+'[1]Tabla N°3'!D32</f>
        <v>Charrua 220</v>
      </c>
      <c r="H33" s="23">
        <f>+'[1]Tabla N°3'!E32</f>
        <v>220</v>
      </c>
      <c r="I33" s="24" t="str">
        <f>+'[1]Tabla N°3'!F32</f>
        <v>2015/02</v>
      </c>
      <c r="J33" s="24" t="str">
        <f>+'[1]Tabla N°3'!G32</f>
        <v>BS4A</v>
      </c>
      <c r="K33" s="24">
        <f>+'[1]Tabla N°3'!H32</f>
        <v>42736</v>
      </c>
      <c r="L33" s="24">
        <f>+'[1]Tabla N°3'!I32</f>
        <v>50040</v>
      </c>
      <c r="M33" s="24" t="str">
        <f>+'[1]Tabla N°3'!J32</f>
        <v>Charrua 220</v>
      </c>
      <c r="N33" s="25">
        <f>+'[1]Tabla N°3'!K32</f>
        <v>0</v>
      </c>
      <c r="O33" s="25">
        <f>+'[1]Tabla N°3'!L32</f>
        <v>47.43</v>
      </c>
      <c r="P33" s="25">
        <f>+'[1]Tabla N°3'!M32</f>
        <v>0</v>
      </c>
      <c r="Q33" s="25">
        <f>+'[1]Tabla N°3'!N32</f>
        <v>150.91055905389433</v>
      </c>
      <c r="R33" s="25">
        <f>+'[1]Tabla N°3'!O32</f>
        <v>7157.6878159262078</v>
      </c>
      <c r="S33" s="25">
        <f>+'[1]Tabla N°3'!P32</f>
        <v>47.43</v>
      </c>
      <c r="T33" s="23" t="str">
        <f t="shared" si="1"/>
        <v>AELA GENERACIÓN S.A.FRONTELCharrua 2202015/02BS4A</v>
      </c>
    </row>
    <row r="34" spans="2:20" x14ac:dyDescent="0.25">
      <c r="B34" s="20">
        <v>1247</v>
      </c>
      <c r="C34" s="21" t="str">
        <f>+'[1]Tabla N°3'!B33</f>
        <v>AELA GENERACIÓN S.A.</v>
      </c>
      <c r="D34" s="21" t="s">
        <v>40</v>
      </c>
      <c r="E34" s="21" t="str">
        <f>+'[1]Tabla N°3'!C33</f>
        <v>FRONTEL</v>
      </c>
      <c r="F34" s="26" t="str">
        <f t="shared" ref="F34:F44" si="4">+F33</f>
        <v>76.073.164-1</v>
      </c>
      <c r="G34" s="22" t="str">
        <f>+'[1]Tabla N°3'!D33</f>
        <v>Temuco 220</v>
      </c>
      <c r="H34" s="23">
        <f>+'[1]Tabla N°3'!E33</f>
        <v>220</v>
      </c>
      <c r="I34" s="24" t="str">
        <f>+'[1]Tabla N°3'!F33</f>
        <v>2015/02</v>
      </c>
      <c r="J34" s="24" t="str">
        <f>+'[1]Tabla N°3'!G33</f>
        <v>BS4A</v>
      </c>
      <c r="K34" s="24">
        <f>+'[1]Tabla N°3'!H33</f>
        <v>42736</v>
      </c>
      <c r="L34" s="24">
        <f>+'[1]Tabla N°3'!I33</f>
        <v>50040</v>
      </c>
      <c r="M34" s="24" t="str">
        <f>+'[1]Tabla N°3'!J33</f>
        <v>Temuco 220</v>
      </c>
      <c r="N34" s="25">
        <f>+'[1]Tabla N°3'!K33</f>
        <v>0</v>
      </c>
      <c r="O34" s="25">
        <f>+'[1]Tabla N°3'!L33</f>
        <v>48.106000000000009</v>
      </c>
      <c r="P34" s="25">
        <f>+'[1]Tabla N°3'!M33</f>
        <v>0</v>
      </c>
      <c r="Q34" s="25">
        <f>+'[1]Tabla N°3'!N33</f>
        <v>106.38139000198157</v>
      </c>
      <c r="R34" s="25">
        <f>+'[1]Tabla N°3'!O33</f>
        <v>5117.5831474353263</v>
      </c>
      <c r="S34" s="25">
        <f>+'[1]Tabla N°3'!P33</f>
        <v>48.106000000000009</v>
      </c>
      <c r="T34" s="23" t="str">
        <f t="shared" si="1"/>
        <v>AELA GENERACIÓN S.A.FRONTELTemuco 2202015/02BS4A</v>
      </c>
    </row>
    <row r="35" spans="2:20" x14ac:dyDescent="0.25">
      <c r="B35" s="20">
        <v>1247</v>
      </c>
      <c r="C35" s="21" t="str">
        <f>+'[1]Tabla N°3'!B34</f>
        <v>AELA GENERACIÓN S.A.</v>
      </c>
      <c r="D35" s="21" t="s">
        <v>40</v>
      </c>
      <c r="E35" s="21" t="str">
        <f>+'[1]Tabla N°3'!C34</f>
        <v>FRONTEL</v>
      </c>
      <c r="F35" s="26" t="str">
        <f t="shared" si="4"/>
        <v>76.073.164-1</v>
      </c>
      <c r="G35" s="22" t="str">
        <f>+'[1]Tabla N°3'!D34</f>
        <v>Hualpen 220</v>
      </c>
      <c r="H35" s="23">
        <f>+'[1]Tabla N°3'!E34</f>
        <v>220</v>
      </c>
      <c r="I35" s="24" t="str">
        <f>+'[1]Tabla N°3'!F34</f>
        <v>2015/02</v>
      </c>
      <c r="J35" s="24" t="str">
        <f>+'[1]Tabla N°3'!G34</f>
        <v>BS4A</v>
      </c>
      <c r="K35" s="24">
        <f>+'[1]Tabla N°3'!H34</f>
        <v>42736</v>
      </c>
      <c r="L35" s="24">
        <f>+'[1]Tabla N°3'!I34</f>
        <v>50040</v>
      </c>
      <c r="M35" s="24" t="str">
        <f>+'[1]Tabla N°3'!J34</f>
        <v>Hualpen 220</v>
      </c>
      <c r="N35" s="25">
        <f>+'[1]Tabla N°3'!K34</f>
        <v>0</v>
      </c>
      <c r="O35" s="25">
        <f>+'[1]Tabla N°3'!L34</f>
        <v>47.296999999999997</v>
      </c>
      <c r="P35" s="25">
        <f>+'[1]Tabla N°3'!M34</f>
        <v>0</v>
      </c>
      <c r="Q35" s="25">
        <f>+'[1]Tabla N°3'!N34</f>
        <v>2.2734891889001179</v>
      </c>
      <c r="R35" s="25">
        <f>+'[1]Tabla N°3'!O34</f>
        <v>107.52921816740887</v>
      </c>
      <c r="S35" s="25">
        <f>+'[1]Tabla N°3'!P34</f>
        <v>47.296999999999997</v>
      </c>
      <c r="T35" s="23" t="str">
        <f t="shared" si="1"/>
        <v>AELA GENERACIÓN S.A.FRONTELHualpen 2202015/02BS4A</v>
      </c>
    </row>
    <row r="36" spans="2:20" x14ac:dyDescent="0.25">
      <c r="B36" s="20">
        <v>1247</v>
      </c>
      <c r="C36" s="21" t="str">
        <f>+'[1]Tabla N°3'!B35</f>
        <v>AELA GENERACIÓN S.A.</v>
      </c>
      <c r="D36" s="21" t="s">
        <v>40</v>
      </c>
      <c r="E36" s="21" t="str">
        <f>+'[1]Tabla N°3'!C35</f>
        <v>FRONTEL</v>
      </c>
      <c r="F36" s="26" t="str">
        <f t="shared" si="4"/>
        <v>76.073.164-1</v>
      </c>
      <c r="G36" s="22" t="str">
        <f>+'[1]Tabla N°3'!D35</f>
        <v>Lagunillas 220</v>
      </c>
      <c r="H36" s="23">
        <f>+'[1]Tabla N°3'!E35</f>
        <v>220</v>
      </c>
      <c r="I36" s="24" t="str">
        <f>+'[1]Tabla N°3'!F35</f>
        <v>2015/02</v>
      </c>
      <c r="J36" s="24" t="str">
        <f>+'[1]Tabla N°3'!G35</f>
        <v>BS4A</v>
      </c>
      <c r="K36" s="24">
        <f>+'[1]Tabla N°3'!H35</f>
        <v>42736</v>
      </c>
      <c r="L36" s="24">
        <f>+'[1]Tabla N°3'!I35</f>
        <v>50040</v>
      </c>
      <c r="M36" s="24" t="str">
        <f>+'[1]Tabla N°3'!J35</f>
        <v>Lagunillas 220</v>
      </c>
      <c r="N36" s="25">
        <f>+'[1]Tabla N°3'!K35</f>
        <v>0</v>
      </c>
      <c r="O36" s="25">
        <f>+'[1]Tabla N°3'!L35</f>
        <v>47.143999999999998</v>
      </c>
      <c r="P36" s="25">
        <f>+'[1]Tabla N°3'!M35</f>
        <v>0</v>
      </c>
      <c r="Q36" s="25">
        <f>+'[1]Tabla N°3'!N35</f>
        <v>61.242232478572205</v>
      </c>
      <c r="R36" s="25">
        <f>+'[1]Tabla N°3'!O35</f>
        <v>2887.2038079698082</v>
      </c>
      <c r="S36" s="25">
        <f>+'[1]Tabla N°3'!P35</f>
        <v>47.143999999999998</v>
      </c>
      <c r="T36" s="23" t="str">
        <f t="shared" si="1"/>
        <v>AELA GENERACIÓN S.A.FRONTELLagunillas 2202015/02BS4A</v>
      </c>
    </row>
    <row r="37" spans="2:20" x14ac:dyDescent="0.25">
      <c r="B37" s="20">
        <v>1247</v>
      </c>
      <c r="C37" s="21" t="str">
        <f>+'[1]Tabla N°3'!B36</f>
        <v>AELA GENERACIÓN S.A.</v>
      </c>
      <c r="D37" s="21" t="s">
        <v>40</v>
      </c>
      <c r="E37" s="21" t="str">
        <f>+'[1]Tabla N°3'!C36</f>
        <v>FRONTEL</v>
      </c>
      <c r="F37" s="26" t="str">
        <f t="shared" si="4"/>
        <v>76.073.164-1</v>
      </c>
      <c r="G37" s="22" t="str">
        <f>+'[1]Tabla N°3'!D36</f>
        <v>Charrua 220</v>
      </c>
      <c r="H37" s="23">
        <f>+'[1]Tabla N°3'!E36</f>
        <v>220</v>
      </c>
      <c r="I37" s="24" t="str">
        <f>+'[1]Tabla N°3'!F36</f>
        <v>2015/02</v>
      </c>
      <c r="J37" s="24" t="str">
        <f>+'[1]Tabla N°3'!G36</f>
        <v>BS4B</v>
      </c>
      <c r="K37" s="24">
        <f>+'[1]Tabla N°3'!H36</f>
        <v>42736</v>
      </c>
      <c r="L37" s="24">
        <f>+'[1]Tabla N°3'!I36</f>
        <v>50040</v>
      </c>
      <c r="M37" s="24" t="str">
        <f>+'[1]Tabla N°3'!J36</f>
        <v>Charrua 220</v>
      </c>
      <c r="N37" s="25">
        <f>+'[1]Tabla N°3'!K36</f>
        <v>0</v>
      </c>
      <c r="O37" s="25">
        <f>+'[1]Tabla N°3'!L36</f>
        <v>47.430000000000007</v>
      </c>
      <c r="P37" s="25">
        <f>+'[1]Tabla N°3'!M36</f>
        <v>0</v>
      </c>
      <c r="Q37" s="25">
        <f>+'[1]Tabla N°3'!N36</f>
        <v>208.61134417699634</v>
      </c>
      <c r="R37" s="25">
        <f>+'[1]Tabla N°3'!O36</f>
        <v>9894.4360543149378</v>
      </c>
      <c r="S37" s="25">
        <f>+'[1]Tabla N°3'!P36</f>
        <v>47.430000000000007</v>
      </c>
      <c r="T37" s="23" t="str">
        <f t="shared" si="1"/>
        <v>AELA GENERACIÓN S.A.FRONTELCharrua 2202015/02BS4B</v>
      </c>
    </row>
    <row r="38" spans="2:20" x14ac:dyDescent="0.25">
      <c r="B38" s="20">
        <v>1247</v>
      </c>
      <c r="C38" s="21" t="str">
        <f>+'[1]Tabla N°3'!B37</f>
        <v>AELA GENERACIÓN S.A.</v>
      </c>
      <c r="D38" s="21" t="s">
        <v>40</v>
      </c>
      <c r="E38" s="21" t="str">
        <f>+'[1]Tabla N°3'!C37</f>
        <v>FRONTEL</v>
      </c>
      <c r="F38" s="26" t="str">
        <f t="shared" si="4"/>
        <v>76.073.164-1</v>
      </c>
      <c r="G38" s="22" t="str">
        <f>+'[1]Tabla N°3'!D37</f>
        <v>Temuco 220</v>
      </c>
      <c r="H38" s="23">
        <f>+'[1]Tabla N°3'!E37</f>
        <v>220</v>
      </c>
      <c r="I38" s="24" t="str">
        <f>+'[1]Tabla N°3'!F37</f>
        <v>2015/02</v>
      </c>
      <c r="J38" s="24" t="str">
        <f>+'[1]Tabla N°3'!G37</f>
        <v>BS4B</v>
      </c>
      <c r="K38" s="24">
        <f>+'[1]Tabla N°3'!H37</f>
        <v>42736</v>
      </c>
      <c r="L38" s="24">
        <f>+'[1]Tabla N°3'!I37</f>
        <v>50040</v>
      </c>
      <c r="M38" s="24" t="str">
        <f>+'[1]Tabla N°3'!J37</f>
        <v>Temuco 220</v>
      </c>
      <c r="N38" s="25">
        <f>+'[1]Tabla N°3'!K37</f>
        <v>0</v>
      </c>
      <c r="O38" s="25">
        <f>+'[1]Tabla N°3'!L37</f>
        <v>48.106000000000002</v>
      </c>
      <c r="P38" s="25">
        <f>+'[1]Tabla N°3'!M37</f>
        <v>0</v>
      </c>
      <c r="Q38" s="25">
        <f>+'[1]Tabla N°3'!N37</f>
        <v>152.08291089683286</v>
      </c>
      <c r="R38" s="25">
        <f>+'[1]Tabla N°3'!O37</f>
        <v>7316.1005116030419</v>
      </c>
      <c r="S38" s="25">
        <f>+'[1]Tabla N°3'!P37</f>
        <v>48.106000000000002</v>
      </c>
      <c r="T38" s="23" t="str">
        <f t="shared" si="1"/>
        <v>AELA GENERACIÓN S.A.FRONTELTemuco 2202015/02BS4B</v>
      </c>
    </row>
    <row r="39" spans="2:20" x14ac:dyDescent="0.25">
      <c r="B39" s="20">
        <v>1247</v>
      </c>
      <c r="C39" s="21" t="str">
        <f>+'[1]Tabla N°3'!B38</f>
        <v>AELA GENERACIÓN S.A.</v>
      </c>
      <c r="D39" s="21" t="s">
        <v>40</v>
      </c>
      <c r="E39" s="21" t="str">
        <f>+'[1]Tabla N°3'!C38</f>
        <v>FRONTEL</v>
      </c>
      <c r="F39" s="26" t="str">
        <f t="shared" si="4"/>
        <v>76.073.164-1</v>
      </c>
      <c r="G39" s="22" t="str">
        <f>+'[1]Tabla N°3'!D38</f>
        <v>Hualpen 220</v>
      </c>
      <c r="H39" s="23">
        <f>+'[1]Tabla N°3'!E38</f>
        <v>220</v>
      </c>
      <c r="I39" s="24" t="str">
        <f>+'[1]Tabla N°3'!F38</f>
        <v>2015/02</v>
      </c>
      <c r="J39" s="24" t="str">
        <f>+'[1]Tabla N°3'!G38</f>
        <v>BS4B</v>
      </c>
      <c r="K39" s="24">
        <f>+'[1]Tabla N°3'!H38</f>
        <v>42736</v>
      </c>
      <c r="L39" s="24">
        <f>+'[1]Tabla N°3'!I38</f>
        <v>50040</v>
      </c>
      <c r="M39" s="24" t="str">
        <f>+'[1]Tabla N°3'!J38</f>
        <v>Hualpen 220</v>
      </c>
      <c r="N39" s="25">
        <f>+'[1]Tabla N°3'!K38</f>
        <v>0</v>
      </c>
      <c r="O39" s="25">
        <f>+'[1]Tabla N°3'!L38</f>
        <v>47.296999999999997</v>
      </c>
      <c r="P39" s="25">
        <f>+'[1]Tabla N°3'!M38</f>
        <v>0</v>
      </c>
      <c r="Q39" s="25">
        <f>+'[1]Tabla N°3'!N38</f>
        <v>2.971848257596668</v>
      </c>
      <c r="R39" s="25">
        <f>+'[1]Tabla N°3'!O38</f>
        <v>140.5595070395496</v>
      </c>
      <c r="S39" s="25">
        <f>+'[1]Tabla N°3'!P38</f>
        <v>47.296999999999997</v>
      </c>
      <c r="T39" s="23" t="str">
        <f t="shared" si="1"/>
        <v>AELA GENERACIÓN S.A.FRONTELHualpen 2202015/02BS4B</v>
      </c>
    </row>
    <row r="40" spans="2:20" x14ac:dyDescent="0.25">
      <c r="B40" s="20">
        <v>1247</v>
      </c>
      <c r="C40" s="21" t="str">
        <f>+'[1]Tabla N°3'!B39</f>
        <v>AELA GENERACIÓN S.A.</v>
      </c>
      <c r="D40" s="21" t="s">
        <v>40</v>
      </c>
      <c r="E40" s="21" t="str">
        <f>+'[1]Tabla N°3'!C39</f>
        <v>FRONTEL</v>
      </c>
      <c r="F40" s="26" t="str">
        <f t="shared" si="4"/>
        <v>76.073.164-1</v>
      </c>
      <c r="G40" s="22" t="str">
        <f>+'[1]Tabla N°3'!D39</f>
        <v>Lagunillas 220</v>
      </c>
      <c r="H40" s="23">
        <f>+'[1]Tabla N°3'!E39</f>
        <v>220</v>
      </c>
      <c r="I40" s="24" t="str">
        <f>+'[1]Tabla N°3'!F39</f>
        <v>2015/02</v>
      </c>
      <c r="J40" s="24" t="str">
        <f>+'[1]Tabla N°3'!G39</f>
        <v>BS4B</v>
      </c>
      <c r="K40" s="24">
        <f>+'[1]Tabla N°3'!H39</f>
        <v>42736</v>
      </c>
      <c r="L40" s="24">
        <f>+'[1]Tabla N°3'!I39</f>
        <v>50040</v>
      </c>
      <c r="M40" s="24" t="str">
        <f>+'[1]Tabla N°3'!J39</f>
        <v>Lagunillas 220</v>
      </c>
      <c r="N40" s="25">
        <f>+'[1]Tabla N°3'!K39</f>
        <v>0</v>
      </c>
      <c r="O40" s="25">
        <f>+'[1]Tabla N°3'!L39</f>
        <v>47.143999999999991</v>
      </c>
      <c r="P40" s="25">
        <f>+'[1]Tabla N°3'!M39</f>
        <v>0</v>
      </c>
      <c r="Q40" s="25">
        <f>+'[1]Tabla N°3'!N39</f>
        <v>80.834679979539686</v>
      </c>
      <c r="R40" s="25">
        <f>+'[1]Tabla N°3'!O39</f>
        <v>3810.8701529554182</v>
      </c>
      <c r="S40" s="25">
        <f>+'[1]Tabla N°3'!P39</f>
        <v>47.143999999999991</v>
      </c>
      <c r="T40" s="23" t="str">
        <f t="shared" si="1"/>
        <v>AELA GENERACIÓN S.A.FRONTELLagunillas 2202015/02BS4B</v>
      </c>
    </row>
    <row r="41" spans="2:20" x14ac:dyDescent="0.25">
      <c r="B41" s="20">
        <v>1247</v>
      </c>
      <c r="C41" s="21" t="str">
        <f>+'[1]Tabla N°3'!B40</f>
        <v>AELA GENERACIÓN S.A.</v>
      </c>
      <c r="D41" s="21" t="s">
        <v>40</v>
      </c>
      <c r="E41" s="21" t="str">
        <f>+'[1]Tabla N°3'!C40</f>
        <v>FRONTEL</v>
      </c>
      <c r="F41" s="26" t="str">
        <f t="shared" si="4"/>
        <v>76.073.164-1</v>
      </c>
      <c r="G41" s="22" t="str">
        <f>+'[1]Tabla N°3'!D40</f>
        <v>Charrua 220</v>
      </c>
      <c r="H41" s="23">
        <f>+'[1]Tabla N°3'!E40</f>
        <v>220</v>
      </c>
      <c r="I41" s="24" t="str">
        <f>+'[1]Tabla N°3'!F40</f>
        <v>2015/02</v>
      </c>
      <c r="J41" s="24" t="str">
        <f>+'[1]Tabla N°3'!G40</f>
        <v>BS4C</v>
      </c>
      <c r="K41" s="24">
        <f>+'[1]Tabla N°3'!H40</f>
        <v>42736</v>
      </c>
      <c r="L41" s="24">
        <f>+'[1]Tabla N°3'!I40</f>
        <v>50040</v>
      </c>
      <c r="M41" s="24" t="str">
        <f>+'[1]Tabla N°3'!J40</f>
        <v>Charrua 220</v>
      </c>
      <c r="N41" s="25">
        <f>+'[1]Tabla N°3'!K40</f>
        <v>5116.47</v>
      </c>
      <c r="O41" s="25">
        <f>+'[1]Tabla N°3'!L40</f>
        <v>47.43</v>
      </c>
      <c r="P41" s="25">
        <f>+'[1]Tabla N°3'!M40</f>
        <v>0.82879802561148597</v>
      </c>
      <c r="Q41" s="25">
        <f>+'[1]Tabla N°3'!N40</f>
        <v>121.82580933450966</v>
      </c>
      <c r="R41" s="25">
        <f>+'[1]Tabla N°3'!O40</f>
        <v>10018.718370836192</v>
      </c>
      <c r="S41" s="25">
        <f>+'[1]Tabla N°3'!P40</f>
        <v>82.238061257830566</v>
      </c>
      <c r="T41" s="23" t="str">
        <f t="shared" si="1"/>
        <v>AELA GENERACIÓN S.A.FRONTELCharrua 2202015/02BS4C</v>
      </c>
    </row>
    <row r="42" spans="2:20" x14ac:dyDescent="0.25">
      <c r="B42" s="20">
        <v>1247</v>
      </c>
      <c r="C42" s="21" t="str">
        <f>+'[1]Tabla N°3'!B41</f>
        <v>AELA GENERACIÓN S.A.</v>
      </c>
      <c r="D42" s="21" t="s">
        <v>40</v>
      </c>
      <c r="E42" s="21" t="str">
        <f>+'[1]Tabla N°3'!C41</f>
        <v>FRONTEL</v>
      </c>
      <c r="F42" s="26" t="str">
        <f t="shared" si="4"/>
        <v>76.073.164-1</v>
      </c>
      <c r="G42" s="22" t="str">
        <f>+'[1]Tabla N°3'!D41</f>
        <v>Temuco 220</v>
      </c>
      <c r="H42" s="23">
        <f>+'[1]Tabla N°3'!E41</f>
        <v>220</v>
      </c>
      <c r="I42" s="24" t="str">
        <f>+'[1]Tabla N°3'!F41</f>
        <v>2015/02</v>
      </c>
      <c r="J42" s="24" t="str">
        <f>+'[1]Tabla N°3'!G41</f>
        <v>BS4C</v>
      </c>
      <c r="K42" s="24">
        <f>+'[1]Tabla N°3'!H41</f>
        <v>42736</v>
      </c>
      <c r="L42" s="24">
        <f>+'[1]Tabla N°3'!I41</f>
        <v>50040</v>
      </c>
      <c r="M42" s="24" t="str">
        <f>+'[1]Tabla N°3'!J41</f>
        <v>Temuco 220</v>
      </c>
      <c r="N42" s="25">
        <f>+'[1]Tabla N°3'!K41</f>
        <v>5160.130000000001</v>
      </c>
      <c r="O42" s="25">
        <f>+'[1]Tabla N°3'!L41</f>
        <v>48.106000000000002</v>
      </c>
      <c r="P42" s="25">
        <f>+'[1]Tabla N°3'!M41</f>
        <v>0.64419278825300408</v>
      </c>
      <c r="Q42" s="25">
        <f>+'[1]Tabla N°3'!N41</f>
        <v>85.84641547644118</v>
      </c>
      <c r="R42" s="25">
        <f>+'[1]Tabla N°3'!O41</f>
        <v>7453.8461953576543</v>
      </c>
      <c r="S42" s="25">
        <f>+'[1]Tabla N°3'!P41</f>
        <v>86.827692851115174</v>
      </c>
      <c r="T42" s="23" t="str">
        <f t="shared" si="1"/>
        <v>AELA GENERACIÓN S.A.FRONTELTemuco 2202015/02BS4C</v>
      </c>
    </row>
    <row r="43" spans="2:20" x14ac:dyDescent="0.25">
      <c r="B43" s="20">
        <v>1247</v>
      </c>
      <c r="C43" s="21" t="str">
        <f>+'[1]Tabla N°3'!B42</f>
        <v>AELA GENERACIÓN S.A.</v>
      </c>
      <c r="D43" s="21" t="s">
        <v>40</v>
      </c>
      <c r="E43" s="21" t="str">
        <f>+'[1]Tabla N°3'!C42</f>
        <v>FRONTEL</v>
      </c>
      <c r="F43" s="26" t="str">
        <f t="shared" si="4"/>
        <v>76.073.164-1</v>
      </c>
      <c r="G43" s="22" t="str">
        <f>+'[1]Tabla N°3'!D42</f>
        <v>Hualpen 220</v>
      </c>
      <c r="H43" s="23">
        <f>+'[1]Tabla N°3'!E42</f>
        <v>220</v>
      </c>
      <c r="I43" s="24" t="str">
        <f>+'[1]Tabla N°3'!F42</f>
        <v>2015/02</v>
      </c>
      <c r="J43" s="24" t="str">
        <f>+'[1]Tabla N°3'!G42</f>
        <v>BS4C</v>
      </c>
      <c r="K43" s="24">
        <f>+'[1]Tabla N°3'!H42</f>
        <v>42736</v>
      </c>
      <c r="L43" s="24">
        <f>+'[1]Tabla N°3'!I42</f>
        <v>50040</v>
      </c>
      <c r="M43" s="24" t="str">
        <f>+'[1]Tabla N°3'!J42</f>
        <v>Hualpen 220</v>
      </c>
      <c r="N43" s="25">
        <f>+'[1]Tabla N°3'!K42</f>
        <v>5159.0600000000004</v>
      </c>
      <c r="O43" s="25">
        <f>+'[1]Tabla N°3'!L42</f>
        <v>47.296999999999997</v>
      </c>
      <c r="P43" s="25">
        <f>+'[1]Tabla N°3'!M42</f>
        <v>1.2357357222755997E-2</v>
      </c>
      <c r="Q43" s="25">
        <f>+'[1]Tabla N°3'!N42</f>
        <v>1.6632634491604892</v>
      </c>
      <c r="R43" s="25">
        <f>+'[1]Tabla N°3'!O42</f>
        <v>142.4197187085752</v>
      </c>
      <c r="S43" s="25">
        <f>+'[1]Tabla N°3'!P42</f>
        <v>85.626674944645558</v>
      </c>
      <c r="T43" s="23" t="str">
        <f t="shared" si="1"/>
        <v>AELA GENERACIÓN S.A.FRONTELHualpen 2202015/02BS4C</v>
      </c>
    </row>
    <row r="44" spans="2:20" x14ac:dyDescent="0.25">
      <c r="B44" s="20">
        <v>1247</v>
      </c>
      <c r="C44" s="21" t="str">
        <f>+'[1]Tabla N°3'!B43</f>
        <v>AELA GENERACIÓN S.A.</v>
      </c>
      <c r="D44" s="21" t="s">
        <v>40</v>
      </c>
      <c r="E44" s="21" t="str">
        <f>+'[1]Tabla N°3'!C43</f>
        <v>FRONTEL</v>
      </c>
      <c r="F44" s="26" t="str">
        <f t="shared" si="4"/>
        <v>76.073.164-1</v>
      </c>
      <c r="G44" s="22" t="str">
        <f>+'[1]Tabla N°3'!D43</f>
        <v>Lagunillas 220</v>
      </c>
      <c r="H44" s="23">
        <f>+'[1]Tabla N°3'!E43</f>
        <v>220</v>
      </c>
      <c r="I44" s="24" t="str">
        <f>+'[1]Tabla N°3'!F43</f>
        <v>2015/02</v>
      </c>
      <c r="J44" s="24" t="str">
        <f>+'[1]Tabla N°3'!G43</f>
        <v>BS4C</v>
      </c>
      <c r="K44" s="24">
        <f>+'[1]Tabla N°3'!H43</f>
        <v>42736</v>
      </c>
      <c r="L44" s="24">
        <f>+'[1]Tabla N°3'!I43</f>
        <v>50040</v>
      </c>
      <c r="M44" s="24" t="str">
        <f>+'[1]Tabla N°3'!J43</f>
        <v>Lagunillas 220</v>
      </c>
      <c r="N44" s="25">
        <f>+'[1]Tabla N°3'!K43</f>
        <v>5152.05</v>
      </c>
      <c r="O44" s="25">
        <f>+'[1]Tabla N°3'!L43</f>
        <v>47.143999999999998</v>
      </c>
      <c r="P44" s="25">
        <f>+'[1]Tabla N°3'!M43</f>
        <v>0.40944807585443799</v>
      </c>
      <c r="Q44" s="25">
        <f>+'[1]Tabla N°3'!N43</f>
        <v>50.601730999725874</v>
      </c>
      <c r="R44" s="25">
        <f>+'[1]Tabla N°3'!O43</f>
        <v>4495.0649654569334</v>
      </c>
      <c r="S44" s="25">
        <f>+'[1]Tabla N°3'!P43</f>
        <v>88.832237092467935</v>
      </c>
      <c r="T44" s="23" t="str">
        <f t="shared" si="1"/>
        <v>AELA GENERACIÓN S.A.FRONTELLagunillas 2202015/02BS4C</v>
      </c>
    </row>
    <row r="45" spans="2:20" x14ac:dyDescent="0.25">
      <c r="B45" s="20">
        <v>1244</v>
      </c>
      <c r="C45" s="21" t="str">
        <f>+'[1]Tabla N°3'!B44</f>
        <v>AELA GENERACIÓN S.A.</v>
      </c>
      <c r="D45" s="21" t="s">
        <v>40</v>
      </c>
      <c r="E45" s="21" t="str">
        <f>+'[1]Tabla N°3'!C44</f>
        <v>COOPELAN</v>
      </c>
      <c r="F45" s="22" t="str">
        <f>+[1]DISTRIBUIDORAS!F9</f>
        <v>81.585.900-6</v>
      </c>
      <c r="G45" s="22" t="str">
        <f>+'[1]Tabla N°3'!D44</f>
        <v>Charrua 220</v>
      </c>
      <c r="H45" s="23">
        <f>+'[1]Tabla N°3'!E44</f>
        <v>220</v>
      </c>
      <c r="I45" s="24" t="str">
        <f>+'[1]Tabla N°3'!F44</f>
        <v>2015/02</v>
      </c>
      <c r="J45" s="24" t="str">
        <f>+'[1]Tabla N°3'!G44</f>
        <v>BS4A</v>
      </c>
      <c r="K45" s="24">
        <f>+'[1]Tabla N°3'!H44</f>
        <v>42736</v>
      </c>
      <c r="L45" s="24">
        <f>+'[1]Tabla N°3'!I44</f>
        <v>50040</v>
      </c>
      <c r="M45" s="24" t="str">
        <f>+'[1]Tabla N°3'!J44</f>
        <v>Charrua 220</v>
      </c>
      <c r="N45" s="25">
        <f>+'[1]Tabla N°3'!K44</f>
        <v>0</v>
      </c>
      <c r="O45" s="25">
        <f>+'[1]Tabla N°3'!L44</f>
        <v>47.43</v>
      </c>
      <c r="P45" s="25">
        <f>+'[1]Tabla N°3'!M44</f>
        <v>0</v>
      </c>
      <c r="Q45" s="25">
        <f>+'[1]Tabla N°3'!N44</f>
        <v>87.046443309869005</v>
      </c>
      <c r="R45" s="25">
        <f>+'[1]Tabla N°3'!O44</f>
        <v>4128.6128061870868</v>
      </c>
      <c r="S45" s="25">
        <f>+'[1]Tabla N°3'!P44</f>
        <v>47.43</v>
      </c>
      <c r="T45" s="23" t="str">
        <f t="shared" si="1"/>
        <v>AELA GENERACIÓN S.A.COOPELANCharrua 2202015/02BS4A</v>
      </c>
    </row>
    <row r="46" spans="2:20" x14ac:dyDescent="0.25">
      <c r="B46" s="20">
        <v>1244</v>
      </c>
      <c r="C46" s="21" t="str">
        <f>+'[1]Tabla N°3'!B45</f>
        <v>AELA GENERACIÓN S.A.</v>
      </c>
      <c r="D46" s="21" t="s">
        <v>40</v>
      </c>
      <c r="E46" s="21" t="str">
        <f>+'[1]Tabla N°3'!C45</f>
        <v>COOPELAN</v>
      </c>
      <c r="F46" s="26" t="str">
        <f t="shared" ref="F46:F50" si="5">+F45</f>
        <v>81.585.900-6</v>
      </c>
      <c r="G46" s="22" t="str">
        <f>+'[1]Tabla N°3'!D45</f>
        <v>Hualpen 220</v>
      </c>
      <c r="H46" s="23">
        <f>+'[1]Tabla N°3'!E45</f>
        <v>220</v>
      </c>
      <c r="I46" s="24" t="str">
        <f>+'[1]Tabla N°3'!F45</f>
        <v>2015/02</v>
      </c>
      <c r="J46" s="24" t="str">
        <f>+'[1]Tabla N°3'!G45</f>
        <v>BS4A</v>
      </c>
      <c r="K46" s="24">
        <f>+'[1]Tabla N°3'!H45</f>
        <v>42736</v>
      </c>
      <c r="L46" s="24">
        <f>+'[1]Tabla N°3'!I45</f>
        <v>50040</v>
      </c>
      <c r="M46" s="24" t="str">
        <f>+'[1]Tabla N°3'!J45</f>
        <v>Hualpen 220</v>
      </c>
      <c r="N46" s="25">
        <f>+'[1]Tabla N°3'!K45</f>
        <v>0</v>
      </c>
      <c r="O46" s="25">
        <f>+'[1]Tabla N°3'!L45</f>
        <v>47.298000000000002</v>
      </c>
      <c r="P46" s="25">
        <f>+'[1]Tabla N°3'!M45</f>
        <v>0</v>
      </c>
      <c r="Q46" s="25">
        <f>+'[1]Tabla N°3'!N45</f>
        <v>0.92681607906880592</v>
      </c>
      <c r="R46" s="25">
        <f>+'[1]Tabla N°3'!O45</f>
        <v>43.836546907796382</v>
      </c>
      <c r="S46" s="25">
        <f>+'[1]Tabla N°3'!P45</f>
        <v>47.298000000000002</v>
      </c>
      <c r="T46" s="23" t="str">
        <f t="shared" si="1"/>
        <v>AELA GENERACIÓN S.A.COOPELANHualpen 2202015/02BS4A</v>
      </c>
    </row>
    <row r="47" spans="2:20" x14ac:dyDescent="0.25">
      <c r="B47" s="20">
        <v>1244</v>
      </c>
      <c r="C47" s="21" t="str">
        <f>+'[1]Tabla N°3'!B46</f>
        <v>AELA GENERACIÓN S.A.</v>
      </c>
      <c r="D47" s="21" t="s">
        <v>40</v>
      </c>
      <c r="E47" s="21" t="str">
        <f>+'[1]Tabla N°3'!C46</f>
        <v>COOPELAN</v>
      </c>
      <c r="F47" s="26" t="str">
        <f t="shared" si="5"/>
        <v>81.585.900-6</v>
      </c>
      <c r="G47" s="22" t="str">
        <f>+'[1]Tabla N°3'!D46</f>
        <v>Charrua 220</v>
      </c>
      <c r="H47" s="23">
        <f>+'[1]Tabla N°3'!E46</f>
        <v>220</v>
      </c>
      <c r="I47" s="24" t="str">
        <f>+'[1]Tabla N°3'!F46</f>
        <v>2015/02</v>
      </c>
      <c r="J47" s="24" t="str">
        <f>+'[1]Tabla N°3'!G46</f>
        <v>BS4B</v>
      </c>
      <c r="K47" s="24">
        <f>+'[1]Tabla N°3'!H46</f>
        <v>42736</v>
      </c>
      <c r="L47" s="24">
        <f>+'[1]Tabla N°3'!I46</f>
        <v>50040</v>
      </c>
      <c r="M47" s="24" t="str">
        <f>+'[1]Tabla N°3'!J46</f>
        <v>Charrua 220</v>
      </c>
      <c r="N47" s="25">
        <f>+'[1]Tabla N°3'!K46</f>
        <v>0</v>
      </c>
      <c r="O47" s="25">
        <f>+'[1]Tabla N°3'!L46</f>
        <v>47.43</v>
      </c>
      <c r="P47" s="25">
        <f>+'[1]Tabla N°3'!M46</f>
        <v>0</v>
      </c>
      <c r="Q47" s="25">
        <f>+'[1]Tabla N°3'!N46</f>
        <v>119.50500997310532</v>
      </c>
      <c r="R47" s="25">
        <f>+'[1]Tabla N°3'!O46</f>
        <v>5668.1226230243856</v>
      </c>
      <c r="S47" s="25">
        <f>+'[1]Tabla N°3'!P46</f>
        <v>47.430000000000007</v>
      </c>
      <c r="T47" s="23" t="str">
        <f t="shared" si="1"/>
        <v>AELA GENERACIÓN S.A.COOPELANCharrua 2202015/02BS4B</v>
      </c>
    </row>
    <row r="48" spans="2:20" x14ac:dyDescent="0.25">
      <c r="B48" s="20">
        <v>1244</v>
      </c>
      <c r="C48" s="21" t="str">
        <f>+'[1]Tabla N°3'!B47</f>
        <v>AELA GENERACIÓN S.A.</v>
      </c>
      <c r="D48" s="21" t="s">
        <v>40</v>
      </c>
      <c r="E48" s="21" t="str">
        <f>+'[1]Tabla N°3'!C47</f>
        <v>COOPELAN</v>
      </c>
      <c r="F48" s="26" t="str">
        <f t="shared" si="5"/>
        <v>81.585.900-6</v>
      </c>
      <c r="G48" s="22" t="str">
        <f>+'[1]Tabla N°3'!D47</f>
        <v>Hualpen 220</v>
      </c>
      <c r="H48" s="23">
        <f>+'[1]Tabla N°3'!E47</f>
        <v>220</v>
      </c>
      <c r="I48" s="24" t="str">
        <f>+'[1]Tabla N°3'!F47</f>
        <v>2015/02</v>
      </c>
      <c r="J48" s="24" t="str">
        <f>+'[1]Tabla N°3'!G47</f>
        <v>BS4B</v>
      </c>
      <c r="K48" s="24">
        <f>+'[1]Tabla N°3'!H47</f>
        <v>42736</v>
      </c>
      <c r="L48" s="24">
        <f>+'[1]Tabla N°3'!I47</f>
        <v>50040</v>
      </c>
      <c r="M48" s="24" t="str">
        <f>+'[1]Tabla N°3'!J47</f>
        <v>Hualpen 220</v>
      </c>
      <c r="N48" s="25">
        <f>+'[1]Tabla N°3'!K47</f>
        <v>0</v>
      </c>
      <c r="O48" s="25">
        <f>+'[1]Tabla N°3'!L47</f>
        <v>47.298000000000002</v>
      </c>
      <c r="P48" s="25">
        <f>+'[1]Tabla N°3'!M47</f>
        <v>0</v>
      </c>
      <c r="Q48" s="25">
        <f>+'[1]Tabla N°3'!N47</f>
        <v>1.2920092530955751</v>
      </c>
      <c r="R48" s="25">
        <f>+'[1]Tabla N°3'!O47</f>
        <v>61.109453652914517</v>
      </c>
      <c r="S48" s="25">
        <f>+'[1]Tabla N°3'!P47</f>
        <v>47.298000000000002</v>
      </c>
      <c r="T48" s="23" t="str">
        <f t="shared" si="1"/>
        <v>AELA GENERACIÓN S.A.COOPELANHualpen 2202015/02BS4B</v>
      </c>
    </row>
    <row r="49" spans="2:20" x14ac:dyDescent="0.25">
      <c r="B49" s="20">
        <v>1244</v>
      </c>
      <c r="C49" s="21" t="str">
        <f>+'[1]Tabla N°3'!B48</f>
        <v>AELA GENERACIÓN S.A.</v>
      </c>
      <c r="D49" s="21" t="s">
        <v>40</v>
      </c>
      <c r="E49" s="21" t="str">
        <f>+'[1]Tabla N°3'!C48</f>
        <v>COOPELAN</v>
      </c>
      <c r="F49" s="26" t="str">
        <f t="shared" si="5"/>
        <v>81.585.900-6</v>
      </c>
      <c r="G49" s="22" t="str">
        <f>+'[1]Tabla N°3'!D48</f>
        <v>Charrua 220</v>
      </c>
      <c r="H49" s="23">
        <f>+'[1]Tabla N°3'!E48</f>
        <v>220</v>
      </c>
      <c r="I49" s="24" t="str">
        <f>+'[1]Tabla N°3'!F48</f>
        <v>2015/02</v>
      </c>
      <c r="J49" s="24" t="str">
        <f>+'[1]Tabla N°3'!G48</f>
        <v>BS4C</v>
      </c>
      <c r="K49" s="24">
        <f>+'[1]Tabla N°3'!H48</f>
        <v>42736</v>
      </c>
      <c r="L49" s="24">
        <f>+'[1]Tabla N°3'!I48</f>
        <v>50040</v>
      </c>
      <c r="M49" s="24" t="str">
        <f>+'[1]Tabla N°3'!J48</f>
        <v>Charrua 220</v>
      </c>
      <c r="N49" s="25">
        <f>+'[1]Tabla N°3'!K48</f>
        <v>5116.4793</v>
      </c>
      <c r="O49" s="25">
        <f>+'[1]Tabla N°3'!L48</f>
        <v>47.43</v>
      </c>
      <c r="P49" s="25">
        <f>+'[1]Tabla N°3'!M48</f>
        <v>0.39075354459003453</v>
      </c>
      <c r="Q49" s="25">
        <f>+'[1]Tabla N°3'!N48</f>
        <v>66.19520534580802</v>
      </c>
      <c r="R49" s="25">
        <f>+'[1]Tabla N°3'!O48</f>
        <v>5138.9210118482133</v>
      </c>
      <c r="S49" s="25">
        <f>+'[1]Tabla N°3'!P48</f>
        <v>77.632828314409764</v>
      </c>
      <c r="T49" s="23" t="str">
        <f t="shared" si="1"/>
        <v>AELA GENERACIÓN S.A.COOPELANCharrua 2202015/02BS4C</v>
      </c>
    </row>
    <row r="50" spans="2:20" x14ac:dyDescent="0.25">
      <c r="B50" s="20">
        <v>1244</v>
      </c>
      <c r="C50" s="21" t="str">
        <f>+'[1]Tabla N°3'!B49</f>
        <v>AELA GENERACIÓN S.A.</v>
      </c>
      <c r="D50" s="21" t="s">
        <v>40</v>
      </c>
      <c r="E50" s="21" t="str">
        <f>+'[1]Tabla N°3'!C49</f>
        <v>COOPELAN</v>
      </c>
      <c r="F50" s="26" t="str">
        <f t="shared" si="5"/>
        <v>81.585.900-6</v>
      </c>
      <c r="G50" s="22" t="str">
        <f>+'[1]Tabla N°3'!D49</f>
        <v>Hualpen 220</v>
      </c>
      <c r="H50" s="23">
        <f>+'[1]Tabla N°3'!E49</f>
        <v>220</v>
      </c>
      <c r="I50" s="24" t="str">
        <f>+'[1]Tabla N°3'!F49</f>
        <v>2015/02</v>
      </c>
      <c r="J50" s="24" t="str">
        <f>+'[1]Tabla N°3'!G49</f>
        <v>BS4C</v>
      </c>
      <c r="K50" s="24">
        <f>+'[1]Tabla N°3'!H49</f>
        <v>42736</v>
      </c>
      <c r="L50" s="24">
        <f>+'[1]Tabla N°3'!I49</f>
        <v>50040</v>
      </c>
      <c r="M50" s="24" t="str">
        <f>+'[1]Tabla N°3'!J49</f>
        <v>Hualpen 220</v>
      </c>
      <c r="N50" s="25">
        <f>+'[1]Tabla N°3'!K49</f>
        <v>5159.0785999999998</v>
      </c>
      <c r="O50" s="25">
        <f>+'[1]Tabla N°3'!L49</f>
        <v>47.298000000000002</v>
      </c>
      <c r="P50" s="25">
        <f>+'[1]Tabla N°3'!M49</f>
        <v>3.8436654305352758E-3</v>
      </c>
      <c r="Q50" s="25">
        <f>+'[1]Tabla N°3'!N49</f>
        <v>0.65113221870273219</v>
      </c>
      <c r="R50" s="25">
        <f>+'[1]Tabla N°3'!O49</f>
        <v>50.627023748436159</v>
      </c>
      <c r="S50" s="25">
        <f>+'[1]Tabla N°3'!P49</f>
        <v>77.752294072165114</v>
      </c>
      <c r="T50" s="23" t="str">
        <f t="shared" si="1"/>
        <v>AELA GENERACIÓN S.A.COOPELANHualpen 2202015/02BS4C</v>
      </c>
    </row>
    <row r="51" spans="2:20" x14ac:dyDescent="0.25">
      <c r="B51" s="20">
        <v>1249</v>
      </c>
      <c r="C51" s="21" t="str">
        <f>+'[1]Tabla N°3'!B50</f>
        <v>AELA GENERACIÓN S.A.</v>
      </c>
      <c r="D51" s="21" t="s">
        <v>40</v>
      </c>
      <c r="E51" s="21" t="str">
        <f>+'[1]Tabla N°3'!C50</f>
        <v>Luzlinares</v>
      </c>
      <c r="F51" s="22" t="str">
        <f>+[1]DISTRIBUIDORAS!F17</f>
        <v>96.884.450-4</v>
      </c>
      <c r="G51" s="22" t="str">
        <f>+'[1]Tabla N°3'!D50</f>
        <v>Ancoa 220</v>
      </c>
      <c r="H51" s="23">
        <f>+'[1]Tabla N°3'!E50</f>
        <v>220</v>
      </c>
      <c r="I51" s="24" t="str">
        <f>+'[1]Tabla N°3'!F50</f>
        <v>2015/02</v>
      </c>
      <c r="J51" s="24" t="str">
        <f>+'[1]Tabla N°3'!G50</f>
        <v>BS4A</v>
      </c>
      <c r="K51" s="24">
        <f>+'[1]Tabla N°3'!H50</f>
        <v>42736</v>
      </c>
      <c r="L51" s="24">
        <f>+'[1]Tabla N°3'!I50</f>
        <v>50040</v>
      </c>
      <c r="M51" s="24" t="str">
        <f>+'[1]Tabla N°3'!J50</f>
        <v>Ancoa 220</v>
      </c>
      <c r="N51" s="25">
        <f>+'[1]Tabla N°3'!K50</f>
        <v>0</v>
      </c>
      <c r="O51" s="25">
        <f>+'[1]Tabla N°3'!L50</f>
        <v>53.088000000000001</v>
      </c>
      <c r="P51" s="25">
        <f>+'[1]Tabla N°3'!M50</f>
        <v>0</v>
      </c>
      <c r="Q51" s="25">
        <f>+'[1]Tabla N°3'!N50</f>
        <v>68.813432278952632</v>
      </c>
      <c r="R51" s="25">
        <f>+'[1]Tabla N°3'!O50</f>
        <v>3653.1674928250372</v>
      </c>
      <c r="S51" s="25">
        <f>+'[1]Tabla N°3'!P50</f>
        <v>53.088000000000001</v>
      </c>
      <c r="T51" s="23" t="str">
        <f t="shared" si="1"/>
        <v>AELA GENERACIÓN S.A.LuzlinaresAncoa 2202015/02BS4A</v>
      </c>
    </row>
    <row r="52" spans="2:20" x14ac:dyDescent="0.25">
      <c r="B52" s="20">
        <v>1249</v>
      </c>
      <c r="C52" s="21" t="str">
        <f>+'[1]Tabla N°3'!B51</f>
        <v>AELA GENERACIÓN S.A.</v>
      </c>
      <c r="D52" s="21" t="s">
        <v>40</v>
      </c>
      <c r="E52" s="21" t="str">
        <f>+'[1]Tabla N°3'!C51</f>
        <v>Luzlinares</v>
      </c>
      <c r="F52" s="26" t="str">
        <f t="shared" ref="F52:F59" si="6">+F51</f>
        <v>96.884.450-4</v>
      </c>
      <c r="G52" s="22" t="str">
        <f>+'[1]Tabla N°3'!D51</f>
        <v>Charrua 220</v>
      </c>
      <c r="H52" s="23">
        <f>+'[1]Tabla N°3'!E51</f>
        <v>220</v>
      </c>
      <c r="I52" s="24" t="str">
        <f>+'[1]Tabla N°3'!F51</f>
        <v>2015/02</v>
      </c>
      <c r="J52" s="24" t="str">
        <f>+'[1]Tabla N°3'!G51</f>
        <v>BS4A</v>
      </c>
      <c r="K52" s="24">
        <f>+'[1]Tabla N°3'!H51</f>
        <v>42736</v>
      </c>
      <c r="L52" s="24">
        <f>+'[1]Tabla N°3'!I51</f>
        <v>50040</v>
      </c>
      <c r="M52" s="24" t="str">
        <f>+'[1]Tabla N°3'!J51</f>
        <v>Charrua 220</v>
      </c>
      <c r="N52" s="25">
        <f>+'[1]Tabla N°3'!K51</f>
        <v>0</v>
      </c>
      <c r="O52" s="25">
        <f>+'[1]Tabla N°3'!L51</f>
        <v>50.875999999999998</v>
      </c>
      <c r="P52" s="25">
        <f>+'[1]Tabla N°3'!M51</f>
        <v>0</v>
      </c>
      <c r="Q52" s="25">
        <f>+'[1]Tabla N°3'!N51</f>
        <v>54.138425349862729</v>
      </c>
      <c r="R52" s="25">
        <f>+'[1]Tabla N°3'!O51</f>
        <v>2754.3465280996161</v>
      </c>
      <c r="S52" s="25">
        <f>+'[1]Tabla N°3'!P51</f>
        <v>50.875999999999998</v>
      </c>
      <c r="T52" s="23" t="str">
        <f t="shared" si="1"/>
        <v>AELA GENERACIÓN S.A.LuzlinaresCharrua 2202015/02BS4A</v>
      </c>
    </row>
    <row r="53" spans="2:20" x14ac:dyDescent="0.25">
      <c r="B53" s="20">
        <v>1249</v>
      </c>
      <c r="C53" s="21" t="str">
        <f>+'[1]Tabla N°3'!B52</f>
        <v>AELA GENERACIÓN S.A.</v>
      </c>
      <c r="D53" s="21" t="s">
        <v>40</v>
      </c>
      <c r="E53" s="21" t="str">
        <f>+'[1]Tabla N°3'!C52</f>
        <v>Luzlinares</v>
      </c>
      <c r="F53" s="26" t="str">
        <f t="shared" si="6"/>
        <v>96.884.450-4</v>
      </c>
      <c r="G53" s="22" t="str">
        <f>+'[1]Tabla N°3'!D52</f>
        <v>Itahue 220</v>
      </c>
      <c r="H53" s="23">
        <f>+'[1]Tabla N°3'!E52</f>
        <v>220</v>
      </c>
      <c r="I53" s="24" t="str">
        <f>+'[1]Tabla N°3'!F52</f>
        <v>2015/02</v>
      </c>
      <c r="J53" s="24" t="str">
        <f>+'[1]Tabla N°3'!G52</f>
        <v>BS4A</v>
      </c>
      <c r="K53" s="24">
        <f>+'[1]Tabla N°3'!H52</f>
        <v>42736</v>
      </c>
      <c r="L53" s="24">
        <f>+'[1]Tabla N°3'!I52</f>
        <v>50040</v>
      </c>
      <c r="M53" s="24" t="str">
        <f>+'[1]Tabla N°3'!J52</f>
        <v>Itahue 220</v>
      </c>
      <c r="N53" s="25">
        <f>+'[1]Tabla N°3'!K52</f>
        <v>0</v>
      </c>
      <c r="O53" s="25">
        <f>+'[1]Tabla N°3'!L52</f>
        <v>53.531999999999996</v>
      </c>
      <c r="P53" s="25">
        <f>+'[1]Tabla N°3'!M52</f>
        <v>0</v>
      </c>
      <c r="Q53" s="25">
        <f>+'[1]Tabla N°3'!N52</f>
        <v>25.20568969645128</v>
      </c>
      <c r="R53" s="25">
        <f>+'[1]Tabla N°3'!O52</f>
        <v>1349.3109808304298</v>
      </c>
      <c r="S53" s="25">
        <f>+'[1]Tabla N°3'!P52</f>
        <v>53.531999999999996</v>
      </c>
      <c r="T53" s="23" t="str">
        <f t="shared" si="1"/>
        <v>AELA GENERACIÓN S.A.LuzlinaresItahue 2202015/02BS4A</v>
      </c>
    </row>
    <row r="54" spans="2:20" x14ac:dyDescent="0.25">
      <c r="B54" s="20">
        <v>1249</v>
      </c>
      <c r="C54" s="21" t="str">
        <f>+'[1]Tabla N°3'!B53</f>
        <v>AELA GENERACIÓN S.A.</v>
      </c>
      <c r="D54" s="21" t="s">
        <v>40</v>
      </c>
      <c r="E54" s="21" t="str">
        <f>+'[1]Tabla N°3'!C53</f>
        <v>Luzlinares</v>
      </c>
      <c r="F54" s="26" t="str">
        <f t="shared" si="6"/>
        <v>96.884.450-4</v>
      </c>
      <c r="G54" s="22" t="str">
        <f>+'[1]Tabla N°3'!D53</f>
        <v>Ancoa 220</v>
      </c>
      <c r="H54" s="23">
        <f>+'[1]Tabla N°3'!E53</f>
        <v>220</v>
      </c>
      <c r="I54" s="24" t="str">
        <f>+'[1]Tabla N°3'!F53</f>
        <v>2015/02</v>
      </c>
      <c r="J54" s="24" t="str">
        <f>+'[1]Tabla N°3'!G53</f>
        <v>BS4B</v>
      </c>
      <c r="K54" s="24">
        <f>+'[1]Tabla N°3'!H53</f>
        <v>42736</v>
      </c>
      <c r="L54" s="24">
        <f>+'[1]Tabla N°3'!I53</f>
        <v>50040</v>
      </c>
      <c r="M54" s="24" t="str">
        <f>+'[1]Tabla N°3'!J53</f>
        <v>Ancoa 220</v>
      </c>
      <c r="N54" s="25">
        <f>+'[1]Tabla N°3'!K53</f>
        <v>0</v>
      </c>
      <c r="O54" s="25">
        <f>+'[1]Tabla N°3'!L53</f>
        <v>53.088000000000001</v>
      </c>
      <c r="P54" s="25">
        <f>+'[1]Tabla N°3'!M53</f>
        <v>0</v>
      </c>
      <c r="Q54" s="25">
        <f>+'[1]Tabla N°3'!N53</f>
        <v>95.231071733333394</v>
      </c>
      <c r="R54" s="25">
        <f>+'[1]Tabla N°3'!O53</f>
        <v>5055.6271361792033</v>
      </c>
      <c r="S54" s="25">
        <f>+'[1]Tabla N°3'!P53</f>
        <v>53.088000000000001</v>
      </c>
      <c r="T54" s="23" t="str">
        <f t="shared" si="1"/>
        <v>AELA GENERACIÓN S.A.LuzlinaresAncoa 2202015/02BS4B</v>
      </c>
    </row>
    <row r="55" spans="2:20" x14ac:dyDescent="0.25">
      <c r="B55" s="20">
        <v>1249</v>
      </c>
      <c r="C55" s="21" t="str">
        <f>+'[1]Tabla N°3'!B54</f>
        <v>AELA GENERACIÓN S.A.</v>
      </c>
      <c r="D55" s="21" t="s">
        <v>40</v>
      </c>
      <c r="E55" s="21" t="str">
        <f>+'[1]Tabla N°3'!C54</f>
        <v>Luzlinares</v>
      </c>
      <c r="F55" s="26" t="str">
        <f t="shared" si="6"/>
        <v>96.884.450-4</v>
      </c>
      <c r="G55" s="22" t="str">
        <f>+'[1]Tabla N°3'!D54</f>
        <v>Charrua 220</v>
      </c>
      <c r="H55" s="23">
        <f>+'[1]Tabla N°3'!E54</f>
        <v>220</v>
      </c>
      <c r="I55" s="24" t="str">
        <f>+'[1]Tabla N°3'!F54</f>
        <v>2015/02</v>
      </c>
      <c r="J55" s="24" t="str">
        <f>+'[1]Tabla N°3'!G54</f>
        <v>BS4B</v>
      </c>
      <c r="K55" s="24">
        <f>+'[1]Tabla N°3'!H54</f>
        <v>42736</v>
      </c>
      <c r="L55" s="24">
        <f>+'[1]Tabla N°3'!I54</f>
        <v>50040</v>
      </c>
      <c r="M55" s="24" t="str">
        <f>+'[1]Tabla N°3'!J54</f>
        <v>Charrua 220</v>
      </c>
      <c r="N55" s="25">
        <f>+'[1]Tabla N°3'!K54</f>
        <v>0</v>
      </c>
      <c r="O55" s="25">
        <f>+'[1]Tabla N°3'!L54</f>
        <v>50.876000000000005</v>
      </c>
      <c r="P55" s="25">
        <f>+'[1]Tabla N°3'!M54</f>
        <v>0</v>
      </c>
      <c r="Q55" s="25">
        <f>+'[1]Tabla N°3'!N54</f>
        <v>75.783189137976365</v>
      </c>
      <c r="R55" s="25">
        <f>+'[1]Tabla N°3'!O54</f>
        <v>3855.5455305836858</v>
      </c>
      <c r="S55" s="25">
        <f>+'[1]Tabla N°3'!P54</f>
        <v>50.876000000000005</v>
      </c>
      <c r="T55" s="23" t="str">
        <f t="shared" si="1"/>
        <v>AELA GENERACIÓN S.A.LuzlinaresCharrua 2202015/02BS4B</v>
      </c>
    </row>
    <row r="56" spans="2:20" x14ac:dyDescent="0.25">
      <c r="B56" s="20">
        <v>1249</v>
      </c>
      <c r="C56" s="21" t="str">
        <f>+'[1]Tabla N°3'!B55</f>
        <v>AELA GENERACIÓN S.A.</v>
      </c>
      <c r="D56" s="21" t="s">
        <v>40</v>
      </c>
      <c r="E56" s="21" t="str">
        <f>+'[1]Tabla N°3'!C55</f>
        <v>Luzlinares</v>
      </c>
      <c r="F56" s="26" t="str">
        <f t="shared" si="6"/>
        <v>96.884.450-4</v>
      </c>
      <c r="G56" s="22" t="str">
        <f>+'[1]Tabla N°3'!D55</f>
        <v>Itahue 220</v>
      </c>
      <c r="H56" s="23">
        <f>+'[1]Tabla N°3'!E55</f>
        <v>220</v>
      </c>
      <c r="I56" s="24" t="str">
        <f>+'[1]Tabla N°3'!F55</f>
        <v>2015/02</v>
      </c>
      <c r="J56" s="24" t="str">
        <f>+'[1]Tabla N°3'!G55</f>
        <v>BS4B</v>
      </c>
      <c r="K56" s="24">
        <f>+'[1]Tabla N°3'!H55</f>
        <v>42736</v>
      </c>
      <c r="L56" s="24">
        <f>+'[1]Tabla N°3'!I55</f>
        <v>50040</v>
      </c>
      <c r="M56" s="24" t="str">
        <f>+'[1]Tabla N°3'!J55</f>
        <v>Itahue 220</v>
      </c>
      <c r="N56" s="25">
        <f>+'[1]Tabla N°3'!K55</f>
        <v>0</v>
      </c>
      <c r="O56" s="25">
        <f>+'[1]Tabla N°3'!L55</f>
        <v>53.532000000000004</v>
      </c>
      <c r="P56" s="25">
        <f>+'[1]Tabla N°3'!M55</f>
        <v>0</v>
      </c>
      <c r="Q56" s="25">
        <f>+'[1]Tabla N°3'!N55</f>
        <v>34.460282258532118</v>
      </c>
      <c r="R56" s="25">
        <f>+'[1]Tabla N°3'!O55</f>
        <v>1844.7278298637414</v>
      </c>
      <c r="S56" s="25">
        <f>+'[1]Tabla N°3'!P55</f>
        <v>53.532000000000004</v>
      </c>
      <c r="T56" s="23" t="str">
        <f t="shared" si="1"/>
        <v>AELA GENERACIÓN S.A.LuzlinaresItahue 2202015/02BS4B</v>
      </c>
    </row>
    <row r="57" spans="2:20" x14ac:dyDescent="0.25">
      <c r="B57" s="20">
        <v>1249</v>
      </c>
      <c r="C57" s="21" t="str">
        <f>+'[1]Tabla N°3'!B56</f>
        <v>AELA GENERACIÓN S.A.</v>
      </c>
      <c r="D57" s="21" t="s">
        <v>40</v>
      </c>
      <c r="E57" s="21" t="str">
        <f>+'[1]Tabla N°3'!C56</f>
        <v>Luzlinares</v>
      </c>
      <c r="F57" s="26" t="str">
        <f t="shared" si="6"/>
        <v>96.884.450-4</v>
      </c>
      <c r="G57" s="22" t="str">
        <f>+'[1]Tabla N°3'!D56</f>
        <v>Ancoa 220</v>
      </c>
      <c r="H57" s="23">
        <f>+'[1]Tabla N°3'!E56</f>
        <v>220</v>
      </c>
      <c r="I57" s="24" t="str">
        <f>+'[1]Tabla N°3'!F56</f>
        <v>2015/02</v>
      </c>
      <c r="J57" s="24" t="str">
        <f>+'[1]Tabla N°3'!G56</f>
        <v>BS4C</v>
      </c>
      <c r="K57" s="24">
        <f>+'[1]Tabla N°3'!H56</f>
        <v>42736</v>
      </c>
      <c r="L57" s="24">
        <f>+'[1]Tabla N°3'!I56</f>
        <v>50040</v>
      </c>
      <c r="M57" s="24" t="str">
        <f>+'[1]Tabla N°3'!J56</f>
        <v>Ancoa 220</v>
      </c>
      <c r="N57" s="25">
        <f>+'[1]Tabla N°3'!K56</f>
        <v>5478.6600000000008</v>
      </c>
      <c r="O57" s="25">
        <f>+'[1]Tabla N°3'!L56</f>
        <v>53.088000000000008</v>
      </c>
      <c r="P57" s="25">
        <f>+'[1]Tabla N°3'!M56</f>
        <v>4.9728512416515457E-2</v>
      </c>
      <c r="Q57" s="25">
        <f>+'[1]Tabla N°3'!N56</f>
        <v>49.304432218307255</v>
      </c>
      <c r="R57" s="25">
        <f>+'[1]Tabla N°3'!O56</f>
        <v>2889.9193094413627</v>
      </c>
      <c r="S57" s="25">
        <f>+'[1]Tabla N°3'!P56</f>
        <v>58.613783374394181</v>
      </c>
      <c r="T57" s="23" t="str">
        <f t="shared" si="1"/>
        <v>AELA GENERACIÓN S.A.LuzlinaresAncoa 2202015/02BS4C</v>
      </c>
    </row>
    <row r="58" spans="2:20" x14ac:dyDescent="0.25">
      <c r="B58" s="20">
        <v>1249</v>
      </c>
      <c r="C58" s="21" t="str">
        <f>+'[1]Tabla N°3'!B57</f>
        <v>AELA GENERACIÓN S.A.</v>
      </c>
      <c r="D58" s="21" t="s">
        <v>40</v>
      </c>
      <c r="E58" s="21" t="str">
        <f>+'[1]Tabla N°3'!C57</f>
        <v>Luzlinares</v>
      </c>
      <c r="F58" s="26" t="str">
        <f t="shared" si="6"/>
        <v>96.884.450-4</v>
      </c>
      <c r="G58" s="22" t="str">
        <f>+'[1]Tabla N°3'!D57</f>
        <v>Charrua 220</v>
      </c>
      <c r="H58" s="23">
        <f>+'[1]Tabla N°3'!E57</f>
        <v>220</v>
      </c>
      <c r="I58" s="24" t="str">
        <f>+'[1]Tabla N°3'!F57</f>
        <v>2015/02</v>
      </c>
      <c r="J58" s="24" t="str">
        <f>+'[1]Tabla N°3'!G57</f>
        <v>BS4C</v>
      </c>
      <c r="K58" s="24">
        <f>+'[1]Tabla N°3'!H57</f>
        <v>42736</v>
      </c>
      <c r="L58" s="24">
        <f>+'[1]Tabla N°3'!I57</f>
        <v>50040</v>
      </c>
      <c r="M58" s="24" t="str">
        <f>+'[1]Tabla N°3'!J57</f>
        <v>Charrua 220</v>
      </c>
      <c r="N58" s="25">
        <f>+'[1]Tabla N°3'!K57</f>
        <v>5282.65</v>
      </c>
      <c r="O58" s="25">
        <f>+'[1]Tabla N°3'!L57</f>
        <v>50.875999999999998</v>
      </c>
      <c r="P58" s="25">
        <f>+'[1]Tabla N°3'!M57</f>
        <v>4.1208323947662717E-2</v>
      </c>
      <c r="Q58" s="25">
        <f>+'[1]Tabla N°3'!N57</f>
        <v>40.85690313617372</v>
      </c>
      <c r="R58" s="25">
        <f>+'[1]Tabla N°3'!O57</f>
        <v>2296.3249564580947</v>
      </c>
      <c r="S58" s="25">
        <f>+'[1]Tabla N°3'!P57</f>
        <v>56.204087441590346</v>
      </c>
      <c r="T58" s="23" t="str">
        <f t="shared" si="1"/>
        <v>AELA GENERACIÓN S.A.LuzlinaresCharrua 2202015/02BS4C</v>
      </c>
    </row>
    <row r="59" spans="2:20" x14ac:dyDescent="0.25">
      <c r="B59" s="20">
        <v>1249</v>
      </c>
      <c r="C59" s="21" t="str">
        <f>+'[1]Tabla N°3'!B58</f>
        <v>AELA GENERACIÓN S.A.</v>
      </c>
      <c r="D59" s="21" t="s">
        <v>40</v>
      </c>
      <c r="E59" s="21" t="str">
        <f>+'[1]Tabla N°3'!C58</f>
        <v>Luzlinares</v>
      </c>
      <c r="F59" s="26" t="str">
        <f t="shared" si="6"/>
        <v>96.884.450-4</v>
      </c>
      <c r="G59" s="22" t="str">
        <f>+'[1]Tabla N°3'!D58</f>
        <v>Itahue 220</v>
      </c>
      <c r="H59" s="23">
        <f>+'[1]Tabla N°3'!E58</f>
        <v>220</v>
      </c>
      <c r="I59" s="24" t="str">
        <f>+'[1]Tabla N°3'!F58</f>
        <v>2015/02</v>
      </c>
      <c r="J59" s="24" t="str">
        <f>+'[1]Tabla N°3'!G58</f>
        <v>BS4C</v>
      </c>
      <c r="K59" s="24">
        <f>+'[1]Tabla N°3'!H58</f>
        <v>42736</v>
      </c>
      <c r="L59" s="24">
        <f>+'[1]Tabla N°3'!I58</f>
        <v>50040</v>
      </c>
      <c r="M59" s="24" t="str">
        <f>+'[1]Tabla N°3'!J58</f>
        <v>Itahue 220</v>
      </c>
      <c r="N59" s="25">
        <f>+'[1]Tabla N°3'!K58</f>
        <v>5581.73</v>
      </c>
      <c r="O59" s="25">
        <f>+'[1]Tabla N°3'!L58</f>
        <v>53.531999999999996</v>
      </c>
      <c r="P59" s="25">
        <f>+'[1]Tabla N°3'!M58</f>
        <v>1.7192954558454713E-2</v>
      </c>
      <c r="Q59" s="25">
        <f>+'[1]Tabla N°3'!N58</f>
        <v>17.046334617044351</v>
      </c>
      <c r="R59" s="25">
        <f>+'[1]Tabla N°3'!O58</f>
        <v>1008.4908149671816</v>
      </c>
      <c r="S59" s="25">
        <f>+'[1]Tabla N°3'!P58</f>
        <v>59.161739906173615</v>
      </c>
      <c r="T59" s="23" t="str">
        <f t="shared" si="1"/>
        <v>AELA GENERACIÓN S.A.LuzlinaresItahue 2202015/02BS4C</v>
      </c>
    </row>
    <row r="60" spans="2:20" x14ac:dyDescent="0.25">
      <c r="B60" s="20">
        <v>1250</v>
      </c>
      <c r="C60" s="21" t="str">
        <f>+'[1]Tabla N°3'!B59</f>
        <v>AELA GENERACIÓN S.A.</v>
      </c>
      <c r="D60" s="21" t="s">
        <v>40</v>
      </c>
      <c r="E60" s="21" t="str">
        <f>+'[1]Tabla N°3'!C59</f>
        <v>Luzparral</v>
      </c>
      <c r="F60" s="22" t="str">
        <f>+[1]DISTRIBUIDORAS!F18</f>
        <v>96.866.680-0</v>
      </c>
      <c r="G60" s="22" t="str">
        <f>+'[1]Tabla N°3'!D59</f>
        <v>Ancoa 220</v>
      </c>
      <c r="H60" s="23">
        <f>+'[1]Tabla N°3'!E59</f>
        <v>220</v>
      </c>
      <c r="I60" s="24" t="str">
        <f>+'[1]Tabla N°3'!F59</f>
        <v>2015/02</v>
      </c>
      <c r="J60" s="24" t="str">
        <f>+'[1]Tabla N°3'!G59</f>
        <v>BS4A</v>
      </c>
      <c r="K60" s="24">
        <f>+'[1]Tabla N°3'!H59</f>
        <v>42736</v>
      </c>
      <c r="L60" s="24">
        <f>+'[1]Tabla N°3'!I59</f>
        <v>50040</v>
      </c>
      <c r="M60" s="24" t="str">
        <f>+'[1]Tabla N°3'!J59</f>
        <v>Ancoa 220</v>
      </c>
      <c r="N60" s="25">
        <f>+'[1]Tabla N°3'!K59</f>
        <v>0</v>
      </c>
      <c r="O60" s="25">
        <f>+'[1]Tabla N°3'!L59</f>
        <v>53.088000000000001</v>
      </c>
      <c r="P60" s="25">
        <f>+'[1]Tabla N°3'!M59</f>
        <v>0</v>
      </c>
      <c r="Q60" s="25">
        <f>+'[1]Tabla N°3'!N59</f>
        <v>26.772902713006964</v>
      </c>
      <c r="R60" s="25">
        <f>+'[1]Tabla N°3'!O59</f>
        <v>1421.3198592281137</v>
      </c>
      <c r="S60" s="25">
        <f>+'[1]Tabla N°3'!P59</f>
        <v>53.088000000000001</v>
      </c>
      <c r="T60" s="23" t="str">
        <f t="shared" si="1"/>
        <v>AELA GENERACIÓN S.A.LuzparralAncoa 2202015/02BS4A</v>
      </c>
    </row>
    <row r="61" spans="2:20" x14ac:dyDescent="0.25">
      <c r="B61" s="20">
        <v>1250</v>
      </c>
      <c r="C61" s="21" t="str">
        <f>+'[1]Tabla N°3'!B60</f>
        <v>AELA GENERACIÓN S.A.</v>
      </c>
      <c r="D61" s="21" t="s">
        <v>40</v>
      </c>
      <c r="E61" s="21" t="str">
        <f>+'[1]Tabla N°3'!C60</f>
        <v>Luzparral</v>
      </c>
      <c r="F61" s="26" t="str">
        <f t="shared" ref="F61:F68" si="7">+F60</f>
        <v>96.866.680-0</v>
      </c>
      <c r="G61" s="22" t="str">
        <f>+'[1]Tabla N°3'!D60</f>
        <v>Charrua 220</v>
      </c>
      <c r="H61" s="23">
        <f>+'[1]Tabla N°3'!E60</f>
        <v>220</v>
      </c>
      <c r="I61" s="24" t="str">
        <f>+'[1]Tabla N°3'!F60</f>
        <v>2015/02</v>
      </c>
      <c r="J61" s="24" t="str">
        <f>+'[1]Tabla N°3'!G60</f>
        <v>BS4A</v>
      </c>
      <c r="K61" s="24">
        <f>+'[1]Tabla N°3'!H60</f>
        <v>42736</v>
      </c>
      <c r="L61" s="24">
        <f>+'[1]Tabla N°3'!I60</f>
        <v>50040</v>
      </c>
      <c r="M61" s="24" t="str">
        <f>+'[1]Tabla N°3'!J60</f>
        <v>Charrua 220</v>
      </c>
      <c r="N61" s="25">
        <f>+'[1]Tabla N°3'!K60</f>
        <v>0</v>
      </c>
      <c r="O61" s="25">
        <f>+'[1]Tabla N°3'!L60</f>
        <v>50.875999999999998</v>
      </c>
      <c r="P61" s="25">
        <f>+'[1]Tabla N°3'!M60</f>
        <v>0</v>
      </c>
      <c r="Q61" s="25">
        <f>+'[1]Tabla N°3'!N60</f>
        <v>58.1288682843931</v>
      </c>
      <c r="R61" s="25">
        <f>+'[1]Tabla N°3'!O60</f>
        <v>2957.3643028367833</v>
      </c>
      <c r="S61" s="25">
        <f>+'[1]Tabla N°3'!P60</f>
        <v>50.875999999999998</v>
      </c>
      <c r="T61" s="23" t="str">
        <f t="shared" si="1"/>
        <v>AELA GENERACIÓN S.A.LuzparralCharrua 2202015/02BS4A</v>
      </c>
    </row>
    <row r="62" spans="2:20" x14ac:dyDescent="0.25">
      <c r="B62" s="20">
        <v>1250</v>
      </c>
      <c r="C62" s="21" t="str">
        <f>+'[1]Tabla N°3'!B61</f>
        <v>AELA GENERACIÓN S.A.</v>
      </c>
      <c r="D62" s="21" t="s">
        <v>40</v>
      </c>
      <c r="E62" s="21" t="str">
        <f>+'[1]Tabla N°3'!C61</f>
        <v>Luzparral</v>
      </c>
      <c r="F62" s="26" t="str">
        <f t="shared" si="7"/>
        <v>96.866.680-0</v>
      </c>
      <c r="G62" s="22" t="str">
        <f>+'[1]Tabla N°3'!D61</f>
        <v>Itahue 220</v>
      </c>
      <c r="H62" s="23">
        <f>+'[1]Tabla N°3'!E61</f>
        <v>220</v>
      </c>
      <c r="I62" s="24" t="str">
        <f>+'[1]Tabla N°3'!F61</f>
        <v>2015/02</v>
      </c>
      <c r="J62" s="24" t="str">
        <f>+'[1]Tabla N°3'!G61</f>
        <v>BS4A</v>
      </c>
      <c r="K62" s="24">
        <f>+'[1]Tabla N°3'!H61</f>
        <v>42736</v>
      </c>
      <c r="L62" s="24">
        <f>+'[1]Tabla N°3'!I61</f>
        <v>50040</v>
      </c>
      <c r="M62" s="24" t="str">
        <f>+'[1]Tabla N°3'!J61</f>
        <v>Itahue 220</v>
      </c>
      <c r="N62" s="25">
        <f>+'[1]Tabla N°3'!K61</f>
        <v>0</v>
      </c>
      <c r="O62" s="25">
        <f>+'[1]Tabla N°3'!L61</f>
        <v>53.531999999999996</v>
      </c>
      <c r="P62" s="25">
        <f>+'[1]Tabla N°3'!M61</f>
        <v>0</v>
      </c>
      <c r="Q62" s="25">
        <f>+'[1]Tabla N°3'!N61</f>
        <v>17.650713782256904</v>
      </c>
      <c r="R62" s="25">
        <f>+'[1]Tabla N°3'!O61</f>
        <v>944.87801019177653</v>
      </c>
      <c r="S62" s="25">
        <f>+'[1]Tabla N°3'!P61</f>
        <v>53.531999999999996</v>
      </c>
      <c r="T62" s="23" t="str">
        <f t="shared" si="1"/>
        <v>AELA GENERACIÓN S.A.LuzparralItahue 2202015/02BS4A</v>
      </c>
    </row>
    <row r="63" spans="2:20" x14ac:dyDescent="0.25">
      <c r="B63" s="20">
        <v>1250</v>
      </c>
      <c r="C63" s="21" t="str">
        <f>+'[1]Tabla N°3'!B62</f>
        <v>AELA GENERACIÓN S.A.</v>
      </c>
      <c r="D63" s="21" t="s">
        <v>40</v>
      </c>
      <c r="E63" s="21" t="str">
        <f>+'[1]Tabla N°3'!C62</f>
        <v>Luzparral</v>
      </c>
      <c r="F63" s="26" t="str">
        <f t="shared" si="7"/>
        <v>96.866.680-0</v>
      </c>
      <c r="G63" s="22" t="str">
        <f>+'[1]Tabla N°3'!D62</f>
        <v>Ancoa 220</v>
      </c>
      <c r="H63" s="23">
        <f>+'[1]Tabla N°3'!E62</f>
        <v>220</v>
      </c>
      <c r="I63" s="24" t="str">
        <f>+'[1]Tabla N°3'!F62</f>
        <v>2015/02</v>
      </c>
      <c r="J63" s="24" t="str">
        <f>+'[1]Tabla N°3'!G62</f>
        <v>BS4B</v>
      </c>
      <c r="K63" s="24">
        <f>+'[1]Tabla N°3'!H62</f>
        <v>42736</v>
      </c>
      <c r="L63" s="24">
        <f>+'[1]Tabla N°3'!I62</f>
        <v>50040</v>
      </c>
      <c r="M63" s="24" t="str">
        <f>+'[1]Tabla N°3'!J62</f>
        <v>Ancoa 220</v>
      </c>
      <c r="N63" s="25">
        <f>+'[1]Tabla N°3'!K62</f>
        <v>0</v>
      </c>
      <c r="O63" s="25">
        <f>+'[1]Tabla N°3'!L62</f>
        <v>53.087999999999994</v>
      </c>
      <c r="P63" s="25">
        <f>+'[1]Tabla N°3'!M62</f>
        <v>0</v>
      </c>
      <c r="Q63" s="25">
        <f>+'[1]Tabla N°3'!N62</f>
        <v>40.243342010528636</v>
      </c>
      <c r="R63" s="25">
        <f>+'[1]Tabla N°3'!O62</f>
        <v>2136.4385406549441</v>
      </c>
      <c r="S63" s="25">
        <f>+'[1]Tabla N°3'!P62</f>
        <v>53.087999999999994</v>
      </c>
      <c r="T63" s="23" t="str">
        <f t="shared" si="1"/>
        <v>AELA GENERACIÓN S.A.LuzparralAncoa 2202015/02BS4B</v>
      </c>
    </row>
    <row r="64" spans="2:20" x14ac:dyDescent="0.25">
      <c r="B64" s="20">
        <v>1250</v>
      </c>
      <c r="C64" s="21" t="str">
        <f>+'[1]Tabla N°3'!B63</f>
        <v>AELA GENERACIÓN S.A.</v>
      </c>
      <c r="D64" s="21" t="s">
        <v>40</v>
      </c>
      <c r="E64" s="21" t="str">
        <f>+'[1]Tabla N°3'!C63</f>
        <v>Luzparral</v>
      </c>
      <c r="F64" s="26" t="str">
        <f t="shared" si="7"/>
        <v>96.866.680-0</v>
      </c>
      <c r="G64" s="22" t="str">
        <f>+'[1]Tabla N°3'!D63</f>
        <v>Charrua 220</v>
      </c>
      <c r="H64" s="23">
        <f>+'[1]Tabla N°3'!E63</f>
        <v>220</v>
      </c>
      <c r="I64" s="24" t="str">
        <f>+'[1]Tabla N°3'!F63</f>
        <v>2015/02</v>
      </c>
      <c r="J64" s="24" t="str">
        <f>+'[1]Tabla N°3'!G63</f>
        <v>BS4B</v>
      </c>
      <c r="K64" s="24">
        <f>+'[1]Tabla N°3'!H63</f>
        <v>42736</v>
      </c>
      <c r="L64" s="24">
        <f>+'[1]Tabla N°3'!I63</f>
        <v>50040</v>
      </c>
      <c r="M64" s="24" t="str">
        <f>+'[1]Tabla N°3'!J63</f>
        <v>Charrua 220</v>
      </c>
      <c r="N64" s="25">
        <f>+'[1]Tabla N°3'!K63</f>
        <v>0</v>
      </c>
      <c r="O64" s="25">
        <f>+'[1]Tabla N°3'!L63</f>
        <v>50.875999999999998</v>
      </c>
      <c r="P64" s="25">
        <f>+'[1]Tabla N°3'!M63</f>
        <v>0</v>
      </c>
      <c r="Q64" s="25">
        <f>+'[1]Tabla N°3'!N63</f>
        <v>88.074396986573689</v>
      </c>
      <c r="R64" s="25">
        <f>+'[1]Tabla N°3'!O63</f>
        <v>4480.8730210889225</v>
      </c>
      <c r="S64" s="25">
        <f>+'[1]Tabla N°3'!P63</f>
        <v>50.875999999999998</v>
      </c>
      <c r="T64" s="23" t="str">
        <f t="shared" si="1"/>
        <v>AELA GENERACIÓN S.A.LuzparralCharrua 2202015/02BS4B</v>
      </c>
    </row>
    <row r="65" spans="2:20" x14ac:dyDescent="0.25">
      <c r="B65" s="20">
        <v>1250</v>
      </c>
      <c r="C65" s="21" t="str">
        <f>+'[1]Tabla N°3'!B64</f>
        <v>AELA GENERACIÓN S.A.</v>
      </c>
      <c r="D65" s="21" t="s">
        <v>40</v>
      </c>
      <c r="E65" s="21" t="str">
        <f>+'[1]Tabla N°3'!C64</f>
        <v>Luzparral</v>
      </c>
      <c r="F65" s="26" t="str">
        <f t="shared" si="7"/>
        <v>96.866.680-0</v>
      </c>
      <c r="G65" s="22" t="str">
        <f>+'[1]Tabla N°3'!D64</f>
        <v>Itahue 220</v>
      </c>
      <c r="H65" s="23">
        <f>+'[1]Tabla N°3'!E64</f>
        <v>220</v>
      </c>
      <c r="I65" s="24" t="str">
        <f>+'[1]Tabla N°3'!F64</f>
        <v>2015/02</v>
      </c>
      <c r="J65" s="24" t="str">
        <f>+'[1]Tabla N°3'!G64</f>
        <v>BS4B</v>
      </c>
      <c r="K65" s="24">
        <f>+'[1]Tabla N°3'!H64</f>
        <v>42736</v>
      </c>
      <c r="L65" s="24">
        <f>+'[1]Tabla N°3'!I64</f>
        <v>50040</v>
      </c>
      <c r="M65" s="24" t="str">
        <f>+'[1]Tabla N°3'!J64</f>
        <v>Itahue 220</v>
      </c>
      <c r="N65" s="25">
        <f>+'[1]Tabla N°3'!K64</f>
        <v>0</v>
      </c>
      <c r="O65" s="25">
        <f>+'[1]Tabla N°3'!L64</f>
        <v>53.531999999999996</v>
      </c>
      <c r="P65" s="25">
        <f>+'[1]Tabla N°3'!M64</f>
        <v>0</v>
      </c>
      <c r="Q65" s="25">
        <f>+'[1]Tabla N°3'!N64</f>
        <v>27.608258761062434</v>
      </c>
      <c r="R65" s="25">
        <f>+'[1]Tabla N°3'!O64</f>
        <v>1477.9253079971941</v>
      </c>
      <c r="S65" s="25">
        <f>+'[1]Tabla N°3'!P64</f>
        <v>53.531999999999996</v>
      </c>
      <c r="T65" s="23" t="str">
        <f t="shared" si="1"/>
        <v>AELA GENERACIÓN S.A.LuzparralItahue 2202015/02BS4B</v>
      </c>
    </row>
    <row r="66" spans="2:20" x14ac:dyDescent="0.25">
      <c r="B66" s="20">
        <v>1250</v>
      </c>
      <c r="C66" s="21" t="str">
        <f>+'[1]Tabla N°3'!B65</f>
        <v>AELA GENERACIÓN S.A.</v>
      </c>
      <c r="D66" s="21" t="s">
        <v>40</v>
      </c>
      <c r="E66" s="21" t="str">
        <f>+'[1]Tabla N°3'!C65</f>
        <v>Luzparral</v>
      </c>
      <c r="F66" s="26" t="str">
        <f t="shared" si="7"/>
        <v>96.866.680-0</v>
      </c>
      <c r="G66" s="22" t="str">
        <f>+'[1]Tabla N°3'!D65</f>
        <v>Ancoa 220</v>
      </c>
      <c r="H66" s="23">
        <f>+'[1]Tabla N°3'!E65</f>
        <v>220</v>
      </c>
      <c r="I66" s="24" t="str">
        <f>+'[1]Tabla N°3'!F65</f>
        <v>2015/02</v>
      </c>
      <c r="J66" s="24" t="str">
        <f>+'[1]Tabla N°3'!G65</f>
        <v>BS4C</v>
      </c>
      <c r="K66" s="24">
        <f>+'[1]Tabla N°3'!H65</f>
        <v>42736</v>
      </c>
      <c r="L66" s="24">
        <f>+'[1]Tabla N°3'!I65</f>
        <v>50040</v>
      </c>
      <c r="M66" s="24" t="str">
        <f>+'[1]Tabla N°3'!J65</f>
        <v>Ancoa 220</v>
      </c>
      <c r="N66" s="25">
        <f>+'[1]Tabla N°3'!K65</f>
        <v>5478.6599999999989</v>
      </c>
      <c r="O66" s="25">
        <f>+'[1]Tabla N°3'!L65</f>
        <v>53.088000000000001</v>
      </c>
      <c r="P66" s="25">
        <f>+'[1]Tabla N°3'!M65</f>
        <v>1.3568836609160107E-2</v>
      </c>
      <c r="Q66" s="25">
        <f>+'[1]Tabla N°3'!N65</f>
        <v>18.5085529083991</v>
      </c>
      <c r="R66" s="25">
        <f>+'[1]Tabla N°3'!O65</f>
        <v>1056.9210991782325</v>
      </c>
      <c r="S66" s="25">
        <f>+'[1]Tabla N°3'!P65</f>
        <v>57.104469723216788</v>
      </c>
      <c r="T66" s="23" t="str">
        <f t="shared" si="1"/>
        <v>AELA GENERACIÓN S.A.LuzparralAncoa 2202015/02BS4C</v>
      </c>
    </row>
    <row r="67" spans="2:20" x14ac:dyDescent="0.25">
      <c r="B67" s="20">
        <v>1250</v>
      </c>
      <c r="C67" s="21" t="str">
        <f>+'[1]Tabla N°3'!B66</f>
        <v>AELA GENERACIÓN S.A.</v>
      </c>
      <c r="D67" s="21" t="s">
        <v>40</v>
      </c>
      <c r="E67" s="21" t="str">
        <f>+'[1]Tabla N°3'!C66</f>
        <v>Luzparral</v>
      </c>
      <c r="F67" s="26" t="str">
        <f t="shared" si="7"/>
        <v>96.866.680-0</v>
      </c>
      <c r="G67" s="22" t="str">
        <f>+'[1]Tabla N°3'!D66</f>
        <v>Charrua 220</v>
      </c>
      <c r="H67" s="23">
        <f>+'[1]Tabla N°3'!E66</f>
        <v>220</v>
      </c>
      <c r="I67" s="24" t="str">
        <f>+'[1]Tabla N°3'!F66</f>
        <v>2015/02</v>
      </c>
      <c r="J67" s="24" t="str">
        <f>+'[1]Tabla N°3'!G66</f>
        <v>BS4C</v>
      </c>
      <c r="K67" s="24">
        <f>+'[1]Tabla N°3'!H66</f>
        <v>42736</v>
      </c>
      <c r="L67" s="24">
        <f>+'[1]Tabla N°3'!I66</f>
        <v>50040</v>
      </c>
      <c r="M67" s="24" t="str">
        <f>+'[1]Tabla N°3'!J66</f>
        <v>Charrua 220</v>
      </c>
      <c r="N67" s="25">
        <f>+'[1]Tabla N°3'!K66</f>
        <v>5282.6499999999987</v>
      </c>
      <c r="O67" s="25">
        <f>+'[1]Tabla N°3'!L66</f>
        <v>50.875999999999998</v>
      </c>
      <c r="P67" s="25">
        <f>+'[1]Tabla N°3'!M66</f>
        <v>2.9858657125420872E-2</v>
      </c>
      <c r="Q67" s="25">
        <f>+'[1]Tabla N°3'!N66</f>
        <v>40.728660171684965</v>
      </c>
      <c r="R67" s="25">
        <f>+'[1]Tabla N°3'!O66</f>
        <v>2229.8441499582486</v>
      </c>
      <c r="S67" s="25">
        <f>+'[1]Tabla N°3'!P66</f>
        <v>54.748772499726421</v>
      </c>
      <c r="T67" s="23" t="str">
        <f t="shared" si="1"/>
        <v>AELA GENERACIÓN S.A.LuzparralCharrua 2202015/02BS4C</v>
      </c>
    </row>
    <row r="68" spans="2:20" x14ac:dyDescent="0.25">
      <c r="B68" s="20">
        <v>1250</v>
      </c>
      <c r="C68" s="21" t="str">
        <f>+'[1]Tabla N°3'!B67</f>
        <v>AELA GENERACIÓN S.A.</v>
      </c>
      <c r="D68" s="21" t="s">
        <v>40</v>
      </c>
      <c r="E68" s="21" t="str">
        <f>+'[1]Tabla N°3'!C67</f>
        <v>Luzparral</v>
      </c>
      <c r="F68" s="26" t="str">
        <f t="shared" si="7"/>
        <v>96.866.680-0</v>
      </c>
      <c r="G68" s="22" t="str">
        <f>+'[1]Tabla N°3'!D67</f>
        <v>Itahue 220</v>
      </c>
      <c r="H68" s="23">
        <f>+'[1]Tabla N°3'!E67</f>
        <v>220</v>
      </c>
      <c r="I68" s="24" t="str">
        <f>+'[1]Tabla N°3'!F67</f>
        <v>2015/02</v>
      </c>
      <c r="J68" s="24" t="str">
        <f>+'[1]Tabla N°3'!G67</f>
        <v>BS4C</v>
      </c>
      <c r="K68" s="24">
        <f>+'[1]Tabla N°3'!H67</f>
        <v>42736</v>
      </c>
      <c r="L68" s="24">
        <f>+'[1]Tabla N°3'!I67</f>
        <v>50040</v>
      </c>
      <c r="M68" s="24" t="str">
        <f>+'[1]Tabla N°3'!J67</f>
        <v>Itahue 220</v>
      </c>
      <c r="N68" s="25">
        <f>+'[1]Tabla N°3'!K67</f>
        <v>5581.7300000000005</v>
      </c>
      <c r="O68" s="25">
        <f>+'[1]Tabla N°3'!L67</f>
        <v>53.532000000000004</v>
      </c>
      <c r="P68" s="25">
        <f>+'[1]Tabla N°3'!M67</f>
        <v>9.5032518574625895E-3</v>
      </c>
      <c r="Q68" s="25">
        <f>+'[1]Tabla N°3'!N67</f>
        <v>12.962897621373585</v>
      </c>
      <c r="R68" s="25">
        <f>+'[1]Tabla N°3'!O67</f>
        <v>746.9744214577255</v>
      </c>
      <c r="S68" s="25">
        <f>+'[1]Tabla N°3'!P67</f>
        <v>57.624031545701122</v>
      </c>
      <c r="T68" s="23" t="str">
        <f t="shared" si="1"/>
        <v>AELA GENERACIÓN S.A.LuzparralItahue 2202015/02BS4C</v>
      </c>
    </row>
    <row r="69" spans="2:20" x14ac:dyDescent="0.25">
      <c r="B69" s="20">
        <v>1246</v>
      </c>
      <c r="C69" s="21" t="str">
        <f>+'[1]Tabla N°3'!B68</f>
        <v>AELA GENERACIÓN S.A.</v>
      </c>
      <c r="D69" s="21" t="s">
        <v>40</v>
      </c>
      <c r="E69" s="21" t="str">
        <f>+'[1]Tabla N°3'!C68</f>
        <v>Copelec</v>
      </c>
      <c r="F69" s="22" t="str">
        <f>+[1]DISTRIBUIDORAS!F11</f>
        <v>80.237.700-2</v>
      </c>
      <c r="G69" s="22" t="str">
        <f>+'[1]Tabla N°3'!D68</f>
        <v>Charrua 220</v>
      </c>
      <c r="H69" s="23">
        <f>+'[1]Tabla N°3'!E68</f>
        <v>220</v>
      </c>
      <c r="I69" s="24" t="str">
        <f>+'[1]Tabla N°3'!F68</f>
        <v>2015/02</v>
      </c>
      <c r="J69" s="24" t="str">
        <f>+'[1]Tabla N°3'!G68</f>
        <v>BS4A</v>
      </c>
      <c r="K69" s="24">
        <f>+'[1]Tabla N°3'!H68</f>
        <v>42736</v>
      </c>
      <c r="L69" s="24">
        <f>+'[1]Tabla N°3'!I68</f>
        <v>50040</v>
      </c>
      <c r="M69" s="24" t="str">
        <f>+'[1]Tabla N°3'!J68</f>
        <v>Charrua 220</v>
      </c>
      <c r="N69" s="25">
        <f>+'[1]Tabla N°3'!K68</f>
        <v>0</v>
      </c>
      <c r="O69" s="25">
        <f>+'[1]Tabla N°3'!L68</f>
        <v>47.43</v>
      </c>
      <c r="P69" s="25">
        <f>+'[1]Tabla N°3'!M68</f>
        <v>0</v>
      </c>
      <c r="Q69" s="25">
        <f>+'[1]Tabla N°3'!N68</f>
        <v>431.95222747849272</v>
      </c>
      <c r="R69" s="25">
        <f>+'[1]Tabla N°3'!O68</f>
        <v>20487.494149304908</v>
      </c>
      <c r="S69" s="25">
        <f>+'[1]Tabla N°3'!P68</f>
        <v>47.43</v>
      </c>
      <c r="T69" s="23" t="str">
        <f t="shared" si="1"/>
        <v>AELA GENERACIÓN S.A.CopelecCharrua 2202015/02BS4A</v>
      </c>
    </row>
    <row r="70" spans="2:20" x14ac:dyDescent="0.25">
      <c r="B70" s="20">
        <v>1246</v>
      </c>
      <c r="C70" s="21" t="str">
        <f>+'[1]Tabla N°3'!B69</f>
        <v>AELA GENERACIÓN S.A.</v>
      </c>
      <c r="D70" s="21" t="s">
        <v>40</v>
      </c>
      <c r="E70" s="21" t="str">
        <f>+'[1]Tabla N°3'!C69</f>
        <v>Copelec</v>
      </c>
      <c r="F70" s="26" t="str">
        <f t="shared" ref="F70:F74" si="8">+F69</f>
        <v>80.237.700-2</v>
      </c>
      <c r="G70" s="22" t="str">
        <f>+'[1]Tabla N°3'!D69</f>
        <v>Itahue 220</v>
      </c>
      <c r="H70" s="23">
        <f>+'[1]Tabla N°3'!E69</f>
        <v>220</v>
      </c>
      <c r="I70" s="24" t="str">
        <f>+'[1]Tabla N°3'!F69</f>
        <v>2015/02</v>
      </c>
      <c r="J70" s="24" t="str">
        <f>+'[1]Tabla N°3'!G69</f>
        <v>BS4A</v>
      </c>
      <c r="K70" s="24">
        <f>+'[1]Tabla N°3'!H69</f>
        <v>42736</v>
      </c>
      <c r="L70" s="24">
        <f>+'[1]Tabla N°3'!I69</f>
        <v>50040</v>
      </c>
      <c r="M70" s="24" t="str">
        <f>+'[1]Tabla N°3'!J69</f>
        <v>Itahue 220</v>
      </c>
      <c r="N70" s="25">
        <f>+'[1]Tabla N°3'!K69</f>
        <v>0</v>
      </c>
      <c r="O70" s="25">
        <f>+'[1]Tabla N°3'!L69</f>
        <v>48.898000000000003</v>
      </c>
      <c r="P70" s="25">
        <f>+'[1]Tabla N°3'!M69</f>
        <v>0</v>
      </c>
      <c r="Q70" s="25">
        <f>+'[1]Tabla N°3'!N69</f>
        <v>28.442889235029369</v>
      </c>
      <c r="R70" s="25">
        <f>+'[1]Tabla N°3'!O69</f>
        <v>1390.8003978144661</v>
      </c>
      <c r="S70" s="25">
        <f>+'[1]Tabla N°3'!P69</f>
        <v>48.898000000000003</v>
      </c>
      <c r="T70" s="23" t="str">
        <f t="shared" si="1"/>
        <v>AELA GENERACIÓN S.A.CopelecItahue 2202015/02BS4A</v>
      </c>
    </row>
    <row r="71" spans="2:20" x14ac:dyDescent="0.25">
      <c r="B71" s="20">
        <v>1246</v>
      </c>
      <c r="C71" s="21" t="str">
        <f>+'[1]Tabla N°3'!B70</f>
        <v>AELA GENERACIÓN S.A.</v>
      </c>
      <c r="D71" s="21" t="s">
        <v>40</v>
      </c>
      <c r="E71" s="21" t="str">
        <f>+'[1]Tabla N°3'!C70</f>
        <v>Copelec</v>
      </c>
      <c r="F71" s="26" t="str">
        <f t="shared" si="8"/>
        <v>80.237.700-2</v>
      </c>
      <c r="G71" s="22" t="str">
        <f>+'[1]Tabla N°3'!D70</f>
        <v>Charrua 220</v>
      </c>
      <c r="H71" s="23">
        <f>+'[1]Tabla N°3'!E70</f>
        <v>220</v>
      </c>
      <c r="I71" s="24" t="str">
        <f>+'[1]Tabla N°3'!F70</f>
        <v>2015/02</v>
      </c>
      <c r="J71" s="24" t="str">
        <f>+'[1]Tabla N°3'!G70</f>
        <v>BS4B</v>
      </c>
      <c r="K71" s="24">
        <f>+'[1]Tabla N°3'!H70</f>
        <v>42736</v>
      </c>
      <c r="L71" s="24">
        <f>+'[1]Tabla N°3'!I70</f>
        <v>50040</v>
      </c>
      <c r="M71" s="24" t="str">
        <f>+'[1]Tabla N°3'!J70</f>
        <v>Charrua 220</v>
      </c>
      <c r="N71" s="25">
        <f>+'[1]Tabla N°3'!K70</f>
        <v>0</v>
      </c>
      <c r="O71" s="25">
        <f>+'[1]Tabla N°3'!L70</f>
        <v>47.43</v>
      </c>
      <c r="P71" s="25">
        <f>+'[1]Tabla N°3'!M70</f>
        <v>0</v>
      </c>
      <c r="Q71" s="25">
        <f>+'[1]Tabla N°3'!N70</f>
        <v>646.28849021043186</v>
      </c>
      <c r="R71" s="25">
        <f>+'[1]Tabla N°3'!O70</f>
        <v>30653.463090680783</v>
      </c>
      <c r="S71" s="25">
        <f>+'[1]Tabla N°3'!P70</f>
        <v>47.43</v>
      </c>
      <c r="T71" s="23" t="str">
        <f t="shared" si="1"/>
        <v>AELA GENERACIÓN S.A.CopelecCharrua 2202015/02BS4B</v>
      </c>
    </row>
    <row r="72" spans="2:20" x14ac:dyDescent="0.25">
      <c r="B72" s="20">
        <v>1246</v>
      </c>
      <c r="C72" s="21" t="str">
        <f>+'[1]Tabla N°3'!B71</f>
        <v>AELA GENERACIÓN S.A.</v>
      </c>
      <c r="D72" s="21" t="s">
        <v>40</v>
      </c>
      <c r="E72" s="21" t="str">
        <f>+'[1]Tabla N°3'!C71</f>
        <v>Copelec</v>
      </c>
      <c r="F72" s="26" t="str">
        <f t="shared" si="8"/>
        <v>80.237.700-2</v>
      </c>
      <c r="G72" s="22" t="str">
        <f>+'[1]Tabla N°3'!D71</f>
        <v>Itahue 220</v>
      </c>
      <c r="H72" s="23">
        <f>+'[1]Tabla N°3'!E71</f>
        <v>220</v>
      </c>
      <c r="I72" s="24" t="str">
        <f>+'[1]Tabla N°3'!F71</f>
        <v>2015/02</v>
      </c>
      <c r="J72" s="24" t="str">
        <f>+'[1]Tabla N°3'!G71</f>
        <v>BS4B</v>
      </c>
      <c r="K72" s="24">
        <f>+'[1]Tabla N°3'!H71</f>
        <v>42736</v>
      </c>
      <c r="L72" s="24">
        <f>+'[1]Tabla N°3'!I71</f>
        <v>50040</v>
      </c>
      <c r="M72" s="24" t="str">
        <f>+'[1]Tabla N°3'!J71</f>
        <v>Itahue 220</v>
      </c>
      <c r="N72" s="25">
        <f>+'[1]Tabla N°3'!K71</f>
        <v>0</v>
      </c>
      <c r="O72" s="25">
        <f>+'[1]Tabla N°3'!L71</f>
        <v>48.898000000000003</v>
      </c>
      <c r="P72" s="25">
        <f>+'[1]Tabla N°3'!M71</f>
        <v>0</v>
      </c>
      <c r="Q72" s="25">
        <f>+'[1]Tabla N°3'!N71</f>
        <v>40.488901357494981</v>
      </c>
      <c r="R72" s="25">
        <f>+'[1]Tabla N°3'!O71</f>
        <v>1979.8262985787896</v>
      </c>
      <c r="S72" s="25">
        <f>+'[1]Tabla N°3'!P71</f>
        <v>48.898000000000003</v>
      </c>
      <c r="T72" s="23" t="str">
        <f t="shared" si="1"/>
        <v>AELA GENERACIÓN S.A.CopelecItahue 2202015/02BS4B</v>
      </c>
    </row>
    <row r="73" spans="2:20" x14ac:dyDescent="0.25">
      <c r="B73" s="20">
        <v>1246</v>
      </c>
      <c r="C73" s="21" t="str">
        <f>+'[1]Tabla N°3'!B72</f>
        <v>AELA GENERACIÓN S.A.</v>
      </c>
      <c r="D73" s="21" t="s">
        <v>40</v>
      </c>
      <c r="E73" s="21" t="str">
        <f>+'[1]Tabla N°3'!C72</f>
        <v>Copelec</v>
      </c>
      <c r="F73" s="26" t="str">
        <f t="shared" si="8"/>
        <v>80.237.700-2</v>
      </c>
      <c r="G73" s="22" t="str">
        <f>+'[1]Tabla N°3'!D72</f>
        <v>Charrua 220</v>
      </c>
      <c r="H73" s="23">
        <f>+'[1]Tabla N°3'!E72</f>
        <v>220</v>
      </c>
      <c r="I73" s="24" t="str">
        <f>+'[1]Tabla N°3'!F72</f>
        <v>2015/02</v>
      </c>
      <c r="J73" s="24" t="str">
        <f>+'[1]Tabla N°3'!G72</f>
        <v>BS4C</v>
      </c>
      <c r="K73" s="24">
        <f>+'[1]Tabla N°3'!H72</f>
        <v>42736</v>
      </c>
      <c r="L73" s="24">
        <f>+'[1]Tabla N°3'!I72</f>
        <v>50040</v>
      </c>
      <c r="M73" s="24" t="str">
        <f>+'[1]Tabla N°3'!J72</f>
        <v>Charrua 220</v>
      </c>
      <c r="N73" s="25">
        <f>+'[1]Tabla N°3'!K72</f>
        <v>5116.4793</v>
      </c>
      <c r="O73" s="25">
        <f>+'[1]Tabla N°3'!L72</f>
        <v>47.43</v>
      </c>
      <c r="P73" s="25">
        <f>+'[1]Tabla N°3'!M72</f>
        <v>2.2210000000000001</v>
      </c>
      <c r="Q73" s="25">
        <f>+'[1]Tabla N°3'!N72</f>
        <v>344.30507877112797</v>
      </c>
      <c r="R73" s="25">
        <f>+'[1]Tabla N°3'!O72</f>
        <v>27694.0904114146</v>
      </c>
      <c r="S73" s="25">
        <f>+'[1]Tabla N°3'!P72</f>
        <v>80.434742671408173</v>
      </c>
      <c r="T73" s="23" t="str">
        <f t="shared" si="1"/>
        <v>AELA GENERACIÓN S.A.CopelecCharrua 2202015/02BS4C</v>
      </c>
    </row>
    <row r="74" spans="2:20" x14ac:dyDescent="0.25">
      <c r="B74" s="20">
        <v>1246</v>
      </c>
      <c r="C74" s="21" t="str">
        <f>+'[1]Tabla N°3'!B73</f>
        <v>AELA GENERACIÓN S.A.</v>
      </c>
      <c r="D74" s="21" t="s">
        <v>40</v>
      </c>
      <c r="E74" s="21" t="str">
        <f>+'[1]Tabla N°3'!C73</f>
        <v>Copelec</v>
      </c>
      <c r="F74" s="26" t="str">
        <f t="shared" si="8"/>
        <v>80.237.700-2</v>
      </c>
      <c r="G74" s="22" t="str">
        <f>+'[1]Tabla N°3'!D73</f>
        <v>Itahue 220</v>
      </c>
      <c r="H74" s="23">
        <f>+'[1]Tabla N°3'!E73</f>
        <v>220</v>
      </c>
      <c r="I74" s="24" t="str">
        <f>+'[1]Tabla N°3'!F73</f>
        <v>2015/02</v>
      </c>
      <c r="J74" s="24" t="str">
        <f>+'[1]Tabla N°3'!G73</f>
        <v>BS4C</v>
      </c>
      <c r="K74" s="24">
        <f>+'[1]Tabla N°3'!H73</f>
        <v>42736</v>
      </c>
      <c r="L74" s="24">
        <f>+'[1]Tabla N°3'!I73</f>
        <v>50040</v>
      </c>
      <c r="M74" s="24" t="str">
        <f>+'[1]Tabla N°3'!J73</f>
        <v>Itahue 220</v>
      </c>
      <c r="N74" s="25">
        <f>+'[1]Tabla N°3'!K73</f>
        <v>5271.1754000000001</v>
      </c>
      <c r="O74" s="25">
        <f>+'[1]Tabla N°3'!L73</f>
        <v>48.898000000000003</v>
      </c>
      <c r="P74" s="25">
        <f>+'[1]Tabla N°3'!M73</f>
        <v>0.14499999999999999</v>
      </c>
      <c r="Q74" s="25">
        <f>+'[1]Tabla N°3'!N73</f>
        <v>22.520491432347576</v>
      </c>
      <c r="R74" s="25">
        <f>+'[1]Tabla N°3'!O73</f>
        <v>1865.5274230589316</v>
      </c>
      <c r="S74" s="25">
        <f>+'[1]Tabla N°3'!P73</f>
        <v>82.836887847809535</v>
      </c>
      <c r="T74" s="23" t="str">
        <f t="shared" ref="T74:T137" si="9">+C74&amp;E74&amp;G74&amp;I74&amp;J74</f>
        <v>AELA GENERACIÓN S.A.CopelecItahue 2202015/02BS4C</v>
      </c>
    </row>
    <row r="75" spans="2:20" x14ac:dyDescent="0.25">
      <c r="B75" s="20">
        <v>1248</v>
      </c>
      <c r="C75" s="21" t="str">
        <f>+'[1]Tabla N°3'!B74</f>
        <v>AELA GENERACIÓN S.A.</v>
      </c>
      <c r="D75" s="21" t="s">
        <v>40</v>
      </c>
      <c r="E75" s="21" t="str">
        <f>+'[1]Tabla N°3'!C74</f>
        <v>Luz Osorno</v>
      </c>
      <c r="F75" s="22" t="str">
        <f>+[1]DISTRIBUIDORAS!F15</f>
        <v>96.531.500-4</v>
      </c>
      <c r="G75" s="22" t="str">
        <f>+'[1]Tabla N°3'!D74</f>
        <v>Valdivia 220</v>
      </c>
      <c r="H75" s="23">
        <f>+'[1]Tabla N°3'!E74</f>
        <v>220</v>
      </c>
      <c r="I75" s="24" t="str">
        <f>+'[1]Tabla N°3'!F74</f>
        <v>2015/02</v>
      </c>
      <c r="J75" s="24" t="str">
        <f>+'[1]Tabla N°3'!G74</f>
        <v>BS4A</v>
      </c>
      <c r="K75" s="24">
        <f>+'[1]Tabla N°3'!H74</f>
        <v>42736</v>
      </c>
      <c r="L75" s="24">
        <f>+'[1]Tabla N°3'!I74</f>
        <v>50040</v>
      </c>
      <c r="M75" s="24" t="str">
        <f>+'[1]Tabla N°3'!J74</f>
        <v>Valdivia 220</v>
      </c>
      <c r="N75" s="25">
        <f>+'[1]Tabla N°3'!K74</f>
        <v>0</v>
      </c>
      <c r="O75" s="25">
        <f>+'[1]Tabla N°3'!L74</f>
        <v>44.305</v>
      </c>
      <c r="P75" s="25">
        <f>+'[1]Tabla N°3'!M74</f>
        <v>0</v>
      </c>
      <c r="Q75" s="25">
        <f>+'[1]Tabla N°3'!N74</f>
        <v>17.587</v>
      </c>
      <c r="R75" s="25">
        <f>+'[1]Tabla N°3'!O74</f>
        <v>779.19203500000003</v>
      </c>
      <c r="S75" s="25">
        <f>+'[1]Tabla N°3'!P74</f>
        <v>44.305</v>
      </c>
      <c r="T75" s="23" t="str">
        <f t="shared" si="9"/>
        <v>AELA GENERACIÓN S.A.Luz OsornoValdivia 2202015/02BS4A</v>
      </c>
    </row>
    <row r="76" spans="2:20" x14ac:dyDescent="0.25">
      <c r="B76" s="20">
        <v>1248</v>
      </c>
      <c r="C76" s="21" t="str">
        <f>+'[1]Tabla N°3'!B75</f>
        <v>AELA GENERACIÓN S.A.</v>
      </c>
      <c r="D76" s="21" t="s">
        <v>40</v>
      </c>
      <c r="E76" s="21" t="str">
        <f>+'[1]Tabla N°3'!C75</f>
        <v>Luz Osorno</v>
      </c>
      <c r="F76" s="26" t="str">
        <f t="shared" ref="F76:F83" si="10">+F75</f>
        <v>96.531.500-4</v>
      </c>
      <c r="G76" s="22" t="str">
        <f>+'[1]Tabla N°3'!D75</f>
        <v>Barro Blanco 220</v>
      </c>
      <c r="H76" s="23">
        <f>+'[1]Tabla N°3'!E75</f>
        <v>220</v>
      </c>
      <c r="I76" s="24" t="str">
        <f>+'[1]Tabla N°3'!F75</f>
        <v>2015/02</v>
      </c>
      <c r="J76" s="24" t="str">
        <f>+'[1]Tabla N°3'!G75</f>
        <v>BS4A</v>
      </c>
      <c r="K76" s="24">
        <f>+'[1]Tabla N°3'!H75</f>
        <v>42736</v>
      </c>
      <c r="L76" s="24">
        <f>+'[1]Tabla N°3'!I75</f>
        <v>50040</v>
      </c>
      <c r="M76" s="24" t="str">
        <f>+'[1]Tabla N°3'!J75</f>
        <v>Barro Blanco 220</v>
      </c>
      <c r="N76" s="25">
        <f>+'[1]Tabla N°3'!K75</f>
        <v>0</v>
      </c>
      <c r="O76" s="25">
        <f>+'[1]Tabla N°3'!L75</f>
        <v>44.08</v>
      </c>
      <c r="P76" s="25">
        <f>+'[1]Tabla N°3'!M75</f>
        <v>0</v>
      </c>
      <c r="Q76" s="25">
        <f>+'[1]Tabla N°3'!N75</f>
        <v>93.436999999999998</v>
      </c>
      <c r="R76" s="25">
        <f>+'[1]Tabla N°3'!O75</f>
        <v>4118.7029599999996</v>
      </c>
      <c r="S76" s="25">
        <f>+'[1]Tabla N°3'!P75</f>
        <v>44.08</v>
      </c>
      <c r="T76" s="23" t="str">
        <f t="shared" si="9"/>
        <v>AELA GENERACIÓN S.A.Luz OsornoBarro Blanco 2202015/02BS4A</v>
      </c>
    </row>
    <row r="77" spans="2:20" x14ac:dyDescent="0.25">
      <c r="B77" s="20">
        <v>1248</v>
      </c>
      <c r="C77" s="21" t="str">
        <f>+'[1]Tabla N°3'!B76</f>
        <v>AELA GENERACIÓN S.A.</v>
      </c>
      <c r="D77" s="21" t="s">
        <v>40</v>
      </c>
      <c r="E77" s="21" t="str">
        <f>+'[1]Tabla N°3'!C76</f>
        <v>Luz Osorno</v>
      </c>
      <c r="F77" s="26" t="str">
        <f t="shared" si="10"/>
        <v>96.531.500-4</v>
      </c>
      <c r="G77" s="22" t="str">
        <f>+'[1]Tabla N°3'!D76</f>
        <v>Puerto Montt 220</v>
      </c>
      <c r="H77" s="23">
        <f>+'[1]Tabla N°3'!E76</f>
        <v>220</v>
      </c>
      <c r="I77" s="24" t="str">
        <f>+'[1]Tabla N°3'!F76</f>
        <v>2015/02</v>
      </c>
      <c r="J77" s="24" t="str">
        <f>+'[1]Tabla N°3'!G76</f>
        <v>BS4A</v>
      </c>
      <c r="K77" s="24">
        <f>+'[1]Tabla N°3'!H76</f>
        <v>42736</v>
      </c>
      <c r="L77" s="24">
        <f>+'[1]Tabla N°3'!I76</f>
        <v>50040</v>
      </c>
      <c r="M77" s="24" t="str">
        <f>+'[1]Tabla N°3'!J76</f>
        <v>Puerto Montt 220</v>
      </c>
      <c r="N77" s="25">
        <f>+'[1]Tabla N°3'!K76</f>
        <v>0</v>
      </c>
      <c r="O77" s="25">
        <f>+'[1]Tabla N°3'!L76</f>
        <v>44.781000000000006</v>
      </c>
      <c r="P77" s="25">
        <f>+'[1]Tabla N°3'!M76</f>
        <v>0</v>
      </c>
      <c r="Q77" s="25">
        <f>+'[1]Tabla N°3'!N76</f>
        <v>13.67</v>
      </c>
      <c r="R77" s="25">
        <f>+'[1]Tabla N°3'!O76</f>
        <v>612.15627000000006</v>
      </c>
      <c r="S77" s="25">
        <f>+'[1]Tabla N°3'!P76</f>
        <v>44.781000000000006</v>
      </c>
      <c r="T77" s="23" t="str">
        <f t="shared" si="9"/>
        <v>AELA GENERACIÓN S.A.Luz OsornoPuerto Montt 2202015/02BS4A</v>
      </c>
    </row>
    <row r="78" spans="2:20" x14ac:dyDescent="0.25">
      <c r="B78" s="20">
        <v>1248</v>
      </c>
      <c r="C78" s="21" t="str">
        <f>+'[1]Tabla N°3'!B77</f>
        <v>AELA GENERACIÓN S.A.</v>
      </c>
      <c r="D78" s="21" t="s">
        <v>40</v>
      </c>
      <c r="E78" s="21" t="str">
        <f>+'[1]Tabla N°3'!C77</f>
        <v>Luz Osorno</v>
      </c>
      <c r="F78" s="26" t="str">
        <f t="shared" si="10"/>
        <v>96.531.500-4</v>
      </c>
      <c r="G78" s="22" t="str">
        <f>+'[1]Tabla N°3'!D77</f>
        <v>Valdivia 220</v>
      </c>
      <c r="H78" s="23">
        <f>+'[1]Tabla N°3'!E77</f>
        <v>220</v>
      </c>
      <c r="I78" s="24" t="str">
        <f>+'[1]Tabla N°3'!F77</f>
        <v>2015/02</v>
      </c>
      <c r="J78" s="24" t="str">
        <f>+'[1]Tabla N°3'!G77</f>
        <v>BS4B</v>
      </c>
      <c r="K78" s="24">
        <f>+'[1]Tabla N°3'!H77</f>
        <v>42736</v>
      </c>
      <c r="L78" s="24">
        <f>+'[1]Tabla N°3'!I77</f>
        <v>50040</v>
      </c>
      <c r="M78" s="24" t="str">
        <f>+'[1]Tabla N°3'!J77</f>
        <v>Valdivia 220</v>
      </c>
      <c r="N78" s="25">
        <f>+'[1]Tabla N°3'!K77</f>
        <v>0</v>
      </c>
      <c r="O78" s="25">
        <f>+'[1]Tabla N°3'!L77</f>
        <v>44.305</v>
      </c>
      <c r="P78" s="25">
        <f>+'[1]Tabla N°3'!M77</f>
        <v>0</v>
      </c>
      <c r="Q78" s="25">
        <f>+'[1]Tabla N°3'!N77</f>
        <v>22.484000000000002</v>
      </c>
      <c r="R78" s="25">
        <f>+'[1]Tabla N°3'!O77</f>
        <v>996.15362000000005</v>
      </c>
      <c r="S78" s="25">
        <f>+'[1]Tabla N°3'!P77</f>
        <v>44.305</v>
      </c>
      <c r="T78" s="23" t="str">
        <f t="shared" si="9"/>
        <v>AELA GENERACIÓN S.A.Luz OsornoValdivia 2202015/02BS4B</v>
      </c>
    </row>
    <row r="79" spans="2:20" x14ac:dyDescent="0.25">
      <c r="B79" s="20">
        <v>1248</v>
      </c>
      <c r="C79" s="21" t="str">
        <f>+'[1]Tabla N°3'!B78</f>
        <v>AELA GENERACIÓN S.A.</v>
      </c>
      <c r="D79" s="21" t="s">
        <v>40</v>
      </c>
      <c r="E79" s="21" t="str">
        <f>+'[1]Tabla N°3'!C78</f>
        <v>Luz Osorno</v>
      </c>
      <c r="F79" s="26" t="str">
        <f t="shared" si="10"/>
        <v>96.531.500-4</v>
      </c>
      <c r="G79" s="22" t="str">
        <f>+'[1]Tabla N°3'!D78</f>
        <v>Barro Blanco 220</v>
      </c>
      <c r="H79" s="23">
        <f>+'[1]Tabla N°3'!E78</f>
        <v>220</v>
      </c>
      <c r="I79" s="24" t="str">
        <f>+'[1]Tabla N°3'!F78</f>
        <v>2015/02</v>
      </c>
      <c r="J79" s="24" t="str">
        <f>+'[1]Tabla N°3'!G78</f>
        <v>BS4B</v>
      </c>
      <c r="K79" s="24">
        <f>+'[1]Tabla N°3'!H78</f>
        <v>42736</v>
      </c>
      <c r="L79" s="24">
        <f>+'[1]Tabla N°3'!I78</f>
        <v>50040</v>
      </c>
      <c r="M79" s="24" t="str">
        <f>+'[1]Tabla N°3'!J78</f>
        <v>Barro Blanco 220</v>
      </c>
      <c r="N79" s="25">
        <f>+'[1]Tabla N°3'!K78</f>
        <v>0</v>
      </c>
      <c r="O79" s="25">
        <f>+'[1]Tabla N°3'!L78</f>
        <v>44.08</v>
      </c>
      <c r="P79" s="25">
        <f>+'[1]Tabla N°3'!M78</f>
        <v>0</v>
      </c>
      <c r="Q79" s="25">
        <f>+'[1]Tabla N°3'!N78</f>
        <v>115.41800000000001</v>
      </c>
      <c r="R79" s="25">
        <f>+'[1]Tabla N°3'!O78</f>
        <v>5087.6254399999998</v>
      </c>
      <c r="S79" s="25">
        <f>+'[1]Tabla N°3'!P78</f>
        <v>44.08</v>
      </c>
      <c r="T79" s="23" t="str">
        <f t="shared" si="9"/>
        <v>AELA GENERACIÓN S.A.Luz OsornoBarro Blanco 2202015/02BS4B</v>
      </c>
    </row>
    <row r="80" spans="2:20" x14ac:dyDescent="0.25">
      <c r="B80" s="20">
        <v>1248</v>
      </c>
      <c r="C80" s="21" t="str">
        <f>+'[1]Tabla N°3'!B79</f>
        <v>AELA GENERACIÓN S.A.</v>
      </c>
      <c r="D80" s="21" t="s">
        <v>40</v>
      </c>
      <c r="E80" s="21" t="str">
        <f>+'[1]Tabla N°3'!C79</f>
        <v>Luz Osorno</v>
      </c>
      <c r="F80" s="26" t="str">
        <f t="shared" si="10"/>
        <v>96.531.500-4</v>
      </c>
      <c r="G80" s="22" t="str">
        <f>+'[1]Tabla N°3'!D79</f>
        <v>Puerto Montt 220</v>
      </c>
      <c r="H80" s="23">
        <f>+'[1]Tabla N°3'!E79</f>
        <v>220</v>
      </c>
      <c r="I80" s="24" t="str">
        <f>+'[1]Tabla N°3'!F79</f>
        <v>2015/02</v>
      </c>
      <c r="J80" s="24" t="str">
        <f>+'[1]Tabla N°3'!G79</f>
        <v>BS4B</v>
      </c>
      <c r="K80" s="24">
        <f>+'[1]Tabla N°3'!H79</f>
        <v>42736</v>
      </c>
      <c r="L80" s="24">
        <f>+'[1]Tabla N°3'!I79</f>
        <v>50040</v>
      </c>
      <c r="M80" s="24" t="str">
        <f>+'[1]Tabla N°3'!J79</f>
        <v>Puerto Montt 220</v>
      </c>
      <c r="N80" s="25">
        <f>+'[1]Tabla N°3'!K79</f>
        <v>0</v>
      </c>
      <c r="O80" s="25">
        <f>+'[1]Tabla N°3'!L79</f>
        <v>44.780999999999999</v>
      </c>
      <c r="P80" s="25">
        <f>+'[1]Tabla N°3'!M79</f>
        <v>0</v>
      </c>
      <c r="Q80" s="25">
        <f>+'[1]Tabla N°3'!N79</f>
        <v>17.37</v>
      </c>
      <c r="R80" s="25">
        <f>+'[1]Tabla N°3'!O79</f>
        <v>777.84597000000008</v>
      </c>
      <c r="S80" s="25">
        <f>+'[1]Tabla N°3'!P79</f>
        <v>44.780999999999999</v>
      </c>
      <c r="T80" s="23" t="str">
        <f t="shared" si="9"/>
        <v>AELA GENERACIÓN S.A.Luz OsornoPuerto Montt 2202015/02BS4B</v>
      </c>
    </row>
    <row r="81" spans="2:20" x14ac:dyDescent="0.25">
      <c r="B81" s="20">
        <v>1248</v>
      </c>
      <c r="C81" s="21" t="str">
        <f>+'[1]Tabla N°3'!B80</f>
        <v>AELA GENERACIÓN S.A.</v>
      </c>
      <c r="D81" s="21" t="s">
        <v>40</v>
      </c>
      <c r="E81" s="21" t="str">
        <f>+'[1]Tabla N°3'!C80</f>
        <v>Luz Osorno</v>
      </c>
      <c r="F81" s="26" t="str">
        <f t="shared" si="10"/>
        <v>96.531.500-4</v>
      </c>
      <c r="G81" s="22" t="str">
        <f>+'[1]Tabla N°3'!D80</f>
        <v>Valdivia 220</v>
      </c>
      <c r="H81" s="23">
        <f>+'[1]Tabla N°3'!E80</f>
        <v>220</v>
      </c>
      <c r="I81" s="24" t="str">
        <f>+'[1]Tabla N°3'!F80</f>
        <v>2015/02</v>
      </c>
      <c r="J81" s="24" t="str">
        <f>+'[1]Tabla N°3'!G80</f>
        <v>BS4C</v>
      </c>
      <c r="K81" s="24">
        <f>+'[1]Tabla N°3'!H80</f>
        <v>42736</v>
      </c>
      <c r="L81" s="24">
        <f>+'[1]Tabla N°3'!I80</f>
        <v>50040</v>
      </c>
      <c r="M81" s="24" t="str">
        <f>+'[1]Tabla N°3'!J80</f>
        <v>Valdivia 220</v>
      </c>
      <c r="N81" s="25">
        <f>+'[1]Tabla N°3'!K80</f>
        <v>4938.05</v>
      </c>
      <c r="O81" s="25">
        <f>+'[1]Tabla N°3'!L80</f>
        <v>44.305</v>
      </c>
      <c r="P81" s="25">
        <f>+'[1]Tabla N°3'!M80</f>
        <v>8.5999999999999993E-2</v>
      </c>
      <c r="Q81" s="25">
        <f>+'[1]Tabla N°3'!N80</f>
        <v>13.138</v>
      </c>
      <c r="R81" s="25">
        <f>+'[1]Tabla N°3'!O80</f>
        <v>1006.7513899999999</v>
      </c>
      <c r="S81" s="25">
        <f>+'[1]Tabla N°3'!P80</f>
        <v>76.62896864058456</v>
      </c>
      <c r="T81" s="23" t="str">
        <f t="shared" si="9"/>
        <v>AELA GENERACIÓN S.A.Luz OsornoValdivia 2202015/02BS4C</v>
      </c>
    </row>
    <row r="82" spans="2:20" x14ac:dyDescent="0.25">
      <c r="B82" s="20">
        <v>1248</v>
      </c>
      <c r="C82" s="21" t="str">
        <f>+'[1]Tabla N°3'!B81</f>
        <v>AELA GENERACIÓN S.A.</v>
      </c>
      <c r="D82" s="21" t="s">
        <v>40</v>
      </c>
      <c r="E82" s="21" t="str">
        <f>+'[1]Tabla N°3'!C81</f>
        <v>Luz Osorno</v>
      </c>
      <c r="F82" s="26" t="str">
        <f t="shared" si="10"/>
        <v>96.531.500-4</v>
      </c>
      <c r="G82" s="22" t="str">
        <f>+'[1]Tabla N°3'!D81</f>
        <v>Barro Blanco 220</v>
      </c>
      <c r="H82" s="23">
        <f>+'[1]Tabla N°3'!E81</f>
        <v>220</v>
      </c>
      <c r="I82" s="24" t="str">
        <f>+'[1]Tabla N°3'!F81</f>
        <v>2015/02</v>
      </c>
      <c r="J82" s="24" t="str">
        <f>+'[1]Tabla N°3'!G81</f>
        <v>BS4C</v>
      </c>
      <c r="K82" s="24">
        <f>+'[1]Tabla N°3'!H81</f>
        <v>42736</v>
      </c>
      <c r="L82" s="24">
        <f>+'[1]Tabla N°3'!I81</f>
        <v>50040</v>
      </c>
      <c r="M82" s="24" t="str">
        <f>+'[1]Tabla N°3'!J81</f>
        <v>Barro Blanco 220</v>
      </c>
      <c r="N82" s="25">
        <f>+'[1]Tabla N°3'!K81</f>
        <v>4887.3900000000003</v>
      </c>
      <c r="O82" s="25">
        <f>+'[1]Tabla N°3'!L81</f>
        <v>44.08</v>
      </c>
      <c r="P82" s="25">
        <f>+'[1]Tabla N°3'!M81</f>
        <v>0.44500000000000001</v>
      </c>
      <c r="Q82" s="25">
        <f>+'[1]Tabla N°3'!N81</f>
        <v>65.266000000000005</v>
      </c>
      <c r="R82" s="25">
        <f>+'[1]Tabla N°3'!O81</f>
        <v>5051.8138300000001</v>
      </c>
      <c r="S82" s="25">
        <f>+'[1]Tabla N°3'!P81</f>
        <v>77.403454018937879</v>
      </c>
      <c r="T82" s="23" t="str">
        <f t="shared" si="9"/>
        <v>AELA GENERACIÓN S.A.Luz OsornoBarro Blanco 2202015/02BS4C</v>
      </c>
    </row>
    <row r="83" spans="2:20" x14ac:dyDescent="0.25">
      <c r="B83" s="20">
        <v>1248</v>
      </c>
      <c r="C83" s="21" t="str">
        <f>+'[1]Tabla N°3'!B82</f>
        <v>AELA GENERACIÓN S.A.</v>
      </c>
      <c r="D83" s="21" t="s">
        <v>40</v>
      </c>
      <c r="E83" s="21" t="str">
        <f>+'[1]Tabla N°3'!C82</f>
        <v>Luz Osorno</v>
      </c>
      <c r="F83" s="26" t="str">
        <f t="shared" si="10"/>
        <v>96.531.500-4</v>
      </c>
      <c r="G83" s="22" t="str">
        <f>+'[1]Tabla N°3'!D82</f>
        <v>Puerto Montt 220</v>
      </c>
      <c r="H83" s="23">
        <f>+'[1]Tabla N°3'!E82</f>
        <v>220</v>
      </c>
      <c r="I83" s="24" t="str">
        <f>+'[1]Tabla N°3'!F82</f>
        <v>2015/02</v>
      </c>
      <c r="J83" s="24" t="str">
        <f>+'[1]Tabla N°3'!G82</f>
        <v>BS4C</v>
      </c>
      <c r="K83" s="24">
        <f>+'[1]Tabla N°3'!H82</f>
        <v>42736</v>
      </c>
      <c r="L83" s="24">
        <f>+'[1]Tabla N°3'!I82</f>
        <v>50040</v>
      </c>
      <c r="M83" s="24" t="str">
        <f>+'[1]Tabla N°3'!J82</f>
        <v>Puerto Montt 220</v>
      </c>
      <c r="N83" s="25">
        <f>+'[1]Tabla N°3'!K82</f>
        <v>4972.01</v>
      </c>
      <c r="O83" s="25">
        <f>+'[1]Tabla N°3'!L82</f>
        <v>44.781000000000006</v>
      </c>
      <c r="P83" s="25">
        <f>+'[1]Tabla N°3'!M82</f>
        <v>6.3E-2</v>
      </c>
      <c r="Q83" s="25">
        <f>+'[1]Tabla N°3'!N82</f>
        <v>9.4149999999999991</v>
      </c>
      <c r="R83" s="25">
        <f>+'[1]Tabla N°3'!O82</f>
        <v>734.84974499999998</v>
      </c>
      <c r="S83" s="25">
        <f>+'[1]Tabla N°3'!P82</f>
        <v>78.050955390334579</v>
      </c>
      <c r="T83" s="23" t="str">
        <f t="shared" si="9"/>
        <v>AELA GENERACIÓN S.A.Luz OsornoPuerto Montt 2202015/02BS4C</v>
      </c>
    </row>
    <row r="84" spans="2:20" x14ac:dyDescent="0.25">
      <c r="B84" s="20">
        <v>1251</v>
      </c>
      <c r="C84" s="21" t="str">
        <f>+'[1]Tabla N°3'!B83</f>
        <v>AELA GENERACIÓN S.A.</v>
      </c>
      <c r="D84" s="21" t="s">
        <v>40</v>
      </c>
      <c r="E84" s="27" t="str">
        <f>+'[1]Tabla N°3'!C83</f>
        <v>CGE Distribución (Ex Emelectric)</v>
      </c>
      <c r="F84" s="22" t="s">
        <v>41</v>
      </c>
      <c r="G84" s="22" t="str">
        <f>+'[1]Tabla N°3'!D83</f>
        <v>Alto Jahuel 220</v>
      </c>
      <c r="H84" s="23">
        <f>+'[1]Tabla N°3'!E83</f>
        <v>220</v>
      </c>
      <c r="I84" s="24" t="str">
        <f>+'[1]Tabla N°3'!F83</f>
        <v>2015/02</v>
      </c>
      <c r="J84" s="24" t="str">
        <f>+'[1]Tabla N°3'!G83</f>
        <v>BS4A</v>
      </c>
      <c r="K84" s="24">
        <f>+'[1]Tabla N°3'!H83</f>
        <v>43101</v>
      </c>
      <c r="L84" s="24">
        <f>+'[1]Tabla N°3'!I83</f>
        <v>50040</v>
      </c>
      <c r="M84" s="24" t="str">
        <f>+'[1]Tabla N°3'!J83</f>
        <v>Alto Jahuel 220</v>
      </c>
      <c r="N84" s="25">
        <f>+'[1]Tabla N°3'!K83</f>
        <v>0</v>
      </c>
      <c r="O84" s="25">
        <f>+'[1]Tabla N°3'!L83</f>
        <v>50.106007419522122</v>
      </c>
      <c r="P84" s="25">
        <f>+'[1]Tabla N°3'!M83</f>
        <v>0</v>
      </c>
      <c r="Q84" s="25">
        <f>+'[1]Tabla N°3'!N83</f>
        <v>50.137999999999998</v>
      </c>
      <c r="R84" s="25">
        <f>+'[1]Tabla N°3'!O83</f>
        <v>2512.2150000000001</v>
      </c>
      <c r="S84" s="25">
        <f>+'[1]Tabla N°3'!P83</f>
        <v>50.106007419522122</v>
      </c>
      <c r="T84" s="23" t="str">
        <f t="shared" si="9"/>
        <v>AELA GENERACIÓN S.A.CGE Distribución (Ex Emelectric)Alto Jahuel 2202015/02BS4A</v>
      </c>
    </row>
    <row r="85" spans="2:20" x14ac:dyDescent="0.25">
      <c r="B85" s="20">
        <v>1251</v>
      </c>
      <c r="C85" s="21" t="str">
        <f>+'[1]Tabla N°3'!B84</f>
        <v>AELA GENERACIÓN S.A.</v>
      </c>
      <c r="D85" s="21" t="s">
        <v>40</v>
      </c>
      <c r="E85" s="21" t="str">
        <f>+'[1]Tabla N°3'!C84</f>
        <v>CGE Distribución (Ex Emelectric)</v>
      </c>
      <c r="F85" s="26" t="str">
        <f t="shared" ref="F85:F148" si="11">+F84</f>
        <v>76.411.321-7</v>
      </c>
      <c r="G85" s="22" t="str">
        <f>+'[1]Tabla N°3'!D84</f>
        <v>Ancoa 220</v>
      </c>
      <c r="H85" s="23">
        <f>+'[1]Tabla N°3'!E84</f>
        <v>220</v>
      </c>
      <c r="I85" s="24" t="str">
        <f>+'[1]Tabla N°3'!F84</f>
        <v>2015/02</v>
      </c>
      <c r="J85" s="24" t="str">
        <f>+'[1]Tabla N°3'!G84</f>
        <v>BS4A</v>
      </c>
      <c r="K85" s="24">
        <f>+'[1]Tabla N°3'!H84</f>
        <v>43101</v>
      </c>
      <c r="L85" s="24">
        <f>+'[1]Tabla N°3'!I84</f>
        <v>50040</v>
      </c>
      <c r="M85" s="24" t="str">
        <f>+'[1]Tabla N°3'!J84</f>
        <v>Ancoa 220</v>
      </c>
      <c r="N85" s="25">
        <f>+'[1]Tabla N°3'!K84</f>
        <v>0</v>
      </c>
      <c r="O85" s="25">
        <f>+'[1]Tabla N°3'!L84</f>
        <v>48.816995958299366</v>
      </c>
      <c r="P85" s="25">
        <f>+'[1]Tabla N°3'!M84</f>
        <v>0</v>
      </c>
      <c r="Q85" s="25">
        <f>+'[1]Tabla N°3'!N84</f>
        <v>57.649000000000001</v>
      </c>
      <c r="R85" s="25">
        <f>+'[1]Tabla N°3'!O84</f>
        <v>2814.2510000000002</v>
      </c>
      <c r="S85" s="25">
        <f>+'[1]Tabla N°3'!P84</f>
        <v>48.816995958299366</v>
      </c>
      <c r="T85" s="23" t="str">
        <f t="shared" si="9"/>
        <v>AELA GENERACIÓN S.A.CGE Distribución (Ex Emelectric)Ancoa 2202015/02BS4A</v>
      </c>
    </row>
    <row r="86" spans="2:20" x14ac:dyDescent="0.25">
      <c r="B86" s="20">
        <v>1251</v>
      </c>
      <c r="C86" s="21" t="str">
        <f>+'[1]Tabla N°3'!B85</f>
        <v>AELA GENERACIÓN S.A.</v>
      </c>
      <c r="D86" s="21" t="s">
        <v>40</v>
      </c>
      <c r="E86" s="21" t="str">
        <f>+'[1]Tabla N°3'!C85</f>
        <v>CGE Distribución (Ex Emelectric)</v>
      </c>
      <c r="F86" s="26" t="str">
        <f t="shared" si="11"/>
        <v>76.411.321-7</v>
      </c>
      <c r="G86" s="22" t="str">
        <f>+'[1]Tabla N°3'!D85</f>
        <v>Cerro Navia 220</v>
      </c>
      <c r="H86" s="23">
        <f>+'[1]Tabla N°3'!E85</f>
        <v>220</v>
      </c>
      <c r="I86" s="24" t="str">
        <f>+'[1]Tabla N°3'!F85</f>
        <v>2015/02</v>
      </c>
      <c r="J86" s="24" t="str">
        <f>+'[1]Tabla N°3'!G85</f>
        <v>BS4A</v>
      </c>
      <c r="K86" s="24">
        <f>+'[1]Tabla N°3'!H85</f>
        <v>43101</v>
      </c>
      <c r="L86" s="24">
        <f>+'[1]Tabla N°3'!I85</f>
        <v>50040</v>
      </c>
      <c r="M86" s="24" t="str">
        <f>+'[1]Tabla N°3'!J85</f>
        <v>Cerro Navia 220</v>
      </c>
      <c r="N86" s="25">
        <f>+'[1]Tabla N°3'!K85</f>
        <v>0</v>
      </c>
      <c r="O86" s="25">
        <f>+'[1]Tabla N°3'!L85</f>
        <v>51.118922961854906</v>
      </c>
      <c r="P86" s="25">
        <f>+'[1]Tabla N°3'!M85</f>
        <v>0</v>
      </c>
      <c r="Q86" s="25">
        <f>+'[1]Tabla N°3'!N85</f>
        <v>2.6739999999999999</v>
      </c>
      <c r="R86" s="25">
        <f>+'[1]Tabla N°3'!O85</f>
        <v>136.69200000000001</v>
      </c>
      <c r="S86" s="25">
        <f>+'[1]Tabla N°3'!P85</f>
        <v>51.118922961854906</v>
      </c>
      <c r="T86" s="23" t="str">
        <f t="shared" si="9"/>
        <v>AELA GENERACIÓN S.A.CGE Distribución (Ex Emelectric)Cerro Navia 2202015/02BS4A</v>
      </c>
    </row>
    <row r="87" spans="2:20" x14ac:dyDescent="0.25">
      <c r="B87" s="20">
        <v>1251</v>
      </c>
      <c r="C87" s="21" t="str">
        <f>+'[1]Tabla N°3'!B86</f>
        <v>AELA GENERACIÓN S.A.</v>
      </c>
      <c r="D87" s="21" t="s">
        <v>40</v>
      </c>
      <c r="E87" s="21" t="str">
        <f>+'[1]Tabla N°3'!C86</f>
        <v>CGE Distribución (Ex Emelectric)</v>
      </c>
      <c r="F87" s="26" t="str">
        <f t="shared" si="11"/>
        <v>76.411.321-7</v>
      </c>
      <c r="G87" s="22" t="str">
        <f>+'[1]Tabla N°3'!D86</f>
        <v>Charrua 220</v>
      </c>
      <c r="H87" s="23">
        <f>+'[1]Tabla N°3'!E86</f>
        <v>220</v>
      </c>
      <c r="I87" s="24" t="str">
        <f>+'[1]Tabla N°3'!F86</f>
        <v>2015/02</v>
      </c>
      <c r="J87" s="24" t="str">
        <f>+'[1]Tabla N°3'!G86</f>
        <v>BS4A</v>
      </c>
      <c r="K87" s="24">
        <f>+'[1]Tabla N°3'!H86</f>
        <v>43101</v>
      </c>
      <c r="L87" s="24">
        <f>+'[1]Tabla N°3'!I86</f>
        <v>50040</v>
      </c>
      <c r="M87" s="24" t="str">
        <f>+'[1]Tabla N°3'!J86</f>
        <v>Charrua 220</v>
      </c>
      <c r="N87" s="25">
        <f>+'[1]Tabla N°3'!K86</f>
        <v>0</v>
      </c>
      <c r="O87" s="25">
        <f>+'[1]Tabla N°3'!L86</f>
        <v>47.430002739206472</v>
      </c>
      <c r="P87" s="25">
        <f>+'[1]Tabla N°3'!M86</f>
        <v>0</v>
      </c>
      <c r="Q87" s="25">
        <f>+'[1]Tabla N°3'!N86</f>
        <v>94.918000000000006</v>
      </c>
      <c r="R87" s="25">
        <f>+'[1]Tabla N°3'!O86</f>
        <v>4501.9610000000002</v>
      </c>
      <c r="S87" s="25">
        <f>+'[1]Tabla N°3'!P86</f>
        <v>47.430002739206472</v>
      </c>
      <c r="T87" s="23" t="str">
        <f t="shared" si="9"/>
        <v>AELA GENERACIÓN S.A.CGE Distribución (Ex Emelectric)Charrua 2202015/02BS4A</v>
      </c>
    </row>
    <row r="88" spans="2:20" x14ac:dyDescent="0.25">
      <c r="B88" s="20">
        <v>1251</v>
      </c>
      <c r="C88" s="21" t="str">
        <f>+'[1]Tabla N°3'!B87</f>
        <v>AELA GENERACIÓN S.A.</v>
      </c>
      <c r="D88" s="21" t="s">
        <v>40</v>
      </c>
      <c r="E88" s="21" t="str">
        <f>+'[1]Tabla N°3'!C87</f>
        <v>CGE Distribución (Ex Emelectric)</v>
      </c>
      <c r="F88" s="26" t="str">
        <f t="shared" si="11"/>
        <v>76.411.321-7</v>
      </c>
      <c r="G88" s="22" t="str">
        <f>+'[1]Tabla N°3'!D87</f>
        <v>Polpaico 220</v>
      </c>
      <c r="H88" s="23">
        <f>+'[1]Tabla N°3'!E87</f>
        <v>220</v>
      </c>
      <c r="I88" s="24" t="str">
        <f>+'[1]Tabla N°3'!F87</f>
        <v>2015/02</v>
      </c>
      <c r="J88" s="24" t="str">
        <f>+'[1]Tabla N°3'!G87</f>
        <v>BS4A</v>
      </c>
      <c r="K88" s="24">
        <f>+'[1]Tabla N°3'!H87</f>
        <v>43101</v>
      </c>
      <c r="L88" s="24">
        <f>+'[1]Tabla N°3'!I87</f>
        <v>50040</v>
      </c>
      <c r="M88" s="24" t="str">
        <f>+'[1]Tabla N°3'!J87</f>
        <v>Polpaico 220</v>
      </c>
      <c r="N88" s="25">
        <f>+'[1]Tabla N°3'!K87</f>
        <v>0</v>
      </c>
      <c r="O88" s="25">
        <f>+'[1]Tabla N°3'!L87</f>
        <v>51.148681055155876</v>
      </c>
      <c r="P88" s="25">
        <f>+'[1]Tabla N°3'!M87</f>
        <v>0</v>
      </c>
      <c r="Q88" s="25">
        <f>+'[1]Tabla N°3'!N87</f>
        <v>0.83399999999999996</v>
      </c>
      <c r="R88" s="25">
        <f>+'[1]Tabla N°3'!O87</f>
        <v>42.658000000000001</v>
      </c>
      <c r="S88" s="25">
        <f>+'[1]Tabla N°3'!P87</f>
        <v>51.148681055155876</v>
      </c>
      <c r="T88" s="23" t="str">
        <f t="shared" si="9"/>
        <v>AELA GENERACIÓN S.A.CGE Distribución (Ex Emelectric)Polpaico 2202015/02BS4A</v>
      </c>
    </row>
    <row r="89" spans="2:20" x14ac:dyDescent="0.25">
      <c r="B89" s="20">
        <v>1251</v>
      </c>
      <c r="C89" s="21" t="str">
        <f>+'[1]Tabla N°3'!B88</f>
        <v>AELA GENERACIÓN S.A.</v>
      </c>
      <c r="D89" s="21" t="s">
        <v>40</v>
      </c>
      <c r="E89" s="21" t="str">
        <f>+'[1]Tabla N°3'!C88</f>
        <v>CGE Distribución (Ex Emelectric)</v>
      </c>
      <c r="F89" s="26" t="str">
        <f t="shared" si="11"/>
        <v>76.411.321-7</v>
      </c>
      <c r="G89" s="22" t="str">
        <f>+'[1]Tabla N°3'!D88</f>
        <v>Rapel</v>
      </c>
      <c r="H89" s="23">
        <f>+'[1]Tabla N°3'!E88</f>
        <v>220</v>
      </c>
      <c r="I89" s="24" t="str">
        <f>+'[1]Tabla N°3'!F88</f>
        <v>2015/02</v>
      </c>
      <c r="J89" s="24" t="str">
        <f>+'[1]Tabla N°3'!G88</f>
        <v>BS4A</v>
      </c>
      <c r="K89" s="24">
        <f>+'[1]Tabla N°3'!H88</f>
        <v>43101</v>
      </c>
      <c r="L89" s="24">
        <f>+'[1]Tabla N°3'!I88</f>
        <v>50040</v>
      </c>
      <c r="M89" s="24" t="str">
        <f>+'[1]Tabla N°3'!J88</f>
        <v>Rapel 220</v>
      </c>
      <c r="N89" s="25">
        <f>+'[1]Tabla N°3'!K88</f>
        <v>0</v>
      </c>
      <c r="O89" s="25">
        <f>+'[1]Tabla N°3'!L88</f>
        <v>51.475999062404931</v>
      </c>
      <c r="P89" s="25">
        <f>+'[1]Tabla N°3'!M88</f>
        <v>0</v>
      </c>
      <c r="Q89" s="25">
        <f>+'[1]Tabla N°3'!N88</f>
        <v>200.51300000000001</v>
      </c>
      <c r="R89" s="25">
        <f>+'[1]Tabla N°3'!O88</f>
        <v>10321.607</v>
      </c>
      <c r="S89" s="25">
        <f>+'[1]Tabla N°3'!P88</f>
        <v>51.475999062404931</v>
      </c>
      <c r="T89" s="23" t="str">
        <f t="shared" si="9"/>
        <v>AELA GENERACIÓN S.A.CGE Distribución (Ex Emelectric)Rapel2015/02BS4A</v>
      </c>
    </row>
    <row r="90" spans="2:20" x14ac:dyDescent="0.25">
      <c r="B90" s="20">
        <v>1251</v>
      </c>
      <c r="C90" s="21" t="str">
        <f>+'[1]Tabla N°3'!B89</f>
        <v>AELA GENERACIÓN S.A.</v>
      </c>
      <c r="D90" s="21" t="s">
        <v>40</v>
      </c>
      <c r="E90" s="21" t="str">
        <f>+'[1]Tabla N°3'!C89</f>
        <v>CGE Distribución (Ex Emelectric)</v>
      </c>
      <c r="F90" s="26" t="str">
        <f t="shared" si="11"/>
        <v>76.411.321-7</v>
      </c>
      <c r="G90" s="22" t="str">
        <f>+'[1]Tabla N°3'!D89</f>
        <v>Hualpen 220</v>
      </c>
      <c r="H90" s="23">
        <f>+'[1]Tabla N°3'!E89</f>
        <v>220</v>
      </c>
      <c r="I90" s="24" t="str">
        <f>+'[1]Tabla N°3'!F89</f>
        <v>2015/02</v>
      </c>
      <c r="J90" s="24" t="str">
        <f>+'[1]Tabla N°3'!G89</f>
        <v>BS4A</v>
      </c>
      <c r="K90" s="24">
        <f>+'[1]Tabla N°3'!H89</f>
        <v>43101</v>
      </c>
      <c r="L90" s="24">
        <f>+'[1]Tabla N°3'!I89</f>
        <v>50040</v>
      </c>
      <c r="M90" s="24" t="str">
        <f>+'[1]Tabla N°3'!J89</f>
        <v>Hualpen 220</v>
      </c>
      <c r="N90" s="25">
        <f>+'[1]Tabla N°3'!K89</f>
        <v>0</v>
      </c>
      <c r="O90" s="25">
        <f>+'[1]Tabla N°3'!L89</f>
        <v>47.298100743187447</v>
      </c>
      <c r="P90" s="25">
        <f>+'[1]Tabla N°3'!M89</f>
        <v>0</v>
      </c>
      <c r="Q90" s="25">
        <f>+'[1]Tabla N°3'!N89</f>
        <v>3.633</v>
      </c>
      <c r="R90" s="25">
        <f>+'[1]Tabla N°3'!O89</f>
        <v>171.834</v>
      </c>
      <c r="S90" s="25">
        <f>+'[1]Tabla N°3'!P89</f>
        <v>47.298100743187447</v>
      </c>
      <c r="T90" s="23" t="str">
        <f t="shared" si="9"/>
        <v>AELA GENERACIÓN S.A.CGE Distribución (Ex Emelectric)Hualpen 2202015/02BS4A</v>
      </c>
    </row>
    <row r="91" spans="2:20" x14ac:dyDescent="0.25">
      <c r="B91" s="20">
        <v>1251</v>
      </c>
      <c r="C91" s="21" t="str">
        <f>+'[1]Tabla N°3'!B90</f>
        <v>AELA GENERACIÓN S.A.</v>
      </c>
      <c r="D91" s="21" t="s">
        <v>40</v>
      </c>
      <c r="E91" s="21" t="str">
        <f>+'[1]Tabla N°3'!C90</f>
        <v>CGE Distribución (Ex Emelectric)</v>
      </c>
      <c r="F91" s="26" t="str">
        <f t="shared" si="11"/>
        <v>76.411.321-7</v>
      </c>
      <c r="G91" s="22" t="str">
        <f>+'[1]Tabla N°3'!D90</f>
        <v>Itahue 220</v>
      </c>
      <c r="H91" s="23">
        <f>+'[1]Tabla N°3'!E90</f>
        <v>220</v>
      </c>
      <c r="I91" s="24" t="str">
        <f>+'[1]Tabla N°3'!F90</f>
        <v>2015/02</v>
      </c>
      <c r="J91" s="24" t="str">
        <f>+'[1]Tabla N°3'!G90</f>
        <v>BS4A</v>
      </c>
      <c r="K91" s="24">
        <f>+'[1]Tabla N°3'!H90</f>
        <v>43101</v>
      </c>
      <c r="L91" s="24">
        <f>+'[1]Tabla N°3'!I90</f>
        <v>50040</v>
      </c>
      <c r="M91" s="24" t="str">
        <f>+'[1]Tabla N°3'!J90</f>
        <v>Itahue 220</v>
      </c>
      <c r="N91" s="25">
        <f>+'[1]Tabla N°3'!K90</f>
        <v>0</v>
      </c>
      <c r="O91" s="25">
        <f>+'[1]Tabla N°3'!L90</f>
        <v>48.898001052292408</v>
      </c>
      <c r="P91" s="25">
        <f>+'[1]Tabla N°3'!M90</f>
        <v>0</v>
      </c>
      <c r="Q91" s="25">
        <f>+'[1]Tabla N°3'!N90</f>
        <v>245.179</v>
      </c>
      <c r="R91" s="25">
        <f>+'[1]Tabla N°3'!O90</f>
        <v>11988.763000000001</v>
      </c>
      <c r="S91" s="25">
        <f>+'[1]Tabla N°3'!P90</f>
        <v>48.898001052292408</v>
      </c>
      <c r="T91" s="23" t="str">
        <f t="shared" si="9"/>
        <v>AELA GENERACIÓN S.A.CGE Distribución (Ex Emelectric)Itahue 2202015/02BS4A</v>
      </c>
    </row>
    <row r="92" spans="2:20" x14ac:dyDescent="0.25">
      <c r="B92" s="20">
        <v>1251</v>
      </c>
      <c r="C92" s="21" t="str">
        <f>+'[1]Tabla N°3'!B91</f>
        <v>AELA GENERACIÓN S.A.</v>
      </c>
      <c r="D92" s="21" t="s">
        <v>40</v>
      </c>
      <c r="E92" s="21" t="str">
        <f>+'[1]Tabla N°3'!C91</f>
        <v>CGE Distribución (Ex Emelectric)</v>
      </c>
      <c r="F92" s="26" t="str">
        <f t="shared" si="11"/>
        <v>76.411.321-7</v>
      </c>
      <c r="G92" s="22" t="str">
        <f>+'[1]Tabla N°3'!D91</f>
        <v>Alto Melipilla 220</v>
      </c>
      <c r="H92" s="23">
        <f>+'[1]Tabla N°3'!E91</f>
        <v>220</v>
      </c>
      <c r="I92" s="24" t="str">
        <f>+'[1]Tabla N°3'!F91</f>
        <v>2015/02</v>
      </c>
      <c r="J92" s="24" t="str">
        <f>+'[1]Tabla N°3'!G91</f>
        <v>BS4A</v>
      </c>
      <c r="K92" s="24">
        <f>+'[1]Tabla N°3'!H91</f>
        <v>43101</v>
      </c>
      <c r="L92" s="24">
        <f>+'[1]Tabla N°3'!I91</f>
        <v>50040</v>
      </c>
      <c r="M92" s="24" t="str">
        <f>+'[1]Tabla N°3'!J91</f>
        <v>Alto Melipilla 220</v>
      </c>
      <c r="N92" s="25">
        <f>+'[1]Tabla N°3'!K91</f>
        <v>0</v>
      </c>
      <c r="O92" s="25">
        <f>+'[1]Tabla N°3'!L91</f>
        <v>51.436000850296175</v>
      </c>
      <c r="P92" s="25">
        <f>+'[1]Tabla N°3'!M91</f>
        <v>0</v>
      </c>
      <c r="Q92" s="25">
        <f>+'[1]Tabla N°3'!N91</f>
        <v>174.05699999999999</v>
      </c>
      <c r="R92" s="25">
        <f>+'[1]Tabla N°3'!O91</f>
        <v>8952.7960000000003</v>
      </c>
      <c r="S92" s="25">
        <f>+'[1]Tabla N°3'!P91</f>
        <v>51.436000850296175</v>
      </c>
      <c r="T92" s="23" t="str">
        <f t="shared" si="9"/>
        <v>AELA GENERACIÓN S.A.CGE Distribución (Ex Emelectric)Alto Melipilla 2202015/02BS4A</v>
      </c>
    </row>
    <row r="93" spans="2:20" x14ac:dyDescent="0.25">
      <c r="B93" s="20">
        <v>1251</v>
      </c>
      <c r="C93" s="21" t="str">
        <f>+'[1]Tabla N°3'!B92</f>
        <v>AELA GENERACIÓN S.A.</v>
      </c>
      <c r="D93" s="21" t="s">
        <v>40</v>
      </c>
      <c r="E93" s="21" t="str">
        <f>+'[1]Tabla N°3'!C92</f>
        <v>CGE Distribución (Ex Emelectric)</v>
      </c>
      <c r="F93" s="26" t="str">
        <f t="shared" si="11"/>
        <v>76.411.321-7</v>
      </c>
      <c r="G93" s="22" t="str">
        <f>+'[1]Tabla N°3'!D92</f>
        <v>Chena 220</v>
      </c>
      <c r="H93" s="23">
        <f>+'[1]Tabla N°3'!E92</f>
        <v>220</v>
      </c>
      <c r="I93" s="24" t="str">
        <f>+'[1]Tabla N°3'!F92</f>
        <v>2015/02</v>
      </c>
      <c r="J93" s="24" t="str">
        <f>+'[1]Tabla N°3'!G92</f>
        <v>BS4A</v>
      </c>
      <c r="K93" s="24">
        <f>+'[1]Tabla N°3'!H92</f>
        <v>43101</v>
      </c>
      <c r="L93" s="24">
        <f>+'[1]Tabla N°3'!I92</f>
        <v>50040</v>
      </c>
      <c r="M93" s="24" t="str">
        <f>+'[1]Tabla N°3'!J92</f>
        <v>Chena 220</v>
      </c>
      <c r="N93" s="25">
        <f>+'[1]Tabla N°3'!K92</f>
        <v>0</v>
      </c>
      <c r="O93" s="25">
        <f>+'[1]Tabla N°3'!L92</f>
        <v>50.597510373443988</v>
      </c>
      <c r="P93" s="25">
        <f>+'[1]Tabla N°3'!M92</f>
        <v>0</v>
      </c>
      <c r="Q93" s="25">
        <f>+'[1]Tabla N°3'!N92</f>
        <v>0.96399999999999997</v>
      </c>
      <c r="R93" s="25">
        <f>+'[1]Tabla N°3'!O92</f>
        <v>48.776000000000003</v>
      </c>
      <c r="S93" s="25">
        <f>+'[1]Tabla N°3'!P92</f>
        <v>50.597510373443988</v>
      </c>
      <c r="T93" s="23" t="str">
        <f t="shared" si="9"/>
        <v>AELA GENERACIÓN S.A.CGE Distribución (Ex Emelectric)Chena 2202015/02BS4A</v>
      </c>
    </row>
    <row r="94" spans="2:20" x14ac:dyDescent="0.25">
      <c r="B94" s="20">
        <v>1251</v>
      </c>
      <c r="C94" s="21" t="str">
        <f>+'[1]Tabla N°3'!B93</f>
        <v>AELA GENERACIÓN S.A.</v>
      </c>
      <c r="D94" s="21" t="s">
        <v>40</v>
      </c>
      <c r="E94" s="21" t="str">
        <f>+'[1]Tabla N°3'!C93</f>
        <v>CGE Distribución (Ex Emelectric)</v>
      </c>
      <c r="F94" s="26" t="str">
        <f t="shared" si="11"/>
        <v>76.411.321-7</v>
      </c>
      <c r="G94" s="22" t="str">
        <f>+'[1]Tabla N°3'!D93</f>
        <v>Alto Jahuel 220</v>
      </c>
      <c r="H94" s="23">
        <f>+'[1]Tabla N°3'!E93</f>
        <v>220</v>
      </c>
      <c r="I94" s="24" t="str">
        <f>+'[1]Tabla N°3'!F93</f>
        <v>2015/02</v>
      </c>
      <c r="J94" s="24" t="str">
        <f>+'[1]Tabla N°3'!G93</f>
        <v>BS4B</v>
      </c>
      <c r="K94" s="24">
        <f>+'[1]Tabla N°3'!H93</f>
        <v>43101</v>
      </c>
      <c r="L94" s="24">
        <f>+'[1]Tabla N°3'!I93</f>
        <v>50040</v>
      </c>
      <c r="M94" s="24" t="str">
        <f>+'[1]Tabla N°3'!J93</f>
        <v>Alto Jahuel 220</v>
      </c>
      <c r="N94" s="25">
        <f>+'[1]Tabla N°3'!K93</f>
        <v>0</v>
      </c>
      <c r="O94" s="25">
        <f>+'[1]Tabla N°3'!L93</f>
        <v>50.106002134822234</v>
      </c>
      <c r="P94" s="25">
        <f>+'[1]Tabla N°3'!M93</f>
        <v>0</v>
      </c>
      <c r="Q94" s="25">
        <f>+'[1]Tabla N°3'!N93</f>
        <v>73.073999999999998</v>
      </c>
      <c r="R94" s="25">
        <f>+'[1]Tabla N°3'!O93</f>
        <v>3661.4459999999999</v>
      </c>
      <c r="S94" s="25">
        <f>+'[1]Tabla N°3'!P93</f>
        <v>50.106002134822234</v>
      </c>
      <c r="T94" s="23" t="str">
        <f t="shared" si="9"/>
        <v>AELA GENERACIÓN S.A.CGE Distribución (Ex Emelectric)Alto Jahuel 2202015/02BS4B</v>
      </c>
    </row>
    <row r="95" spans="2:20" x14ac:dyDescent="0.25">
      <c r="B95" s="20">
        <v>1251</v>
      </c>
      <c r="C95" s="21" t="str">
        <f>+'[1]Tabla N°3'!B94</f>
        <v>AELA GENERACIÓN S.A.</v>
      </c>
      <c r="D95" s="21" t="s">
        <v>40</v>
      </c>
      <c r="E95" s="21" t="str">
        <f>+'[1]Tabla N°3'!C94</f>
        <v>CGE Distribución (Ex Emelectric)</v>
      </c>
      <c r="F95" s="26" t="str">
        <f t="shared" si="11"/>
        <v>76.411.321-7</v>
      </c>
      <c r="G95" s="22" t="str">
        <f>+'[1]Tabla N°3'!D94</f>
        <v>Ancoa 220</v>
      </c>
      <c r="H95" s="23">
        <f>+'[1]Tabla N°3'!E94</f>
        <v>220</v>
      </c>
      <c r="I95" s="24" t="str">
        <f>+'[1]Tabla N°3'!F94</f>
        <v>2015/02</v>
      </c>
      <c r="J95" s="24" t="str">
        <f>+'[1]Tabla N°3'!G94</f>
        <v>BS4B</v>
      </c>
      <c r="K95" s="24">
        <f>+'[1]Tabla N°3'!H94</f>
        <v>43101</v>
      </c>
      <c r="L95" s="24">
        <f>+'[1]Tabla N°3'!I94</f>
        <v>50040</v>
      </c>
      <c r="M95" s="24" t="str">
        <f>+'[1]Tabla N°3'!J94</f>
        <v>Ancoa 220</v>
      </c>
      <c r="N95" s="25">
        <f>+'[1]Tabla N°3'!K94</f>
        <v>0</v>
      </c>
      <c r="O95" s="25">
        <f>+'[1]Tabla N°3'!L94</f>
        <v>48.816996047430834</v>
      </c>
      <c r="P95" s="25">
        <f>+'[1]Tabla N°3'!M94</f>
        <v>0</v>
      </c>
      <c r="Q95" s="25">
        <f>+'[1]Tabla N°3'!N94</f>
        <v>98.67</v>
      </c>
      <c r="R95" s="25">
        <f>+'[1]Tabla N°3'!O94</f>
        <v>4816.7730000000001</v>
      </c>
      <c r="S95" s="25">
        <f>+'[1]Tabla N°3'!P94</f>
        <v>48.816996047430834</v>
      </c>
      <c r="T95" s="23" t="str">
        <f t="shared" si="9"/>
        <v>AELA GENERACIÓN S.A.CGE Distribución (Ex Emelectric)Ancoa 2202015/02BS4B</v>
      </c>
    </row>
    <row r="96" spans="2:20" x14ac:dyDescent="0.25">
      <c r="B96" s="20">
        <v>1251</v>
      </c>
      <c r="C96" s="21" t="str">
        <f>+'[1]Tabla N°3'!B95</f>
        <v>AELA GENERACIÓN S.A.</v>
      </c>
      <c r="D96" s="21" t="s">
        <v>40</v>
      </c>
      <c r="E96" s="21" t="str">
        <f>+'[1]Tabla N°3'!C95</f>
        <v>CGE Distribución (Ex Emelectric)</v>
      </c>
      <c r="F96" s="26" t="str">
        <f t="shared" si="11"/>
        <v>76.411.321-7</v>
      </c>
      <c r="G96" s="22" t="str">
        <f>+'[1]Tabla N°3'!D95</f>
        <v>Cerro Navia 220</v>
      </c>
      <c r="H96" s="23">
        <f>+'[1]Tabla N°3'!E95</f>
        <v>220</v>
      </c>
      <c r="I96" s="24" t="str">
        <f>+'[1]Tabla N°3'!F95</f>
        <v>2015/02</v>
      </c>
      <c r="J96" s="24" t="str">
        <f>+'[1]Tabla N°3'!G95</f>
        <v>BS4B</v>
      </c>
      <c r="K96" s="24">
        <f>+'[1]Tabla N°3'!H95</f>
        <v>43101</v>
      </c>
      <c r="L96" s="24">
        <f>+'[1]Tabla N°3'!I95</f>
        <v>50040</v>
      </c>
      <c r="M96" s="24" t="str">
        <f>+'[1]Tabla N°3'!J95</f>
        <v>Cerro Navia 220</v>
      </c>
      <c r="N96" s="25">
        <f>+'[1]Tabla N°3'!K95</f>
        <v>0</v>
      </c>
      <c r="O96" s="25">
        <f>+'[1]Tabla N°3'!L95</f>
        <v>51.118907987866528</v>
      </c>
      <c r="P96" s="25">
        <f>+'[1]Tabla N°3'!M95</f>
        <v>0</v>
      </c>
      <c r="Q96" s="25">
        <f>+'[1]Tabla N°3'!N95</f>
        <v>4.9450000000000003</v>
      </c>
      <c r="R96" s="25">
        <f>+'[1]Tabla N°3'!O95</f>
        <v>252.78299999999999</v>
      </c>
      <c r="S96" s="25">
        <f>+'[1]Tabla N°3'!P95</f>
        <v>51.118907987866528</v>
      </c>
      <c r="T96" s="23" t="str">
        <f t="shared" si="9"/>
        <v>AELA GENERACIÓN S.A.CGE Distribución (Ex Emelectric)Cerro Navia 2202015/02BS4B</v>
      </c>
    </row>
    <row r="97" spans="2:20" x14ac:dyDescent="0.25">
      <c r="B97" s="20">
        <v>1251</v>
      </c>
      <c r="C97" s="21" t="str">
        <f>+'[1]Tabla N°3'!B96</f>
        <v>AELA GENERACIÓN S.A.</v>
      </c>
      <c r="D97" s="21" t="s">
        <v>40</v>
      </c>
      <c r="E97" s="21" t="str">
        <f>+'[1]Tabla N°3'!C96</f>
        <v>CGE Distribución (Ex Emelectric)</v>
      </c>
      <c r="F97" s="26" t="str">
        <f t="shared" si="11"/>
        <v>76.411.321-7</v>
      </c>
      <c r="G97" s="22" t="str">
        <f>+'[1]Tabla N°3'!D96</f>
        <v>Charrua 220</v>
      </c>
      <c r="H97" s="23">
        <f>+'[1]Tabla N°3'!E96</f>
        <v>220</v>
      </c>
      <c r="I97" s="24" t="str">
        <f>+'[1]Tabla N°3'!F96</f>
        <v>2015/02</v>
      </c>
      <c r="J97" s="24" t="str">
        <f>+'[1]Tabla N°3'!G96</f>
        <v>BS4B</v>
      </c>
      <c r="K97" s="24">
        <f>+'[1]Tabla N°3'!H96</f>
        <v>43101</v>
      </c>
      <c r="L97" s="24">
        <f>+'[1]Tabla N°3'!I96</f>
        <v>50040</v>
      </c>
      <c r="M97" s="24" t="str">
        <f>+'[1]Tabla N°3'!J96</f>
        <v>Charrua 220</v>
      </c>
      <c r="N97" s="25">
        <f>+'[1]Tabla N°3'!K96</f>
        <v>0</v>
      </c>
      <c r="O97" s="25">
        <f>+'[1]Tabla N°3'!L96</f>
        <v>47.430002208785446</v>
      </c>
      <c r="P97" s="25">
        <f>+'[1]Tabla N°3'!M96</f>
        <v>0</v>
      </c>
      <c r="Q97" s="25">
        <f>+'[1]Tabla N°3'!N96</f>
        <v>144.876</v>
      </c>
      <c r="R97" s="25">
        <f>+'[1]Tabla N°3'!O96</f>
        <v>6871.4690000000001</v>
      </c>
      <c r="S97" s="25">
        <f>+'[1]Tabla N°3'!P96</f>
        <v>47.430002208785446</v>
      </c>
      <c r="T97" s="23" t="str">
        <f t="shared" si="9"/>
        <v>AELA GENERACIÓN S.A.CGE Distribución (Ex Emelectric)Charrua 2202015/02BS4B</v>
      </c>
    </row>
    <row r="98" spans="2:20" x14ac:dyDescent="0.25">
      <c r="B98" s="20">
        <v>1251</v>
      </c>
      <c r="C98" s="21" t="str">
        <f>+'[1]Tabla N°3'!B97</f>
        <v>AELA GENERACIÓN S.A.</v>
      </c>
      <c r="D98" s="21" t="s">
        <v>40</v>
      </c>
      <c r="E98" s="21" t="str">
        <f>+'[1]Tabla N°3'!C97</f>
        <v>CGE Distribución (Ex Emelectric)</v>
      </c>
      <c r="F98" s="26" t="str">
        <f t="shared" si="11"/>
        <v>76.411.321-7</v>
      </c>
      <c r="G98" s="22" t="str">
        <f>+'[1]Tabla N°3'!D97</f>
        <v>Polpaico 220</v>
      </c>
      <c r="H98" s="23">
        <f>+'[1]Tabla N°3'!E97</f>
        <v>220</v>
      </c>
      <c r="I98" s="24" t="str">
        <f>+'[1]Tabla N°3'!F97</f>
        <v>2015/02</v>
      </c>
      <c r="J98" s="24" t="str">
        <f>+'[1]Tabla N°3'!G97</f>
        <v>BS4B</v>
      </c>
      <c r="K98" s="24">
        <f>+'[1]Tabla N°3'!H97</f>
        <v>43101</v>
      </c>
      <c r="L98" s="24">
        <f>+'[1]Tabla N°3'!I97</f>
        <v>50040</v>
      </c>
      <c r="M98" s="24" t="str">
        <f>+'[1]Tabla N°3'!J97</f>
        <v>Polpaico 220</v>
      </c>
      <c r="N98" s="25">
        <f>+'[1]Tabla N°3'!K97</f>
        <v>0</v>
      </c>
      <c r="O98" s="25">
        <f>+'[1]Tabla N°3'!L97</f>
        <v>51.149060272197019</v>
      </c>
      <c r="P98" s="25">
        <f>+'[1]Tabla N°3'!M97</f>
        <v>0</v>
      </c>
      <c r="Q98" s="25">
        <f>+'[1]Tabla N°3'!N97</f>
        <v>1.5429999999999999</v>
      </c>
      <c r="R98" s="25">
        <f>+'[1]Tabla N°3'!O97</f>
        <v>78.923000000000002</v>
      </c>
      <c r="S98" s="25">
        <f>+'[1]Tabla N°3'!P97</f>
        <v>51.149060272197019</v>
      </c>
      <c r="T98" s="23" t="str">
        <f t="shared" si="9"/>
        <v>AELA GENERACIÓN S.A.CGE Distribución (Ex Emelectric)Polpaico 2202015/02BS4B</v>
      </c>
    </row>
    <row r="99" spans="2:20" x14ac:dyDescent="0.25">
      <c r="B99" s="20">
        <v>1251</v>
      </c>
      <c r="C99" s="21" t="str">
        <f>+'[1]Tabla N°3'!B98</f>
        <v>AELA GENERACIÓN S.A.</v>
      </c>
      <c r="D99" s="21" t="s">
        <v>40</v>
      </c>
      <c r="E99" s="21" t="str">
        <f>+'[1]Tabla N°3'!C98</f>
        <v>CGE Distribución (Ex Emelectric)</v>
      </c>
      <c r="F99" s="26" t="str">
        <f t="shared" si="11"/>
        <v>76.411.321-7</v>
      </c>
      <c r="G99" s="22" t="str">
        <f>+'[1]Tabla N°3'!D98</f>
        <v>Rapel</v>
      </c>
      <c r="H99" s="23">
        <f>+'[1]Tabla N°3'!E98</f>
        <v>220</v>
      </c>
      <c r="I99" s="24" t="str">
        <f>+'[1]Tabla N°3'!F98</f>
        <v>2015/02</v>
      </c>
      <c r="J99" s="24" t="str">
        <f>+'[1]Tabla N°3'!G98</f>
        <v>BS4B</v>
      </c>
      <c r="K99" s="24">
        <f>+'[1]Tabla N°3'!H98</f>
        <v>43101</v>
      </c>
      <c r="L99" s="24">
        <f>+'[1]Tabla N°3'!I98</f>
        <v>50040</v>
      </c>
      <c r="M99" s="24" t="str">
        <f>+'[1]Tabla N°3'!J98</f>
        <v>Rapel 220</v>
      </c>
      <c r="N99" s="25">
        <f>+'[1]Tabla N°3'!K98</f>
        <v>0</v>
      </c>
      <c r="O99" s="25">
        <f>+'[1]Tabla N°3'!L98</f>
        <v>51.476000715780202</v>
      </c>
      <c r="P99" s="25">
        <f>+'[1]Tabla N°3'!M98</f>
        <v>0</v>
      </c>
      <c r="Q99" s="25">
        <f>+'[1]Tabla N°3'!N98</f>
        <v>290.59199999999998</v>
      </c>
      <c r="R99" s="25">
        <f>+'[1]Tabla N°3'!O98</f>
        <v>14958.513999999999</v>
      </c>
      <c r="S99" s="25">
        <f>+'[1]Tabla N°3'!P98</f>
        <v>51.476000715780202</v>
      </c>
      <c r="T99" s="23" t="str">
        <f t="shared" si="9"/>
        <v>AELA GENERACIÓN S.A.CGE Distribución (Ex Emelectric)Rapel2015/02BS4B</v>
      </c>
    </row>
    <row r="100" spans="2:20" x14ac:dyDescent="0.25">
      <c r="B100" s="20">
        <v>1251</v>
      </c>
      <c r="C100" s="21" t="str">
        <f>+'[1]Tabla N°3'!B99</f>
        <v>AELA GENERACIÓN S.A.</v>
      </c>
      <c r="D100" s="21" t="s">
        <v>40</v>
      </c>
      <c r="E100" s="21" t="str">
        <f>+'[1]Tabla N°3'!C99</f>
        <v>CGE Distribución (Ex Emelectric)</v>
      </c>
      <c r="F100" s="26" t="str">
        <f t="shared" si="11"/>
        <v>76.411.321-7</v>
      </c>
      <c r="G100" s="22" t="str">
        <f>+'[1]Tabla N°3'!D99</f>
        <v>Hualpen 220</v>
      </c>
      <c r="H100" s="23">
        <f>+'[1]Tabla N°3'!E99</f>
        <v>220</v>
      </c>
      <c r="I100" s="24" t="str">
        <f>+'[1]Tabla N°3'!F99</f>
        <v>2015/02</v>
      </c>
      <c r="J100" s="24" t="str">
        <f>+'[1]Tabla N°3'!G99</f>
        <v>BS4B</v>
      </c>
      <c r="K100" s="24">
        <f>+'[1]Tabla N°3'!H99</f>
        <v>43101</v>
      </c>
      <c r="L100" s="24">
        <f>+'[1]Tabla N°3'!I99</f>
        <v>50040</v>
      </c>
      <c r="M100" s="24" t="str">
        <f>+'[1]Tabla N°3'!J99</f>
        <v>Hualpen 220</v>
      </c>
      <c r="N100" s="25">
        <f>+'[1]Tabla N°3'!K99</f>
        <v>0</v>
      </c>
      <c r="O100" s="25">
        <f>+'[1]Tabla N°3'!L99</f>
        <v>47.298034435471578</v>
      </c>
      <c r="P100" s="25">
        <f>+'[1]Tabla N°3'!M99</f>
        <v>0</v>
      </c>
      <c r="Q100" s="25">
        <f>+'[1]Tabla N°3'!N99</f>
        <v>6.5629999999999997</v>
      </c>
      <c r="R100" s="25">
        <f>+'[1]Tabla N°3'!O99</f>
        <v>310.41699999999997</v>
      </c>
      <c r="S100" s="25">
        <f>+'[1]Tabla N°3'!P99</f>
        <v>47.298034435471578</v>
      </c>
      <c r="T100" s="23" t="str">
        <f t="shared" si="9"/>
        <v>AELA GENERACIÓN S.A.CGE Distribución (Ex Emelectric)Hualpen 2202015/02BS4B</v>
      </c>
    </row>
    <row r="101" spans="2:20" x14ac:dyDescent="0.25">
      <c r="B101" s="20">
        <v>1251</v>
      </c>
      <c r="C101" s="21" t="str">
        <f>+'[1]Tabla N°3'!B100</f>
        <v>AELA GENERACIÓN S.A.</v>
      </c>
      <c r="D101" s="21" t="s">
        <v>40</v>
      </c>
      <c r="E101" s="21" t="str">
        <f>+'[1]Tabla N°3'!C100</f>
        <v>CGE Distribución (Ex Emelectric)</v>
      </c>
      <c r="F101" s="26" t="str">
        <f t="shared" si="11"/>
        <v>76.411.321-7</v>
      </c>
      <c r="G101" s="22" t="str">
        <f>+'[1]Tabla N°3'!D100</f>
        <v>Itahue 220</v>
      </c>
      <c r="H101" s="23">
        <f>+'[1]Tabla N°3'!E100</f>
        <v>220</v>
      </c>
      <c r="I101" s="24" t="str">
        <f>+'[1]Tabla N°3'!F100</f>
        <v>2015/02</v>
      </c>
      <c r="J101" s="24" t="str">
        <f>+'[1]Tabla N°3'!G100</f>
        <v>BS4B</v>
      </c>
      <c r="K101" s="24">
        <f>+'[1]Tabla N°3'!H100</f>
        <v>43101</v>
      </c>
      <c r="L101" s="24">
        <f>+'[1]Tabla N°3'!I100</f>
        <v>50040</v>
      </c>
      <c r="M101" s="24" t="str">
        <f>+'[1]Tabla N°3'!J100</f>
        <v>Itahue 220</v>
      </c>
      <c r="N101" s="25">
        <f>+'[1]Tabla N°3'!K100</f>
        <v>0</v>
      </c>
      <c r="O101" s="25">
        <f>+'[1]Tabla N°3'!L100</f>
        <v>48.897999168471479</v>
      </c>
      <c r="P101" s="25">
        <f>+'[1]Tabla N°3'!M100</f>
        <v>0</v>
      </c>
      <c r="Q101" s="25">
        <f>+'[1]Tabla N°3'!N100</f>
        <v>367.99700000000001</v>
      </c>
      <c r="R101" s="25">
        <f>+'[1]Tabla N°3'!O100</f>
        <v>17994.316999999999</v>
      </c>
      <c r="S101" s="25">
        <f>+'[1]Tabla N°3'!P100</f>
        <v>48.897999168471479</v>
      </c>
      <c r="T101" s="23" t="str">
        <f t="shared" si="9"/>
        <v>AELA GENERACIÓN S.A.CGE Distribución (Ex Emelectric)Itahue 2202015/02BS4B</v>
      </c>
    </row>
    <row r="102" spans="2:20" x14ac:dyDescent="0.25">
      <c r="B102" s="20">
        <v>1251</v>
      </c>
      <c r="C102" s="21" t="str">
        <f>+'[1]Tabla N°3'!B101</f>
        <v>AELA GENERACIÓN S.A.</v>
      </c>
      <c r="D102" s="21" t="s">
        <v>40</v>
      </c>
      <c r="E102" s="21" t="str">
        <f>+'[1]Tabla N°3'!C101</f>
        <v>CGE Distribución (Ex Emelectric)</v>
      </c>
      <c r="F102" s="26" t="str">
        <f t="shared" si="11"/>
        <v>76.411.321-7</v>
      </c>
      <c r="G102" s="22" t="str">
        <f>+'[1]Tabla N°3'!D101</f>
        <v>Alto Melipilla 220</v>
      </c>
      <c r="H102" s="23">
        <f>+'[1]Tabla N°3'!E101</f>
        <v>220</v>
      </c>
      <c r="I102" s="24" t="str">
        <f>+'[1]Tabla N°3'!F101</f>
        <v>2015/02</v>
      </c>
      <c r="J102" s="24" t="str">
        <f>+'[1]Tabla N°3'!G101</f>
        <v>BS4B</v>
      </c>
      <c r="K102" s="24">
        <f>+'[1]Tabla N°3'!H101</f>
        <v>43101</v>
      </c>
      <c r="L102" s="24">
        <f>+'[1]Tabla N°3'!I101</f>
        <v>50040</v>
      </c>
      <c r="M102" s="24" t="str">
        <f>+'[1]Tabla N°3'!J101</f>
        <v>Alto Melipilla 220</v>
      </c>
      <c r="N102" s="25">
        <f>+'[1]Tabla N°3'!K101</f>
        <v>0</v>
      </c>
      <c r="O102" s="25">
        <f>+'[1]Tabla N°3'!L101</f>
        <v>51.436000176937654</v>
      </c>
      <c r="P102" s="25">
        <f>+'[1]Tabla N°3'!M101</f>
        <v>0</v>
      </c>
      <c r="Q102" s="25">
        <f>+'[1]Tabla N°3'!N101</f>
        <v>271.28199999999998</v>
      </c>
      <c r="R102" s="25">
        <f>+'[1]Tabla N°3'!O101</f>
        <v>13953.661</v>
      </c>
      <c r="S102" s="25">
        <f>+'[1]Tabla N°3'!P101</f>
        <v>51.436000176937654</v>
      </c>
      <c r="T102" s="23" t="str">
        <f t="shared" si="9"/>
        <v>AELA GENERACIÓN S.A.CGE Distribución (Ex Emelectric)Alto Melipilla 2202015/02BS4B</v>
      </c>
    </row>
    <row r="103" spans="2:20" x14ac:dyDescent="0.25">
      <c r="B103" s="20">
        <v>1251</v>
      </c>
      <c r="C103" s="21" t="str">
        <f>+'[1]Tabla N°3'!B102</f>
        <v>AELA GENERACIÓN S.A.</v>
      </c>
      <c r="D103" s="21" t="s">
        <v>40</v>
      </c>
      <c r="E103" s="21" t="str">
        <f>+'[1]Tabla N°3'!C102</f>
        <v>CGE Distribución (Ex Emelectric)</v>
      </c>
      <c r="F103" s="26" t="str">
        <f t="shared" si="11"/>
        <v>76.411.321-7</v>
      </c>
      <c r="G103" s="22" t="str">
        <f>+'[1]Tabla N°3'!D102</f>
        <v>Chena 220</v>
      </c>
      <c r="H103" s="23">
        <f>+'[1]Tabla N°3'!E102</f>
        <v>220</v>
      </c>
      <c r="I103" s="24" t="str">
        <f>+'[1]Tabla N°3'!F102</f>
        <v>2015/02</v>
      </c>
      <c r="J103" s="24" t="str">
        <f>+'[1]Tabla N°3'!G102</f>
        <v>BS4B</v>
      </c>
      <c r="K103" s="24">
        <f>+'[1]Tabla N°3'!H102</f>
        <v>43101</v>
      </c>
      <c r="L103" s="24">
        <f>+'[1]Tabla N°3'!I102</f>
        <v>50040</v>
      </c>
      <c r="M103" s="24" t="str">
        <f>+'[1]Tabla N°3'!J102</f>
        <v>Chena 220</v>
      </c>
      <c r="N103" s="25">
        <f>+'[1]Tabla N°3'!K102</f>
        <v>0</v>
      </c>
      <c r="O103" s="25">
        <f>+'[1]Tabla N°3'!L102</f>
        <v>50.597081930415264</v>
      </c>
      <c r="P103" s="25">
        <f>+'[1]Tabla N°3'!M102</f>
        <v>0</v>
      </c>
      <c r="Q103" s="25">
        <f>+'[1]Tabla N°3'!N102</f>
        <v>1.782</v>
      </c>
      <c r="R103" s="25">
        <f>+'[1]Tabla N°3'!O102</f>
        <v>90.164000000000001</v>
      </c>
      <c r="S103" s="25">
        <f>+'[1]Tabla N°3'!P102</f>
        <v>50.597081930415264</v>
      </c>
      <c r="T103" s="23" t="str">
        <f t="shared" si="9"/>
        <v>AELA GENERACIÓN S.A.CGE Distribución (Ex Emelectric)Chena 2202015/02BS4B</v>
      </c>
    </row>
    <row r="104" spans="2:20" x14ac:dyDescent="0.25">
      <c r="B104" s="20">
        <v>1251</v>
      </c>
      <c r="C104" s="21" t="str">
        <f>+'[1]Tabla N°3'!B103</f>
        <v>AELA GENERACIÓN S.A.</v>
      </c>
      <c r="D104" s="21" t="s">
        <v>40</v>
      </c>
      <c r="E104" s="21" t="str">
        <f>+'[1]Tabla N°3'!C103</f>
        <v>CGE Distribución (Ex Emelectric)</v>
      </c>
      <c r="F104" s="26" t="str">
        <f t="shared" si="11"/>
        <v>76.411.321-7</v>
      </c>
      <c r="G104" s="22" t="str">
        <f>+'[1]Tabla N°3'!D103</f>
        <v>Alto Jahuel 220</v>
      </c>
      <c r="H104" s="23">
        <f>+'[1]Tabla N°3'!E103</f>
        <v>220</v>
      </c>
      <c r="I104" s="24" t="str">
        <f>+'[1]Tabla N°3'!F103</f>
        <v>2015/02</v>
      </c>
      <c r="J104" s="24" t="str">
        <f>+'[1]Tabla N°3'!G103</f>
        <v>BS4C</v>
      </c>
      <c r="K104" s="24">
        <f>+'[1]Tabla N°3'!H103</f>
        <v>43101</v>
      </c>
      <c r="L104" s="24">
        <f>+'[1]Tabla N°3'!I103</f>
        <v>50040</v>
      </c>
      <c r="M104" s="24" t="str">
        <f>+'[1]Tabla N°3'!J103</f>
        <v>Alto Jahuel 220</v>
      </c>
      <c r="N104" s="25">
        <f>+'[1]Tabla N°3'!K103</f>
        <v>5354.683720930233</v>
      </c>
      <c r="O104" s="25">
        <f>+'[1]Tabla N°3'!L103</f>
        <v>50.105992388915688</v>
      </c>
      <c r="P104" s="25">
        <f>+'[1]Tabla N°3'!M103</f>
        <v>0.215</v>
      </c>
      <c r="Q104" s="25">
        <f>+'[1]Tabla N°3'!N103</f>
        <v>37.314</v>
      </c>
      <c r="R104" s="25">
        <f>+'[1]Tabla N°3'!O103</f>
        <v>3020.9120000000003</v>
      </c>
      <c r="S104" s="25">
        <f>+'[1]Tabla N°3'!P103</f>
        <v>80.959211019992509</v>
      </c>
      <c r="T104" s="23" t="str">
        <f t="shared" si="9"/>
        <v>AELA GENERACIÓN S.A.CGE Distribución (Ex Emelectric)Alto Jahuel 2202015/02BS4C</v>
      </c>
    </row>
    <row r="105" spans="2:20" x14ac:dyDescent="0.25">
      <c r="B105" s="20">
        <v>1251</v>
      </c>
      <c r="C105" s="21" t="str">
        <f>+'[1]Tabla N°3'!B104</f>
        <v>AELA GENERACIÓN S.A.</v>
      </c>
      <c r="D105" s="21" t="s">
        <v>40</v>
      </c>
      <c r="E105" s="21" t="str">
        <f>+'[1]Tabla N°3'!C104</f>
        <v>CGE Distribución (Ex Emelectric)</v>
      </c>
      <c r="F105" s="26" t="str">
        <f t="shared" si="11"/>
        <v>76.411.321-7</v>
      </c>
      <c r="G105" s="22" t="str">
        <f>+'[1]Tabla N°3'!D104</f>
        <v>Ancoa 220</v>
      </c>
      <c r="H105" s="23">
        <f>+'[1]Tabla N°3'!E104</f>
        <v>220</v>
      </c>
      <c r="I105" s="24" t="str">
        <f>+'[1]Tabla N°3'!F104</f>
        <v>2015/02</v>
      </c>
      <c r="J105" s="24" t="str">
        <f>+'[1]Tabla N°3'!G104</f>
        <v>BS4C</v>
      </c>
      <c r="K105" s="24">
        <f>+'[1]Tabla N°3'!H104</f>
        <v>43101</v>
      </c>
      <c r="L105" s="24">
        <f>+'[1]Tabla N°3'!I104</f>
        <v>50040</v>
      </c>
      <c r="M105" s="24" t="str">
        <f>+'[1]Tabla N°3'!J104</f>
        <v>Ancoa 220</v>
      </c>
      <c r="N105" s="25">
        <f>+'[1]Tabla N°3'!K104</f>
        <v>5199.9879518072285</v>
      </c>
      <c r="O105" s="25">
        <f>+'[1]Tabla N°3'!L104</f>
        <v>48.817008541679655</v>
      </c>
      <c r="P105" s="25">
        <f>+'[1]Tabla N°3'!M104</f>
        <v>0.33200000000000002</v>
      </c>
      <c r="Q105" s="25">
        <f>+'[1]Tabla N°3'!N104</f>
        <v>48.116999999999997</v>
      </c>
      <c r="R105" s="25">
        <f>+'[1]Tabla N°3'!O104</f>
        <v>4075.3239999999996</v>
      </c>
      <c r="S105" s="25">
        <f>+'[1]Tabla N°3'!P104</f>
        <v>84.696136500613079</v>
      </c>
      <c r="T105" s="23" t="str">
        <f t="shared" si="9"/>
        <v>AELA GENERACIÓN S.A.CGE Distribución (Ex Emelectric)Ancoa 2202015/02BS4C</v>
      </c>
    </row>
    <row r="106" spans="2:20" x14ac:dyDescent="0.25">
      <c r="B106" s="20">
        <v>1251</v>
      </c>
      <c r="C106" s="21" t="str">
        <f>+'[1]Tabla N°3'!B105</f>
        <v>AELA GENERACIÓN S.A.</v>
      </c>
      <c r="D106" s="21" t="s">
        <v>40</v>
      </c>
      <c r="E106" s="21" t="str">
        <f>+'[1]Tabla N°3'!C105</f>
        <v>CGE Distribución (Ex Emelectric)</v>
      </c>
      <c r="F106" s="26" t="str">
        <f t="shared" si="11"/>
        <v>76.411.321-7</v>
      </c>
      <c r="G106" s="22" t="str">
        <f>+'[1]Tabla N°3'!D105</f>
        <v>Cerro Navia 220</v>
      </c>
      <c r="H106" s="23">
        <f>+'[1]Tabla N°3'!E105</f>
        <v>220</v>
      </c>
      <c r="I106" s="24" t="str">
        <f>+'[1]Tabla N°3'!F105</f>
        <v>2015/02</v>
      </c>
      <c r="J106" s="24" t="str">
        <f>+'[1]Tabla N°3'!G105</f>
        <v>BS4C</v>
      </c>
      <c r="K106" s="24">
        <f>+'[1]Tabla N°3'!H105</f>
        <v>43101</v>
      </c>
      <c r="L106" s="24">
        <f>+'[1]Tabla N°3'!I105</f>
        <v>50040</v>
      </c>
      <c r="M106" s="24" t="str">
        <f>+'[1]Tabla N°3'!J105</f>
        <v>Cerro Navia 220</v>
      </c>
      <c r="N106" s="25">
        <f>+'[1]Tabla N°3'!K105</f>
        <v>5432.8666666666668</v>
      </c>
      <c r="O106" s="25">
        <f>+'[1]Tabla N°3'!L105</f>
        <v>51.119181380417331</v>
      </c>
      <c r="P106" s="25">
        <f>+'[1]Tabla N°3'!M105</f>
        <v>1.4999999999999999E-2</v>
      </c>
      <c r="Q106" s="25">
        <f>+'[1]Tabla N°3'!N105</f>
        <v>2.492</v>
      </c>
      <c r="R106" s="25">
        <f>+'[1]Tabla N°3'!O105</f>
        <v>208.88199999999998</v>
      </c>
      <c r="S106" s="25">
        <f>+'[1]Tabla N°3'!P105</f>
        <v>83.82102728731941</v>
      </c>
      <c r="T106" s="23" t="str">
        <f t="shared" si="9"/>
        <v>AELA GENERACIÓN S.A.CGE Distribución (Ex Emelectric)Cerro Navia 2202015/02BS4C</v>
      </c>
    </row>
    <row r="107" spans="2:20" x14ac:dyDescent="0.25">
      <c r="B107" s="20">
        <v>1251</v>
      </c>
      <c r="C107" s="21" t="str">
        <f>+'[1]Tabla N°3'!B106</f>
        <v>AELA GENERACIÓN S.A.</v>
      </c>
      <c r="D107" s="21" t="s">
        <v>40</v>
      </c>
      <c r="E107" s="21" t="str">
        <f>+'[1]Tabla N°3'!C106</f>
        <v>CGE Distribución (Ex Emelectric)</v>
      </c>
      <c r="F107" s="26" t="str">
        <f t="shared" si="11"/>
        <v>76.411.321-7</v>
      </c>
      <c r="G107" s="22" t="str">
        <f>+'[1]Tabla N°3'!D106</f>
        <v>Charrua 220</v>
      </c>
      <c r="H107" s="23">
        <f>+'[1]Tabla N°3'!E106</f>
        <v>220</v>
      </c>
      <c r="I107" s="24" t="str">
        <f>+'[1]Tabla N°3'!F106</f>
        <v>2015/02</v>
      </c>
      <c r="J107" s="24" t="str">
        <f>+'[1]Tabla N°3'!G106</f>
        <v>BS4C</v>
      </c>
      <c r="K107" s="24">
        <f>+'[1]Tabla N°3'!H106</f>
        <v>43101</v>
      </c>
      <c r="L107" s="24">
        <f>+'[1]Tabla N°3'!I106</f>
        <v>50040</v>
      </c>
      <c r="M107" s="24" t="str">
        <f>+'[1]Tabla N°3'!J106</f>
        <v>Charrua 220</v>
      </c>
      <c r="N107" s="25">
        <f>+'[1]Tabla N°3'!K106</f>
        <v>5116.479166666667</v>
      </c>
      <c r="O107" s="25">
        <f>+'[1]Tabla N°3'!L106</f>
        <v>47.430003810925534</v>
      </c>
      <c r="P107" s="25">
        <f>+'[1]Tabla N°3'!M106</f>
        <v>0.57599999999999996</v>
      </c>
      <c r="Q107" s="25">
        <f>+'[1]Tabla N°3'!N106</f>
        <v>76.096999999999994</v>
      </c>
      <c r="R107" s="25">
        <f>+'[1]Tabla N°3'!O106</f>
        <v>6556.3729999999996</v>
      </c>
      <c r="S107" s="25">
        <f>+'[1]Tabla N°3'!P106</f>
        <v>86.158100844974186</v>
      </c>
      <c r="T107" s="23" t="str">
        <f t="shared" si="9"/>
        <v>AELA GENERACIÓN S.A.CGE Distribución (Ex Emelectric)Charrua 2202015/02BS4C</v>
      </c>
    </row>
    <row r="108" spans="2:20" x14ac:dyDescent="0.25">
      <c r="B108" s="20">
        <v>1251</v>
      </c>
      <c r="C108" s="21" t="str">
        <f>+'[1]Tabla N°3'!B107</f>
        <v>AELA GENERACIÓN S.A.</v>
      </c>
      <c r="D108" s="21" t="s">
        <v>40</v>
      </c>
      <c r="E108" s="21" t="str">
        <f>+'[1]Tabla N°3'!C107</f>
        <v>CGE Distribución (Ex Emelectric)</v>
      </c>
      <c r="F108" s="26" t="str">
        <f t="shared" si="11"/>
        <v>76.411.321-7</v>
      </c>
      <c r="G108" s="22" t="str">
        <f>+'[1]Tabla N°3'!D107</f>
        <v>Polpaico 220</v>
      </c>
      <c r="H108" s="23">
        <f>+'[1]Tabla N°3'!E107</f>
        <v>220</v>
      </c>
      <c r="I108" s="24" t="str">
        <f>+'[1]Tabla N°3'!F107</f>
        <v>2015/02</v>
      </c>
      <c r="J108" s="24" t="str">
        <f>+'[1]Tabla N°3'!G107</f>
        <v>BS4C</v>
      </c>
      <c r="K108" s="24">
        <f>+'[1]Tabla N°3'!H107</f>
        <v>43101</v>
      </c>
      <c r="L108" s="24">
        <f>+'[1]Tabla N°3'!I107</f>
        <v>50040</v>
      </c>
      <c r="M108" s="24" t="str">
        <f>+'[1]Tabla N°3'!J107</f>
        <v>Polpaico 220</v>
      </c>
      <c r="N108" s="25">
        <f>+'[1]Tabla N°3'!K107</f>
        <v>5390.2</v>
      </c>
      <c r="O108" s="25">
        <f>+'[1]Tabla N°3'!L107</f>
        <v>51.149100257069406</v>
      </c>
      <c r="P108" s="25">
        <f>+'[1]Tabla N°3'!M107</f>
        <v>5.0000000000000001E-3</v>
      </c>
      <c r="Q108" s="25">
        <f>+'[1]Tabla N°3'!N107</f>
        <v>0.77800000000000002</v>
      </c>
      <c r="R108" s="25">
        <f>+'[1]Tabla N°3'!O107</f>
        <v>66.745000000000005</v>
      </c>
      <c r="S108" s="25">
        <f>+'[1]Tabla N°3'!P107</f>
        <v>85.790488431876611</v>
      </c>
      <c r="T108" s="23" t="str">
        <f t="shared" si="9"/>
        <v>AELA GENERACIÓN S.A.CGE Distribución (Ex Emelectric)Polpaico 2202015/02BS4C</v>
      </c>
    </row>
    <row r="109" spans="2:20" x14ac:dyDescent="0.25">
      <c r="B109" s="20">
        <v>1251</v>
      </c>
      <c r="C109" s="21" t="str">
        <f>+'[1]Tabla N°3'!B108</f>
        <v>AELA GENERACIÓN S.A.</v>
      </c>
      <c r="D109" s="21" t="s">
        <v>40</v>
      </c>
      <c r="E109" s="21" t="str">
        <f>+'[1]Tabla N°3'!C108</f>
        <v>CGE Distribución (Ex Emelectric)</v>
      </c>
      <c r="F109" s="26" t="str">
        <f t="shared" si="11"/>
        <v>76.411.321-7</v>
      </c>
      <c r="G109" s="22" t="str">
        <f>+'[1]Tabla N°3'!D108</f>
        <v>Rapel</v>
      </c>
      <c r="H109" s="23">
        <f>+'[1]Tabla N°3'!E108</f>
        <v>220</v>
      </c>
      <c r="I109" s="24" t="str">
        <f>+'[1]Tabla N°3'!F108</f>
        <v>2015/02</v>
      </c>
      <c r="J109" s="24" t="str">
        <f>+'[1]Tabla N°3'!G108</f>
        <v>BS4C</v>
      </c>
      <c r="K109" s="24">
        <f>+'[1]Tabla N°3'!H108</f>
        <v>43101</v>
      </c>
      <c r="L109" s="24">
        <f>+'[1]Tabla N°3'!I108</f>
        <v>50040</v>
      </c>
      <c r="M109" s="24" t="str">
        <f>+'[1]Tabla N°3'!J108</f>
        <v>Rapel 220</v>
      </c>
      <c r="N109" s="25">
        <f>+'[1]Tabla N°3'!K108</f>
        <v>5414.5492662473789</v>
      </c>
      <c r="O109" s="25">
        <f>+'[1]Tabla N°3'!L108</f>
        <v>51.476001220697924</v>
      </c>
      <c r="P109" s="25">
        <f>+'[1]Tabla N°3'!M108</f>
        <v>0.47699999999999998</v>
      </c>
      <c r="Q109" s="25">
        <f>+'[1]Tabla N°3'!N108</f>
        <v>140.90299999999999</v>
      </c>
      <c r="R109" s="25">
        <f>+'[1]Tabla N°3'!O108</f>
        <v>9835.8629999999994</v>
      </c>
      <c r="S109" s="25">
        <f>+'[1]Tabla N°3'!P108</f>
        <v>69.805916126697085</v>
      </c>
      <c r="T109" s="23" t="str">
        <f t="shared" si="9"/>
        <v>AELA GENERACIÓN S.A.CGE Distribución (Ex Emelectric)Rapel2015/02BS4C</v>
      </c>
    </row>
    <row r="110" spans="2:20" x14ac:dyDescent="0.25">
      <c r="B110" s="20">
        <v>1251</v>
      </c>
      <c r="C110" s="21" t="str">
        <f>+'[1]Tabla N°3'!B109</f>
        <v>AELA GENERACIÓN S.A.</v>
      </c>
      <c r="D110" s="21" t="s">
        <v>40</v>
      </c>
      <c r="E110" s="21" t="str">
        <f>+'[1]Tabla N°3'!C109</f>
        <v>CGE Distribución (Ex Emelectric)</v>
      </c>
      <c r="F110" s="26" t="str">
        <f t="shared" si="11"/>
        <v>76.411.321-7</v>
      </c>
      <c r="G110" s="22" t="str">
        <f>+'[1]Tabla N°3'!D109</f>
        <v>Hualpen 220</v>
      </c>
      <c r="H110" s="23">
        <f>+'[1]Tabla N°3'!E109</f>
        <v>220</v>
      </c>
      <c r="I110" s="24" t="str">
        <f>+'[1]Tabla N°3'!F109</f>
        <v>2015/02</v>
      </c>
      <c r="J110" s="24" t="str">
        <f>+'[1]Tabla N°3'!G109</f>
        <v>BS4C</v>
      </c>
      <c r="K110" s="24">
        <f>+'[1]Tabla N°3'!H109</f>
        <v>43101</v>
      </c>
      <c r="L110" s="24">
        <f>+'[1]Tabla N°3'!I109</f>
        <v>50040</v>
      </c>
      <c r="M110" s="24" t="str">
        <f>+'[1]Tabla N°3'!J109</f>
        <v>Hualpen 220</v>
      </c>
      <c r="N110" s="25">
        <f>+'[1]Tabla N°3'!K109</f>
        <v>5159.0000000000009</v>
      </c>
      <c r="O110" s="25">
        <f>+'[1]Tabla N°3'!L109</f>
        <v>47.298103823437984</v>
      </c>
      <c r="P110" s="25">
        <f>+'[1]Tabla N°3'!M109</f>
        <v>0.03</v>
      </c>
      <c r="Q110" s="25">
        <f>+'[1]Tabla N°3'!N109</f>
        <v>3.2170000000000001</v>
      </c>
      <c r="R110" s="25">
        <f>+'[1]Tabla N°3'!O109</f>
        <v>306.928</v>
      </c>
      <c r="S110" s="25">
        <f>+'[1]Tabla N°3'!P109</f>
        <v>95.408144233758151</v>
      </c>
      <c r="T110" s="23" t="str">
        <f t="shared" si="9"/>
        <v>AELA GENERACIÓN S.A.CGE Distribución (Ex Emelectric)Hualpen 2202015/02BS4C</v>
      </c>
    </row>
    <row r="111" spans="2:20" x14ac:dyDescent="0.25">
      <c r="B111" s="20">
        <v>1251</v>
      </c>
      <c r="C111" s="21" t="str">
        <f>+'[1]Tabla N°3'!B110</f>
        <v>AELA GENERACIÓN S.A.</v>
      </c>
      <c r="D111" s="21" t="s">
        <v>40</v>
      </c>
      <c r="E111" s="21" t="str">
        <f>+'[1]Tabla N°3'!C110</f>
        <v>CGE Distribución (Ex Emelectric)</v>
      </c>
      <c r="F111" s="26" t="str">
        <f t="shared" si="11"/>
        <v>76.411.321-7</v>
      </c>
      <c r="G111" s="22" t="str">
        <f>+'[1]Tabla N°3'!D110</f>
        <v>Itahue 220</v>
      </c>
      <c r="H111" s="23">
        <f>+'[1]Tabla N°3'!E110</f>
        <v>220</v>
      </c>
      <c r="I111" s="24" t="str">
        <f>+'[1]Tabla N°3'!F110</f>
        <v>2015/02</v>
      </c>
      <c r="J111" s="24" t="str">
        <f>+'[1]Tabla N°3'!G110</f>
        <v>BS4C</v>
      </c>
      <c r="K111" s="24">
        <f>+'[1]Tabla N°3'!H110</f>
        <v>43101</v>
      </c>
      <c r="L111" s="24">
        <f>+'[1]Tabla N°3'!I110</f>
        <v>50040</v>
      </c>
      <c r="M111" s="24" t="str">
        <f>+'[1]Tabla N°3'!J110</f>
        <v>Itahue 220</v>
      </c>
      <c r="N111" s="25">
        <f>+'[1]Tabla N°3'!K110</f>
        <v>5271.1755725190842</v>
      </c>
      <c r="O111" s="25">
        <f>+'[1]Tabla N°3'!L110</f>
        <v>48.898001418795303</v>
      </c>
      <c r="P111" s="25">
        <f>+'[1]Tabla N°3'!M110</f>
        <v>1.048</v>
      </c>
      <c r="Q111" s="25">
        <f>+'[1]Tabla N°3'!N110</f>
        <v>187.483</v>
      </c>
      <c r="R111" s="25">
        <f>+'[1]Tabla N°3'!O110</f>
        <v>14691.736000000001</v>
      </c>
      <c r="S111" s="25">
        <f>+'[1]Tabla N°3'!P110</f>
        <v>78.36303024807583</v>
      </c>
      <c r="T111" s="23" t="str">
        <f t="shared" si="9"/>
        <v>AELA GENERACIÓN S.A.CGE Distribución (Ex Emelectric)Itahue 2202015/02BS4C</v>
      </c>
    </row>
    <row r="112" spans="2:20" x14ac:dyDescent="0.25">
      <c r="B112" s="20">
        <v>1251</v>
      </c>
      <c r="C112" s="21" t="str">
        <f>+'[1]Tabla N°3'!B111</f>
        <v>AELA GENERACIÓN S.A.</v>
      </c>
      <c r="D112" s="21" t="s">
        <v>40</v>
      </c>
      <c r="E112" s="21" t="str">
        <f>+'[1]Tabla N°3'!C111</f>
        <v>CGE Distribución (Ex Emelectric)</v>
      </c>
      <c r="F112" s="26" t="str">
        <f t="shared" si="11"/>
        <v>76.411.321-7</v>
      </c>
      <c r="G112" s="22" t="str">
        <f>+'[1]Tabla N°3'!D111</f>
        <v>Alto Melipilla 220</v>
      </c>
      <c r="H112" s="23">
        <f>+'[1]Tabla N°3'!E111</f>
        <v>220</v>
      </c>
      <c r="I112" s="24" t="str">
        <f>+'[1]Tabla N°3'!F111</f>
        <v>2015/02</v>
      </c>
      <c r="J112" s="24" t="str">
        <f>+'[1]Tabla N°3'!G111</f>
        <v>BS4C</v>
      </c>
      <c r="K112" s="24">
        <f>+'[1]Tabla N°3'!H111</f>
        <v>43101</v>
      </c>
      <c r="L112" s="24">
        <f>+'[1]Tabla N°3'!I111</f>
        <v>50040</v>
      </c>
      <c r="M112" s="24" t="str">
        <f>+'[1]Tabla N°3'!J111</f>
        <v>Alto Melipilla 220</v>
      </c>
      <c r="N112" s="25">
        <f>+'[1]Tabla N°3'!K111</f>
        <v>5433.9409638554225</v>
      </c>
      <c r="O112" s="25">
        <f>+'[1]Tabla N°3'!L111</f>
        <v>51.436000725546812</v>
      </c>
      <c r="P112" s="25">
        <f>+'[1]Tabla N°3'!M111</f>
        <v>0.83</v>
      </c>
      <c r="Q112" s="25">
        <f>+'[1]Tabla N°3'!N111</f>
        <v>132.31399999999999</v>
      </c>
      <c r="R112" s="25">
        <f>+'[1]Tabla N°3'!O111</f>
        <v>11315.874</v>
      </c>
      <c r="S112" s="25">
        <f>+'[1]Tabla N°3'!P111</f>
        <v>85.522877397705457</v>
      </c>
      <c r="T112" s="23" t="str">
        <f t="shared" si="9"/>
        <v>AELA GENERACIÓN S.A.CGE Distribución (Ex Emelectric)Alto Melipilla 2202015/02BS4C</v>
      </c>
    </row>
    <row r="113" spans="2:20" x14ac:dyDescent="0.25">
      <c r="B113" s="20">
        <v>1251</v>
      </c>
      <c r="C113" s="21" t="str">
        <f>+'[1]Tabla N°3'!B112</f>
        <v>AELA GENERACIÓN S.A.</v>
      </c>
      <c r="D113" s="21" t="s">
        <v>40</v>
      </c>
      <c r="E113" s="21" t="str">
        <f>+'[1]Tabla N°3'!C112</f>
        <v>CGE Distribución (Ex Emelectric)</v>
      </c>
      <c r="F113" s="26" t="str">
        <f t="shared" si="11"/>
        <v>76.411.321-7</v>
      </c>
      <c r="G113" s="22" t="str">
        <f>+'[1]Tabla N°3'!D112</f>
        <v>Chena 220</v>
      </c>
      <c r="H113" s="23">
        <f>+'[1]Tabla N°3'!E112</f>
        <v>220</v>
      </c>
      <c r="I113" s="24" t="str">
        <f>+'[1]Tabla N°3'!F112</f>
        <v>2015/02</v>
      </c>
      <c r="J113" s="24" t="str">
        <f>+'[1]Tabla N°3'!G112</f>
        <v>BS4C</v>
      </c>
      <c r="K113" s="24">
        <f>+'[1]Tabla N°3'!H112</f>
        <v>43101</v>
      </c>
      <c r="L113" s="24">
        <f>+'[1]Tabla N°3'!I112</f>
        <v>50040</v>
      </c>
      <c r="M113" s="24" t="str">
        <f>+'[1]Tabla N°3'!J112</f>
        <v>Chena 220</v>
      </c>
      <c r="N113" s="25">
        <f>+'[1]Tabla N°3'!K112</f>
        <v>5416.5999999999995</v>
      </c>
      <c r="O113" s="25">
        <f>+'[1]Tabla N°3'!L112</f>
        <v>50.59688195991091</v>
      </c>
      <c r="P113" s="25">
        <f>+'[1]Tabla N°3'!M112</f>
        <v>5.0000000000000001E-3</v>
      </c>
      <c r="Q113" s="25">
        <f>+'[1]Tabla N°3'!N112</f>
        <v>0.89800000000000002</v>
      </c>
      <c r="R113" s="25">
        <f>+'[1]Tabla N°3'!O112</f>
        <v>72.519000000000005</v>
      </c>
      <c r="S113" s="25">
        <f>+'[1]Tabla N°3'!P112</f>
        <v>80.75612472160357</v>
      </c>
      <c r="T113" s="23" t="str">
        <f t="shared" si="9"/>
        <v>AELA GENERACIÓN S.A.CGE Distribución (Ex Emelectric)Chena 2202015/02BS4C</v>
      </c>
    </row>
    <row r="114" spans="2:20" x14ac:dyDescent="0.25">
      <c r="B114" s="20">
        <v>1252</v>
      </c>
      <c r="C114" s="21" t="str">
        <f>+'[1]Tabla N°3'!B113</f>
        <v>AELA GENERACIÓN S.A.</v>
      </c>
      <c r="D114" s="21" t="s">
        <v>40</v>
      </c>
      <c r="E114" s="27" t="str">
        <f>+'[1]Tabla N°3'!C113</f>
        <v>CGE Distribución (Ex Emetal)</v>
      </c>
      <c r="F114" s="26" t="str">
        <f t="shared" si="11"/>
        <v>76.411.321-7</v>
      </c>
      <c r="G114" s="22" t="str">
        <f>+'[1]Tabla N°3'!D113</f>
        <v>Ancoa 220</v>
      </c>
      <c r="H114" s="23">
        <f>+'[1]Tabla N°3'!E113</f>
        <v>220</v>
      </c>
      <c r="I114" s="24" t="str">
        <f>+'[1]Tabla N°3'!F113</f>
        <v>2015/02</v>
      </c>
      <c r="J114" s="24" t="str">
        <f>+'[1]Tabla N°3'!G113</f>
        <v>BS4A</v>
      </c>
      <c r="K114" s="24">
        <f>+'[1]Tabla N°3'!H113</f>
        <v>43101</v>
      </c>
      <c r="L114" s="24">
        <f>+'[1]Tabla N°3'!I113</f>
        <v>50040</v>
      </c>
      <c r="M114" s="24" t="str">
        <f>+'[1]Tabla N°3'!J113</f>
        <v>Ancoa 220</v>
      </c>
      <c r="N114" s="25">
        <f>+'[1]Tabla N°3'!K113</f>
        <v>0</v>
      </c>
      <c r="O114" s="25">
        <f>+'[1]Tabla N°3'!L113</f>
        <v>48.816991869918695</v>
      </c>
      <c r="P114" s="25">
        <f>+'[1]Tabla N°3'!M113</f>
        <v>0</v>
      </c>
      <c r="Q114" s="25">
        <f>+'[1]Tabla N°3'!N113</f>
        <v>12.3</v>
      </c>
      <c r="R114" s="25">
        <f>+'[1]Tabla N°3'!O113</f>
        <v>600.44899999999996</v>
      </c>
      <c r="S114" s="25">
        <f>+'[1]Tabla N°3'!P113</f>
        <v>48.816991869918695</v>
      </c>
      <c r="T114" s="23" t="str">
        <f t="shared" si="9"/>
        <v>AELA GENERACIÓN S.A.CGE Distribución (Ex Emetal)Ancoa 2202015/02BS4A</v>
      </c>
    </row>
    <row r="115" spans="2:20" x14ac:dyDescent="0.25">
      <c r="B115" s="20">
        <v>1252</v>
      </c>
      <c r="C115" s="21" t="str">
        <f>+'[1]Tabla N°3'!B114</f>
        <v>AELA GENERACIÓN S.A.</v>
      </c>
      <c r="D115" s="21" t="s">
        <v>40</v>
      </c>
      <c r="E115" s="21" t="str">
        <f>+'[1]Tabla N°3'!C114</f>
        <v>CGE Distribución (Ex Emetal)</v>
      </c>
      <c r="F115" s="26" t="str">
        <f t="shared" si="11"/>
        <v>76.411.321-7</v>
      </c>
      <c r="G115" s="22" t="str">
        <f>+'[1]Tabla N°3'!D114</f>
        <v>Charrua 220</v>
      </c>
      <c r="H115" s="23">
        <f>+'[1]Tabla N°3'!E114</f>
        <v>220</v>
      </c>
      <c r="I115" s="24" t="str">
        <f>+'[1]Tabla N°3'!F114</f>
        <v>2015/02</v>
      </c>
      <c r="J115" s="24" t="str">
        <f>+'[1]Tabla N°3'!G114</f>
        <v>BS4A</v>
      </c>
      <c r="K115" s="24">
        <f>+'[1]Tabla N°3'!H114</f>
        <v>43101</v>
      </c>
      <c r="L115" s="24">
        <f>+'[1]Tabla N°3'!I114</f>
        <v>50040</v>
      </c>
      <c r="M115" s="24" t="str">
        <f>+'[1]Tabla N°3'!J114</f>
        <v>Charrua 220</v>
      </c>
      <c r="N115" s="25">
        <f>+'[1]Tabla N°3'!K114</f>
        <v>0</v>
      </c>
      <c r="O115" s="25">
        <f>+'[1]Tabla N°3'!L114</f>
        <v>47.430090586845211</v>
      </c>
      <c r="P115" s="25">
        <f>+'[1]Tabla N°3'!M114</f>
        <v>0</v>
      </c>
      <c r="Q115" s="25">
        <f>+'[1]Tabla N°3'!N114</f>
        <v>2.5390000000000001</v>
      </c>
      <c r="R115" s="25">
        <f>+'[1]Tabla N°3'!O114</f>
        <v>120.425</v>
      </c>
      <c r="S115" s="25">
        <f>+'[1]Tabla N°3'!P114</f>
        <v>47.430090586845211</v>
      </c>
      <c r="T115" s="23" t="str">
        <f t="shared" si="9"/>
        <v>AELA GENERACIÓN S.A.CGE Distribución (Ex Emetal)Charrua 2202015/02BS4A</v>
      </c>
    </row>
    <row r="116" spans="2:20" x14ac:dyDescent="0.25">
      <c r="B116" s="20">
        <v>1252</v>
      </c>
      <c r="C116" s="21" t="str">
        <f>+'[1]Tabla N°3'!B115</f>
        <v>AELA GENERACIÓN S.A.</v>
      </c>
      <c r="D116" s="21" t="s">
        <v>40</v>
      </c>
      <c r="E116" s="21" t="str">
        <f>+'[1]Tabla N°3'!C115</f>
        <v>CGE Distribución (Ex Emetal)</v>
      </c>
      <c r="F116" s="26" t="str">
        <f t="shared" si="11"/>
        <v>76.411.321-7</v>
      </c>
      <c r="G116" s="22" t="str">
        <f>+'[1]Tabla N°3'!D115</f>
        <v>Itahue 220</v>
      </c>
      <c r="H116" s="23">
        <f>+'[1]Tabla N°3'!E115</f>
        <v>220</v>
      </c>
      <c r="I116" s="24" t="str">
        <f>+'[1]Tabla N°3'!F115</f>
        <v>2015/02</v>
      </c>
      <c r="J116" s="24" t="str">
        <f>+'[1]Tabla N°3'!G115</f>
        <v>BS4A</v>
      </c>
      <c r="K116" s="24">
        <f>+'[1]Tabla N°3'!H115</f>
        <v>43101</v>
      </c>
      <c r="L116" s="24">
        <f>+'[1]Tabla N°3'!I115</f>
        <v>50040</v>
      </c>
      <c r="M116" s="24" t="str">
        <f>+'[1]Tabla N°3'!J115</f>
        <v>Itahue 220</v>
      </c>
      <c r="N116" s="25">
        <f>+'[1]Tabla N°3'!K115</f>
        <v>0</v>
      </c>
      <c r="O116" s="25">
        <f>+'[1]Tabla N°3'!L115</f>
        <v>48.897995363425615</v>
      </c>
      <c r="P116" s="25">
        <f>+'[1]Tabla N°3'!M115</f>
        <v>0</v>
      </c>
      <c r="Q116" s="25">
        <f>+'[1]Tabla N°3'!N115</f>
        <v>87.995999999999995</v>
      </c>
      <c r="R116" s="25">
        <f>+'[1]Tabla N°3'!O115</f>
        <v>4302.8280000000004</v>
      </c>
      <c r="S116" s="25">
        <f>+'[1]Tabla N°3'!P115</f>
        <v>48.897995363425615</v>
      </c>
      <c r="T116" s="23" t="str">
        <f t="shared" si="9"/>
        <v>AELA GENERACIÓN S.A.CGE Distribución (Ex Emetal)Itahue 2202015/02BS4A</v>
      </c>
    </row>
    <row r="117" spans="2:20" x14ac:dyDescent="0.25">
      <c r="B117" s="20">
        <v>1252</v>
      </c>
      <c r="C117" s="21" t="str">
        <f>+'[1]Tabla N°3'!B116</f>
        <v>AELA GENERACIÓN S.A.</v>
      </c>
      <c r="D117" s="21" t="s">
        <v>40</v>
      </c>
      <c r="E117" s="21" t="str">
        <f>+'[1]Tabla N°3'!C116</f>
        <v>CGE Distribución (Ex Emetal)</v>
      </c>
      <c r="F117" s="26" t="str">
        <f t="shared" si="11"/>
        <v>76.411.321-7</v>
      </c>
      <c r="G117" s="22" t="str">
        <f>+'[1]Tabla N°3'!D116</f>
        <v>Ancoa 220</v>
      </c>
      <c r="H117" s="23">
        <f>+'[1]Tabla N°3'!E116</f>
        <v>220</v>
      </c>
      <c r="I117" s="24" t="str">
        <f>+'[1]Tabla N°3'!F116</f>
        <v>2015/02</v>
      </c>
      <c r="J117" s="24" t="str">
        <f>+'[1]Tabla N°3'!G116</f>
        <v>BS4B</v>
      </c>
      <c r="K117" s="24">
        <f>+'[1]Tabla N°3'!H116</f>
        <v>43101</v>
      </c>
      <c r="L117" s="24">
        <f>+'[1]Tabla N°3'!I116</f>
        <v>50040</v>
      </c>
      <c r="M117" s="24" t="str">
        <f>+'[1]Tabla N°3'!J116</f>
        <v>Ancoa 220</v>
      </c>
      <c r="N117" s="25">
        <f>+'[1]Tabla N°3'!K116</f>
        <v>0</v>
      </c>
      <c r="O117" s="25">
        <f>+'[1]Tabla N°3'!L116</f>
        <v>48.816978929226671</v>
      </c>
      <c r="P117" s="25">
        <f>+'[1]Tabla N°3'!M116</f>
        <v>0</v>
      </c>
      <c r="Q117" s="25">
        <f>+'[1]Tabla N°3'!N116</f>
        <v>17.986999999999998</v>
      </c>
      <c r="R117" s="25">
        <f>+'[1]Tabla N°3'!O116</f>
        <v>878.07100000000003</v>
      </c>
      <c r="S117" s="25">
        <f>+'[1]Tabla N°3'!P116</f>
        <v>48.816978929226671</v>
      </c>
      <c r="T117" s="23" t="str">
        <f t="shared" si="9"/>
        <v>AELA GENERACIÓN S.A.CGE Distribución (Ex Emetal)Ancoa 2202015/02BS4B</v>
      </c>
    </row>
    <row r="118" spans="2:20" x14ac:dyDescent="0.25">
      <c r="B118" s="20">
        <v>1252</v>
      </c>
      <c r="C118" s="21" t="str">
        <f>+'[1]Tabla N°3'!B117</f>
        <v>AELA GENERACIÓN S.A.</v>
      </c>
      <c r="D118" s="21" t="s">
        <v>40</v>
      </c>
      <c r="E118" s="21" t="str">
        <f>+'[1]Tabla N°3'!C117</f>
        <v>CGE Distribución (Ex Emetal)</v>
      </c>
      <c r="F118" s="26" t="str">
        <f t="shared" si="11"/>
        <v>76.411.321-7</v>
      </c>
      <c r="G118" s="22" t="str">
        <f>+'[1]Tabla N°3'!D117</f>
        <v>Charrua 220</v>
      </c>
      <c r="H118" s="23">
        <f>+'[1]Tabla N°3'!E117</f>
        <v>220</v>
      </c>
      <c r="I118" s="24" t="str">
        <f>+'[1]Tabla N°3'!F117</f>
        <v>2015/02</v>
      </c>
      <c r="J118" s="24" t="str">
        <f>+'[1]Tabla N°3'!G117</f>
        <v>BS4B</v>
      </c>
      <c r="K118" s="24">
        <f>+'[1]Tabla N°3'!H117</f>
        <v>43101</v>
      </c>
      <c r="L118" s="24">
        <f>+'[1]Tabla N°3'!I117</f>
        <v>50040</v>
      </c>
      <c r="M118" s="24" t="str">
        <f>+'[1]Tabla N°3'!J117</f>
        <v>Charrua 220</v>
      </c>
      <c r="N118" s="25">
        <f>+'[1]Tabla N°3'!K117</f>
        <v>0</v>
      </c>
      <c r="O118" s="25">
        <f>+'[1]Tabla N°3'!L117</f>
        <v>47.429992539169362</v>
      </c>
      <c r="P118" s="25">
        <f>+'[1]Tabla N°3'!M117</f>
        <v>0</v>
      </c>
      <c r="Q118" s="25">
        <f>+'[1]Tabla N°3'!N117</f>
        <v>4.0209999999999999</v>
      </c>
      <c r="R118" s="25">
        <f>+'[1]Tabla N°3'!O117</f>
        <v>190.71600000000001</v>
      </c>
      <c r="S118" s="25">
        <f>+'[1]Tabla N°3'!P117</f>
        <v>47.429992539169362</v>
      </c>
      <c r="T118" s="23" t="str">
        <f t="shared" si="9"/>
        <v>AELA GENERACIÓN S.A.CGE Distribución (Ex Emetal)Charrua 2202015/02BS4B</v>
      </c>
    </row>
    <row r="119" spans="2:20" x14ac:dyDescent="0.25">
      <c r="B119" s="20">
        <v>1252</v>
      </c>
      <c r="C119" s="21" t="str">
        <f>+'[1]Tabla N°3'!B118</f>
        <v>AELA GENERACIÓN S.A.</v>
      </c>
      <c r="D119" s="21" t="s">
        <v>40</v>
      </c>
      <c r="E119" s="21" t="str">
        <f>+'[1]Tabla N°3'!C118</f>
        <v>CGE Distribución (Ex Emetal)</v>
      </c>
      <c r="F119" s="26" t="str">
        <f t="shared" si="11"/>
        <v>76.411.321-7</v>
      </c>
      <c r="G119" s="22" t="str">
        <f>+'[1]Tabla N°3'!D118</f>
        <v>Itahue 220</v>
      </c>
      <c r="H119" s="23">
        <f>+'[1]Tabla N°3'!E118</f>
        <v>220</v>
      </c>
      <c r="I119" s="24" t="str">
        <f>+'[1]Tabla N°3'!F118</f>
        <v>2015/02</v>
      </c>
      <c r="J119" s="24" t="str">
        <f>+'[1]Tabla N°3'!G118</f>
        <v>BS4B</v>
      </c>
      <c r="K119" s="24">
        <f>+'[1]Tabla N°3'!H118</f>
        <v>43101</v>
      </c>
      <c r="L119" s="24">
        <f>+'[1]Tabla N°3'!I118</f>
        <v>50040</v>
      </c>
      <c r="M119" s="24" t="str">
        <f>+'[1]Tabla N°3'!J118</f>
        <v>Itahue 220</v>
      </c>
      <c r="N119" s="25">
        <f>+'[1]Tabla N°3'!K118</f>
        <v>0</v>
      </c>
      <c r="O119" s="25">
        <f>+'[1]Tabla N°3'!L118</f>
        <v>48.897999048538928</v>
      </c>
      <c r="P119" s="25">
        <f>+'[1]Tabla N°3'!M118</f>
        <v>0</v>
      </c>
      <c r="Q119" s="25">
        <f>+'[1]Tabla N°3'!N118</f>
        <v>138.73400000000001</v>
      </c>
      <c r="R119" s="25">
        <f>+'[1]Tabla N°3'!O118</f>
        <v>6783.8150000000005</v>
      </c>
      <c r="S119" s="25">
        <f>+'[1]Tabla N°3'!P118</f>
        <v>48.897999048538928</v>
      </c>
      <c r="T119" s="23" t="str">
        <f t="shared" si="9"/>
        <v>AELA GENERACIÓN S.A.CGE Distribución (Ex Emetal)Itahue 2202015/02BS4B</v>
      </c>
    </row>
    <row r="120" spans="2:20" x14ac:dyDescent="0.25">
      <c r="B120" s="20">
        <v>1252</v>
      </c>
      <c r="C120" s="21" t="str">
        <f>+'[1]Tabla N°3'!B119</f>
        <v>AELA GENERACIÓN S.A.</v>
      </c>
      <c r="D120" s="21" t="s">
        <v>40</v>
      </c>
      <c r="E120" s="21" t="str">
        <f>+'[1]Tabla N°3'!C119</f>
        <v>CGE Distribución (Ex Emetal)</v>
      </c>
      <c r="F120" s="26" t="str">
        <f t="shared" si="11"/>
        <v>76.411.321-7</v>
      </c>
      <c r="G120" s="22" t="str">
        <f>+'[1]Tabla N°3'!D119</f>
        <v>Ancoa 220</v>
      </c>
      <c r="H120" s="23">
        <f>+'[1]Tabla N°3'!E119</f>
        <v>220</v>
      </c>
      <c r="I120" s="24" t="str">
        <f>+'[1]Tabla N°3'!F119</f>
        <v>2015/02</v>
      </c>
      <c r="J120" s="24" t="str">
        <f>+'[1]Tabla N°3'!G119</f>
        <v>BS4C</v>
      </c>
      <c r="K120" s="24">
        <f>+'[1]Tabla N°3'!H119</f>
        <v>43101</v>
      </c>
      <c r="L120" s="24">
        <f>+'[1]Tabla N°3'!I119</f>
        <v>50040</v>
      </c>
      <c r="M120" s="24" t="str">
        <f>+'[1]Tabla N°3'!J119</f>
        <v>Ancoa 220</v>
      </c>
      <c r="N120" s="25">
        <f>+'[1]Tabla N°3'!K119</f>
        <v>5199.9827586206893</v>
      </c>
      <c r="O120" s="25">
        <f>+'[1]Tabla N°3'!L119</f>
        <v>48.816985513656974</v>
      </c>
      <c r="P120" s="25">
        <f>+'[1]Tabla N°3'!M119</f>
        <v>5.8000000000000003E-2</v>
      </c>
      <c r="Q120" s="25">
        <f>+'[1]Tabla N°3'!N119</f>
        <v>9.0429999999999993</v>
      </c>
      <c r="R120" s="25">
        <f>+'[1]Tabla N°3'!O119</f>
        <v>743.05099999999993</v>
      </c>
      <c r="S120" s="25">
        <f>+'[1]Tabla N°3'!P119</f>
        <v>82.168638726086471</v>
      </c>
      <c r="T120" s="23" t="str">
        <f t="shared" si="9"/>
        <v>AELA GENERACIÓN S.A.CGE Distribución (Ex Emetal)Ancoa 2202015/02BS4C</v>
      </c>
    </row>
    <row r="121" spans="2:20" x14ac:dyDescent="0.25">
      <c r="B121" s="20">
        <v>1252</v>
      </c>
      <c r="C121" s="21" t="str">
        <f>+'[1]Tabla N°3'!B120</f>
        <v>AELA GENERACIÓN S.A.</v>
      </c>
      <c r="D121" s="21" t="s">
        <v>40</v>
      </c>
      <c r="E121" s="21" t="str">
        <f>+'[1]Tabla N°3'!C120</f>
        <v>CGE Distribución (Ex Emetal)</v>
      </c>
      <c r="F121" s="26" t="str">
        <f t="shared" si="11"/>
        <v>76.411.321-7</v>
      </c>
      <c r="G121" s="22" t="str">
        <f>+'[1]Tabla N°3'!D120</f>
        <v>Charrua 220</v>
      </c>
      <c r="H121" s="23">
        <f>+'[1]Tabla N°3'!E120</f>
        <v>220</v>
      </c>
      <c r="I121" s="24" t="str">
        <f>+'[1]Tabla N°3'!F120</f>
        <v>2015/02</v>
      </c>
      <c r="J121" s="24" t="str">
        <f>+'[1]Tabla N°3'!G120</f>
        <v>BS4C</v>
      </c>
      <c r="K121" s="24">
        <f>+'[1]Tabla N°3'!H120</f>
        <v>43101</v>
      </c>
      <c r="L121" s="24">
        <f>+'[1]Tabla N°3'!I120</f>
        <v>50040</v>
      </c>
      <c r="M121" s="24" t="str">
        <f>+'[1]Tabla N°3'!J120</f>
        <v>Charrua 220</v>
      </c>
      <c r="N121" s="25">
        <f>+'[1]Tabla N°3'!K120</f>
        <v>5116.4444444444453</v>
      </c>
      <c r="O121" s="25">
        <f>+'[1]Tabla N°3'!L120</f>
        <v>47.430244941427048</v>
      </c>
      <c r="P121" s="25">
        <f>+'[1]Tabla N°3'!M120</f>
        <v>8.9999999999999993E-3</v>
      </c>
      <c r="Q121" s="25">
        <f>+'[1]Tabla N°3'!N120</f>
        <v>1.8779999999999999</v>
      </c>
      <c r="R121" s="25">
        <f>+'[1]Tabla N°3'!O120</f>
        <v>135.12200000000001</v>
      </c>
      <c r="S121" s="25">
        <f>+'[1]Tabla N°3'!P120</f>
        <v>71.949946751863692</v>
      </c>
      <c r="T121" s="23" t="str">
        <f t="shared" si="9"/>
        <v>AELA GENERACIÓN S.A.CGE Distribución (Ex Emetal)Charrua 2202015/02BS4C</v>
      </c>
    </row>
    <row r="122" spans="2:20" x14ac:dyDescent="0.25">
      <c r="B122" s="20">
        <v>1252</v>
      </c>
      <c r="C122" s="21" t="str">
        <f>+'[1]Tabla N°3'!B121</f>
        <v>AELA GENERACIÓN S.A.</v>
      </c>
      <c r="D122" s="21" t="s">
        <v>40</v>
      </c>
      <c r="E122" s="21" t="str">
        <f>+'[1]Tabla N°3'!C121</f>
        <v>CGE Distribución (Ex Emetal)</v>
      </c>
      <c r="F122" s="26" t="str">
        <f t="shared" si="11"/>
        <v>76.411.321-7</v>
      </c>
      <c r="G122" s="22" t="str">
        <f>+'[1]Tabla N°3'!D121</f>
        <v>Itahue 220</v>
      </c>
      <c r="H122" s="23">
        <f>+'[1]Tabla N°3'!E121</f>
        <v>220</v>
      </c>
      <c r="I122" s="24" t="str">
        <f>+'[1]Tabla N°3'!F121</f>
        <v>2015/02</v>
      </c>
      <c r="J122" s="24" t="str">
        <f>+'[1]Tabla N°3'!G121</f>
        <v>BS4C</v>
      </c>
      <c r="K122" s="24">
        <f>+'[1]Tabla N°3'!H121</f>
        <v>43101</v>
      </c>
      <c r="L122" s="24">
        <f>+'[1]Tabla N°3'!I121</f>
        <v>50040</v>
      </c>
      <c r="M122" s="24" t="str">
        <f>+'[1]Tabla N°3'!J121</f>
        <v>Itahue 220</v>
      </c>
      <c r="N122" s="25">
        <f>+'[1]Tabla N°3'!K121</f>
        <v>5271.1762820512822</v>
      </c>
      <c r="O122" s="25">
        <f>+'[1]Tabla N°3'!L121</f>
        <v>48.898004570622255</v>
      </c>
      <c r="P122" s="25">
        <f>+'[1]Tabla N°3'!M121</f>
        <v>0.312</v>
      </c>
      <c r="Q122" s="25">
        <f>+'[1]Tabla N°3'!N121</f>
        <v>65.198999999999998</v>
      </c>
      <c r="R122" s="25">
        <f>+'[1]Tabla N°3'!O121</f>
        <v>4832.7080000000005</v>
      </c>
      <c r="S122" s="25">
        <f>+'[1]Tabla N°3'!P121</f>
        <v>74.122425190570425</v>
      </c>
      <c r="T122" s="23" t="str">
        <f t="shared" si="9"/>
        <v>AELA GENERACIÓN S.A.CGE Distribución (Ex Emetal)Itahue 2202015/02BS4C</v>
      </c>
    </row>
    <row r="123" spans="2:20" x14ac:dyDescent="0.25">
      <c r="B123" s="20">
        <v>1253</v>
      </c>
      <c r="C123" s="21" t="str">
        <f>+'[1]Tabla N°3'!B122</f>
        <v>AELA GENERACIÓN S.A.</v>
      </c>
      <c r="D123" s="21" t="s">
        <v>40</v>
      </c>
      <c r="E123" s="27" t="str">
        <f>+'[1]Tabla N°3'!C122</f>
        <v>CGE Distribución</v>
      </c>
      <c r="F123" s="26" t="str">
        <f t="shared" si="11"/>
        <v>76.411.321-7</v>
      </c>
      <c r="G123" s="22" t="str">
        <f>+'[1]Tabla N°3'!D122</f>
        <v>Alto Jahuel 220</v>
      </c>
      <c r="H123" s="23">
        <f>+'[1]Tabla N°3'!E122</f>
        <v>220</v>
      </c>
      <c r="I123" s="24" t="str">
        <f>+'[1]Tabla N°3'!F122</f>
        <v>2015/02</v>
      </c>
      <c r="J123" s="24" t="str">
        <f>+'[1]Tabla N°3'!G122</f>
        <v>BS4A</v>
      </c>
      <c r="K123" s="24">
        <f>+'[1]Tabla N°3'!H122</f>
        <v>43101</v>
      </c>
      <c r="L123" s="24">
        <f>+'[1]Tabla N°3'!I122</f>
        <v>50040</v>
      </c>
      <c r="M123" s="24" t="str">
        <f>+'[1]Tabla N°3'!J122</f>
        <v>Alto Jahuel 220</v>
      </c>
      <c r="N123" s="25">
        <f>+'[1]Tabla N°3'!K122</f>
        <v>0</v>
      </c>
      <c r="O123" s="25">
        <f>+'[1]Tabla N°3'!L122</f>
        <v>50.106000251463058</v>
      </c>
      <c r="P123" s="25">
        <f>+'[1]Tabla N°3'!M122</f>
        <v>0</v>
      </c>
      <c r="Q123" s="25">
        <f>+'[1]Tabla N°3'!N122</f>
        <v>1049.856</v>
      </c>
      <c r="R123" s="25">
        <f>+'[1]Tabla N°3'!O122</f>
        <v>52604.084999999999</v>
      </c>
      <c r="S123" s="25">
        <f>+'[1]Tabla N°3'!P122</f>
        <v>50.106000251463058</v>
      </c>
      <c r="T123" s="23" t="str">
        <f t="shared" si="9"/>
        <v>AELA GENERACIÓN S.A.CGE DistribuciónAlto Jahuel 2202015/02BS4A</v>
      </c>
    </row>
    <row r="124" spans="2:20" x14ac:dyDescent="0.25">
      <c r="B124" s="20">
        <v>1253</v>
      </c>
      <c r="C124" s="21" t="str">
        <f>+'[1]Tabla N°3'!B123</f>
        <v>AELA GENERACIÓN S.A.</v>
      </c>
      <c r="D124" s="21" t="s">
        <v>40</v>
      </c>
      <c r="E124" s="21" t="str">
        <f>+'[1]Tabla N°3'!C123</f>
        <v>CGE Distribución</v>
      </c>
      <c r="F124" s="26" t="str">
        <f t="shared" si="11"/>
        <v>76.411.321-7</v>
      </c>
      <c r="G124" s="22" t="str">
        <f>+'[1]Tabla N°3'!D123</f>
        <v>Ancoa 220</v>
      </c>
      <c r="H124" s="23">
        <f>+'[1]Tabla N°3'!E123</f>
        <v>220</v>
      </c>
      <c r="I124" s="24" t="str">
        <f>+'[1]Tabla N°3'!F123</f>
        <v>2015/02</v>
      </c>
      <c r="J124" s="24" t="str">
        <f>+'[1]Tabla N°3'!G123</f>
        <v>BS4A</v>
      </c>
      <c r="K124" s="24">
        <f>+'[1]Tabla N°3'!H123</f>
        <v>43101</v>
      </c>
      <c r="L124" s="24">
        <f>+'[1]Tabla N°3'!I123</f>
        <v>50040</v>
      </c>
      <c r="M124" s="24" t="str">
        <f>+'[1]Tabla N°3'!J123</f>
        <v>Ancoa 220</v>
      </c>
      <c r="N124" s="25">
        <f>+'[1]Tabla N°3'!K123</f>
        <v>0</v>
      </c>
      <c r="O124" s="25">
        <f>+'[1]Tabla N°3'!L123</f>
        <v>48.817002232155282</v>
      </c>
      <c r="P124" s="25">
        <f>+'[1]Tabla N°3'!M123</f>
        <v>0</v>
      </c>
      <c r="Q124" s="25">
        <f>+'[1]Tabla N°3'!N123</f>
        <v>179.64699999999999</v>
      </c>
      <c r="R124" s="25">
        <f>+'[1]Tabla N°3'!O123</f>
        <v>8769.8279999999995</v>
      </c>
      <c r="S124" s="25">
        <f>+'[1]Tabla N°3'!P123</f>
        <v>48.817002232155282</v>
      </c>
      <c r="T124" s="23" t="str">
        <f t="shared" si="9"/>
        <v>AELA GENERACIÓN S.A.CGE DistribuciónAncoa 2202015/02BS4A</v>
      </c>
    </row>
    <row r="125" spans="2:20" x14ac:dyDescent="0.25">
      <c r="B125" s="20">
        <v>1253</v>
      </c>
      <c r="C125" s="21" t="str">
        <f>+'[1]Tabla N°3'!B124</f>
        <v>AELA GENERACIÓN S.A.</v>
      </c>
      <c r="D125" s="21" t="s">
        <v>40</v>
      </c>
      <c r="E125" s="21" t="str">
        <f>+'[1]Tabla N°3'!C124</f>
        <v>CGE Distribución</v>
      </c>
      <c r="F125" s="26" t="str">
        <f t="shared" si="11"/>
        <v>76.411.321-7</v>
      </c>
      <c r="G125" s="22" t="str">
        <f>+'[1]Tabla N°3'!D124</f>
        <v>Charrua 220</v>
      </c>
      <c r="H125" s="23">
        <f>+'[1]Tabla N°3'!E124</f>
        <v>220</v>
      </c>
      <c r="I125" s="24" t="str">
        <f>+'[1]Tabla N°3'!F124</f>
        <v>2015/02</v>
      </c>
      <c r="J125" s="24" t="str">
        <f>+'[1]Tabla N°3'!G124</f>
        <v>BS4A</v>
      </c>
      <c r="K125" s="24">
        <f>+'[1]Tabla N°3'!H124</f>
        <v>43101</v>
      </c>
      <c r="L125" s="24">
        <f>+'[1]Tabla N°3'!I124</f>
        <v>50040</v>
      </c>
      <c r="M125" s="24" t="str">
        <f>+'[1]Tabla N°3'!J124</f>
        <v>Charrua 220</v>
      </c>
      <c r="N125" s="25">
        <f>+'[1]Tabla N°3'!K124</f>
        <v>0</v>
      </c>
      <c r="O125" s="25">
        <f>+'[1]Tabla N°3'!L124</f>
        <v>47.430000177248395</v>
      </c>
      <c r="P125" s="25">
        <f>+'[1]Tabla N°3'!M124</f>
        <v>0</v>
      </c>
      <c r="Q125" s="25">
        <f>+'[1]Tabla N°3'!N124</f>
        <v>902.68799999999999</v>
      </c>
      <c r="R125" s="25">
        <f>+'[1]Tabla N°3'!O124</f>
        <v>42814.491999999998</v>
      </c>
      <c r="S125" s="25">
        <f>+'[1]Tabla N°3'!P124</f>
        <v>47.430000177248395</v>
      </c>
      <c r="T125" s="23" t="str">
        <f t="shared" si="9"/>
        <v>AELA GENERACIÓN S.A.CGE DistribuciónCharrua 2202015/02BS4A</v>
      </c>
    </row>
    <row r="126" spans="2:20" x14ac:dyDescent="0.25">
      <c r="B126" s="20">
        <v>1253</v>
      </c>
      <c r="C126" s="21" t="str">
        <f>+'[1]Tabla N°3'!B125</f>
        <v>AELA GENERACIÓN S.A.</v>
      </c>
      <c r="D126" s="21" t="s">
        <v>40</v>
      </c>
      <c r="E126" s="21" t="str">
        <f>+'[1]Tabla N°3'!C125</f>
        <v>CGE Distribución</v>
      </c>
      <c r="F126" s="26" t="str">
        <f t="shared" si="11"/>
        <v>76.411.321-7</v>
      </c>
      <c r="G126" s="22" t="str">
        <f>+'[1]Tabla N°3'!D125</f>
        <v>Temuco 220</v>
      </c>
      <c r="H126" s="23">
        <f>+'[1]Tabla N°3'!E125</f>
        <v>220</v>
      </c>
      <c r="I126" s="24" t="str">
        <f>+'[1]Tabla N°3'!F125</f>
        <v>2015/02</v>
      </c>
      <c r="J126" s="24" t="str">
        <f>+'[1]Tabla N°3'!G125</f>
        <v>BS4A</v>
      </c>
      <c r="K126" s="24">
        <f>+'[1]Tabla N°3'!H125</f>
        <v>43101</v>
      </c>
      <c r="L126" s="24">
        <f>+'[1]Tabla N°3'!I125</f>
        <v>50040</v>
      </c>
      <c r="M126" s="24" t="str">
        <f>+'[1]Tabla N°3'!J125</f>
        <v>Temuco 220</v>
      </c>
      <c r="N126" s="25">
        <f>+'[1]Tabla N°3'!K125</f>
        <v>0</v>
      </c>
      <c r="O126" s="25">
        <f>+'[1]Tabla N°3'!L125</f>
        <v>48.105999153632467</v>
      </c>
      <c r="P126" s="25">
        <f>+'[1]Tabla N°3'!M125</f>
        <v>0</v>
      </c>
      <c r="Q126" s="25">
        <f>+'[1]Tabla N°3'!N125</f>
        <v>477.334</v>
      </c>
      <c r="R126" s="25">
        <f>+'[1]Tabla N°3'!O125</f>
        <v>22962.629000000001</v>
      </c>
      <c r="S126" s="25">
        <f>+'[1]Tabla N°3'!P125</f>
        <v>48.105999153632467</v>
      </c>
      <c r="T126" s="23" t="str">
        <f t="shared" si="9"/>
        <v>AELA GENERACIÓN S.A.CGE DistribuciónTemuco 2202015/02BS4A</v>
      </c>
    </row>
    <row r="127" spans="2:20" x14ac:dyDescent="0.25">
      <c r="B127" s="20">
        <v>1253</v>
      </c>
      <c r="C127" s="21" t="str">
        <f>+'[1]Tabla N°3'!B126</f>
        <v>AELA GENERACIÓN S.A.</v>
      </c>
      <c r="D127" s="21" t="s">
        <v>40</v>
      </c>
      <c r="E127" s="21" t="str">
        <f>+'[1]Tabla N°3'!C126</f>
        <v>CGE Distribución</v>
      </c>
      <c r="F127" s="26" t="str">
        <f t="shared" si="11"/>
        <v>76.411.321-7</v>
      </c>
      <c r="G127" s="22" t="str">
        <f>+'[1]Tabla N°3'!D126</f>
        <v>Hualpen 220</v>
      </c>
      <c r="H127" s="23">
        <f>+'[1]Tabla N°3'!E126</f>
        <v>220</v>
      </c>
      <c r="I127" s="24" t="str">
        <f>+'[1]Tabla N°3'!F126</f>
        <v>2015/02</v>
      </c>
      <c r="J127" s="24" t="str">
        <f>+'[1]Tabla N°3'!G126</f>
        <v>BS4A</v>
      </c>
      <c r="K127" s="24">
        <f>+'[1]Tabla N°3'!H126</f>
        <v>43101</v>
      </c>
      <c r="L127" s="24">
        <f>+'[1]Tabla N°3'!I126</f>
        <v>50040</v>
      </c>
      <c r="M127" s="24" t="str">
        <f>+'[1]Tabla N°3'!J126</f>
        <v>Hualpen 220</v>
      </c>
      <c r="N127" s="25">
        <f>+'[1]Tabla N°3'!K126</f>
        <v>0</v>
      </c>
      <c r="O127" s="25">
        <f>+'[1]Tabla N°3'!L126</f>
        <v>47.298001173026982</v>
      </c>
      <c r="P127" s="25">
        <f>+'[1]Tabla N°3'!M126</f>
        <v>0</v>
      </c>
      <c r="Q127" s="25">
        <f>+'[1]Tabla N°3'!N126</f>
        <v>363.16300000000001</v>
      </c>
      <c r="R127" s="25">
        <f>+'[1]Tabla N°3'!O126</f>
        <v>17176.883999999998</v>
      </c>
      <c r="S127" s="25">
        <f>+'[1]Tabla N°3'!P126</f>
        <v>47.298001173026982</v>
      </c>
      <c r="T127" s="23" t="str">
        <f t="shared" si="9"/>
        <v>AELA GENERACIÓN S.A.CGE DistribuciónHualpen 2202015/02BS4A</v>
      </c>
    </row>
    <row r="128" spans="2:20" x14ac:dyDescent="0.25">
      <c r="B128" s="20">
        <v>1253</v>
      </c>
      <c r="C128" s="21" t="str">
        <f>+'[1]Tabla N°3'!B127</f>
        <v>AELA GENERACIÓN S.A.</v>
      </c>
      <c r="D128" s="21" t="s">
        <v>40</v>
      </c>
      <c r="E128" s="21" t="str">
        <f>+'[1]Tabla N°3'!C127</f>
        <v>CGE Distribución</v>
      </c>
      <c r="F128" s="26" t="str">
        <f t="shared" si="11"/>
        <v>76.411.321-7</v>
      </c>
      <c r="G128" s="22" t="str">
        <f>+'[1]Tabla N°3'!D127</f>
        <v>Itahue 220</v>
      </c>
      <c r="H128" s="23">
        <f>+'[1]Tabla N°3'!E127</f>
        <v>220</v>
      </c>
      <c r="I128" s="24" t="str">
        <f>+'[1]Tabla N°3'!F127</f>
        <v>2015/02</v>
      </c>
      <c r="J128" s="24" t="str">
        <f>+'[1]Tabla N°3'!G127</f>
        <v>BS4A</v>
      </c>
      <c r="K128" s="24">
        <f>+'[1]Tabla N°3'!H127</f>
        <v>43101</v>
      </c>
      <c r="L128" s="24">
        <f>+'[1]Tabla N°3'!I127</f>
        <v>50040</v>
      </c>
      <c r="M128" s="24" t="str">
        <f>+'[1]Tabla N°3'!J127</f>
        <v>Itahue 220</v>
      </c>
      <c r="N128" s="25">
        <f>+'[1]Tabla N°3'!K127</f>
        <v>0</v>
      </c>
      <c r="O128" s="25">
        <f>+'[1]Tabla N°3'!L127</f>
        <v>48.897999655916756</v>
      </c>
      <c r="P128" s="25">
        <f>+'[1]Tabla N°3'!M127</f>
        <v>0</v>
      </c>
      <c r="Q128" s="25">
        <f>+'[1]Tabla N°3'!N127</f>
        <v>1179.9469999999999</v>
      </c>
      <c r="R128" s="25">
        <f>+'[1]Tabla N°3'!O127</f>
        <v>57697.048000000003</v>
      </c>
      <c r="S128" s="25">
        <f>+'[1]Tabla N°3'!P127</f>
        <v>48.897999655916756</v>
      </c>
      <c r="T128" s="23" t="str">
        <f t="shared" si="9"/>
        <v>AELA GENERACIÓN S.A.CGE DistribuciónItahue 2202015/02BS4A</v>
      </c>
    </row>
    <row r="129" spans="2:20" x14ac:dyDescent="0.25">
      <c r="B129" s="20">
        <v>1253</v>
      </c>
      <c r="C129" s="21" t="str">
        <f>+'[1]Tabla N°3'!B128</f>
        <v>AELA GENERACIÓN S.A.</v>
      </c>
      <c r="D129" s="21" t="s">
        <v>40</v>
      </c>
      <c r="E129" s="21" t="str">
        <f>+'[1]Tabla N°3'!C128</f>
        <v>CGE Distribución</v>
      </c>
      <c r="F129" s="26" t="str">
        <f t="shared" si="11"/>
        <v>76.411.321-7</v>
      </c>
      <c r="G129" s="22" t="str">
        <f>+'[1]Tabla N°3'!D128</f>
        <v>Lagunilla 220</v>
      </c>
      <c r="H129" s="23">
        <f>+'[1]Tabla N°3'!E128</f>
        <v>220</v>
      </c>
      <c r="I129" s="24" t="str">
        <f>+'[1]Tabla N°3'!F128</f>
        <v>2015/02</v>
      </c>
      <c r="J129" s="24" t="str">
        <f>+'[1]Tabla N°3'!G128</f>
        <v>BS4A</v>
      </c>
      <c r="K129" s="24">
        <f>+'[1]Tabla N°3'!H128</f>
        <v>43101</v>
      </c>
      <c r="L129" s="24">
        <f>+'[1]Tabla N°3'!I128</f>
        <v>50040</v>
      </c>
      <c r="M129" s="24" t="str">
        <f>+'[1]Tabla N°3'!J128</f>
        <v>Lagunilla 220</v>
      </c>
      <c r="N129" s="25">
        <f>+'[1]Tabla N°3'!K128</f>
        <v>0</v>
      </c>
      <c r="O129" s="25">
        <f>+'[1]Tabla N°3'!L128</f>
        <v>47.144001097714153</v>
      </c>
      <c r="P129" s="25">
        <f>+'[1]Tabla N°3'!M128</f>
        <v>0</v>
      </c>
      <c r="Q129" s="25">
        <f>+'[1]Tabla N°3'!N128</f>
        <v>284.22699999999998</v>
      </c>
      <c r="R129" s="25">
        <f>+'[1]Tabla N°3'!O128</f>
        <v>13399.598</v>
      </c>
      <c r="S129" s="25">
        <f>+'[1]Tabla N°3'!P128</f>
        <v>47.144001097714153</v>
      </c>
      <c r="T129" s="23" t="str">
        <f t="shared" si="9"/>
        <v>AELA GENERACIÓN S.A.CGE DistribuciónLagunilla 2202015/02BS4A</v>
      </c>
    </row>
    <row r="130" spans="2:20" x14ac:dyDescent="0.25">
      <c r="B130" s="20">
        <v>1253</v>
      </c>
      <c r="C130" s="21" t="str">
        <f>+'[1]Tabla N°3'!B129</f>
        <v>AELA GENERACIÓN S.A.</v>
      </c>
      <c r="D130" s="21" t="s">
        <v>40</v>
      </c>
      <c r="E130" s="21" t="str">
        <f>+'[1]Tabla N°3'!C129</f>
        <v>CGE Distribución</v>
      </c>
      <c r="F130" s="26" t="str">
        <f t="shared" si="11"/>
        <v>76.411.321-7</v>
      </c>
      <c r="G130" s="22" t="str">
        <f>+'[1]Tabla N°3'!D129</f>
        <v>Alto Jahuel 220</v>
      </c>
      <c r="H130" s="23">
        <f>+'[1]Tabla N°3'!E129</f>
        <v>220</v>
      </c>
      <c r="I130" s="24" t="str">
        <f>+'[1]Tabla N°3'!F129</f>
        <v>2015/02</v>
      </c>
      <c r="J130" s="24" t="str">
        <f>+'[1]Tabla N°3'!G129</f>
        <v>BS4A</v>
      </c>
      <c r="K130" s="24">
        <f>+'[1]Tabla N°3'!H129</f>
        <v>43101</v>
      </c>
      <c r="L130" s="24">
        <f>+'[1]Tabla N°3'!I129</f>
        <v>50040</v>
      </c>
      <c r="M130" s="24" t="str">
        <f>+'[1]Tabla N°3'!J129</f>
        <v>Alto Jahuel 220</v>
      </c>
      <c r="N130" s="25">
        <f>+'[1]Tabla N°3'!K129</f>
        <v>0</v>
      </c>
      <c r="O130" s="25">
        <f>+'[1]Tabla N°3'!L129</f>
        <v>50.10599929502996</v>
      </c>
      <c r="P130" s="25">
        <f>+'[1]Tabla N°3'!M129</f>
        <v>0</v>
      </c>
      <c r="Q130" s="25">
        <f>+'[1]Tabla N°3'!N129</f>
        <v>496.47500000000002</v>
      </c>
      <c r="R130" s="25">
        <f>+'[1]Tabla N°3'!O129</f>
        <v>24876.376</v>
      </c>
      <c r="S130" s="25">
        <f>+'[1]Tabla N°3'!P129</f>
        <v>50.10599929502996</v>
      </c>
      <c r="T130" s="23" t="str">
        <f t="shared" si="9"/>
        <v>AELA GENERACIÓN S.A.CGE DistribuciónAlto Jahuel 2202015/02BS4A</v>
      </c>
    </row>
    <row r="131" spans="2:20" x14ac:dyDescent="0.25">
      <c r="B131" s="20">
        <v>1253</v>
      </c>
      <c r="C131" s="21" t="str">
        <f>+'[1]Tabla N°3'!B130</f>
        <v>AELA GENERACIÓN S.A.</v>
      </c>
      <c r="D131" s="21" t="s">
        <v>40</v>
      </c>
      <c r="E131" s="21" t="str">
        <f>+'[1]Tabla N°3'!C130</f>
        <v>CGE Distribución</v>
      </c>
      <c r="F131" s="26" t="str">
        <f t="shared" si="11"/>
        <v>76.411.321-7</v>
      </c>
      <c r="G131" s="22" t="str">
        <f>+'[1]Tabla N°3'!D130</f>
        <v>Cerro Navia 220</v>
      </c>
      <c r="H131" s="23">
        <f>+'[1]Tabla N°3'!E130</f>
        <v>220</v>
      </c>
      <c r="I131" s="24" t="str">
        <f>+'[1]Tabla N°3'!F130</f>
        <v>2015/02</v>
      </c>
      <c r="J131" s="24" t="str">
        <f>+'[1]Tabla N°3'!G130</f>
        <v>BS4A</v>
      </c>
      <c r="K131" s="24">
        <f>+'[1]Tabla N°3'!H130</f>
        <v>43101</v>
      </c>
      <c r="L131" s="24">
        <f>+'[1]Tabla N°3'!I130</f>
        <v>50040</v>
      </c>
      <c r="M131" s="24" t="str">
        <f>+'[1]Tabla N°3'!J130</f>
        <v>Cerro Navia 220</v>
      </c>
      <c r="N131" s="25">
        <f>+'[1]Tabla N°3'!K130</f>
        <v>0</v>
      </c>
      <c r="O131" s="25">
        <f>+'[1]Tabla N°3'!L130</f>
        <v>51.118997852128416</v>
      </c>
      <c r="P131" s="25">
        <f>+'[1]Tabla N°3'!M130</f>
        <v>0</v>
      </c>
      <c r="Q131" s="25">
        <f>+'[1]Tabla N°3'!N130</f>
        <v>138.74199999999999</v>
      </c>
      <c r="R131" s="25">
        <f>+'[1]Tabla N°3'!O130</f>
        <v>7092.3519999999999</v>
      </c>
      <c r="S131" s="25">
        <f>+'[1]Tabla N°3'!P130</f>
        <v>51.118997852128416</v>
      </c>
      <c r="T131" s="23" t="str">
        <f t="shared" si="9"/>
        <v>AELA GENERACIÓN S.A.CGE DistribuciónCerro Navia 2202015/02BS4A</v>
      </c>
    </row>
    <row r="132" spans="2:20" x14ac:dyDescent="0.25">
      <c r="B132" s="20">
        <v>1253</v>
      </c>
      <c r="C132" s="21" t="str">
        <f>+'[1]Tabla N°3'!B131</f>
        <v>AELA GENERACIÓN S.A.</v>
      </c>
      <c r="D132" s="21" t="s">
        <v>40</v>
      </c>
      <c r="E132" s="21" t="str">
        <f>+'[1]Tabla N°3'!C131</f>
        <v>CGE Distribución</v>
      </c>
      <c r="F132" s="26" t="str">
        <f t="shared" si="11"/>
        <v>76.411.321-7</v>
      </c>
      <c r="G132" s="22" t="str">
        <f>+'[1]Tabla N°3'!D131</f>
        <v>Polpaico 220</v>
      </c>
      <c r="H132" s="23">
        <f>+'[1]Tabla N°3'!E131</f>
        <v>220</v>
      </c>
      <c r="I132" s="24" t="str">
        <f>+'[1]Tabla N°3'!F131</f>
        <v>2015/02</v>
      </c>
      <c r="J132" s="24" t="str">
        <f>+'[1]Tabla N°3'!G131</f>
        <v>BS4A</v>
      </c>
      <c r="K132" s="24">
        <f>+'[1]Tabla N°3'!H131</f>
        <v>43101</v>
      </c>
      <c r="L132" s="24">
        <f>+'[1]Tabla N°3'!I131</f>
        <v>50040</v>
      </c>
      <c r="M132" s="24" t="str">
        <f>+'[1]Tabla N°3'!J131</f>
        <v>Polpaico 220</v>
      </c>
      <c r="N132" s="25">
        <f>+'[1]Tabla N°3'!K131</f>
        <v>0</v>
      </c>
      <c r="O132" s="25">
        <f>+'[1]Tabla N°3'!L131</f>
        <v>51.148997752255447</v>
      </c>
      <c r="P132" s="25">
        <f>+'[1]Tabla N°3'!M131</f>
        <v>0</v>
      </c>
      <c r="Q132" s="25">
        <f>+'[1]Tabla N°3'!N131</f>
        <v>129.90799999999999</v>
      </c>
      <c r="R132" s="25">
        <f>+'[1]Tabla N°3'!O131</f>
        <v>6644.6639999999998</v>
      </c>
      <c r="S132" s="25">
        <f>+'[1]Tabla N°3'!P131</f>
        <v>51.148997752255447</v>
      </c>
      <c r="T132" s="23" t="str">
        <f t="shared" si="9"/>
        <v>AELA GENERACIÓN S.A.CGE DistribuciónPolpaico 2202015/02BS4A</v>
      </c>
    </row>
    <row r="133" spans="2:20" x14ac:dyDescent="0.25">
      <c r="B133" s="20">
        <v>1253</v>
      </c>
      <c r="C133" s="21" t="str">
        <f>+'[1]Tabla N°3'!B132</f>
        <v>AELA GENERACIÓN S.A.</v>
      </c>
      <c r="D133" s="21" t="s">
        <v>40</v>
      </c>
      <c r="E133" s="21" t="str">
        <f>+'[1]Tabla N°3'!C132</f>
        <v>CGE Distribución</v>
      </c>
      <c r="F133" s="26" t="str">
        <f t="shared" si="11"/>
        <v>76.411.321-7</v>
      </c>
      <c r="G133" s="22" t="str">
        <f>+'[1]Tabla N°3'!D132</f>
        <v>Itahue 220</v>
      </c>
      <c r="H133" s="23">
        <f>+'[1]Tabla N°3'!E132</f>
        <v>220</v>
      </c>
      <c r="I133" s="24" t="str">
        <f>+'[1]Tabla N°3'!F132</f>
        <v>2015/02</v>
      </c>
      <c r="J133" s="24" t="str">
        <f>+'[1]Tabla N°3'!G132</f>
        <v>BS4A</v>
      </c>
      <c r="K133" s="24">
        <f>+'[1]Tabla N°3'!H132</f>
        <v>43101</v>
      </c>
      <c r="L133" s="24">
        <f>+'[1]Tabla N°3'!I132</f>
        <v>50040</v>
      </c>
      <c r="M133" s="24" t="str">
        <f>+'[1]Tabla N°3'!J132</f>
        <v>Itahue 220</v>
      </c>
      <c r="N133" s="25">
        <f>+'[1]Tabla N°3'!K132</f>
        <v>0</v>
      </c>
      <c r="O133" s="25">
        <f>+'[1]Tabla N°3'!L132</f>
        <v>48.897981937785708</v>
      </c>
      <c r="P133" s="25">
        <f>+'[1]Tabla N°3'!M132</f>
        <v>0</v>
      </c>
      <c r="Q133" s="25">
        <f>+'[1]Tabla N°3'!N132</f>
        <v>8.9689999999999994</v>
      </c>
      <c r="R133" s="25">
        <f>+'[1]Tabla N°3'!O132</f>
        <v>438.56599999999997</v>
      </c>
      <c r="S133" s="25">
        <f>+'[1]Tabla N°3'!P132</f>
        <v>48.897981937785708</v>
      </c>
      <c r="T133" s="23" t="str">
        <f t="shared" si="9"/>
        <v>AELA GENERACIÓN S.A.CGE DistribuciónItahue 2202015/02BS4A</v>
      </c>
    </row>
    <row r="134" spans="2:20" x14ac:dyDescent="0.25">
      <c r="B134" s="20">
        <v>1253</v>
      </c>
      <c r="C134" s="21" t="str">
        <f>+'[1]Tabla N°3'!B133</f>
        <v>AELA GENERACIÓN S.A.</v>
      </c>
      <c r="D134" s="21" t="s">
        <v>40</v>
      </c>
      <c r="E134" s="21" t="str">
        <f>+'[1]Tabla N°3'!C133</f>
        <v>CGE Distribución</v>
      </c>
      <c r="F134" s="26" t="str">
        <f t="shared" si="11"/>
        <v>76.411.321-7</v>
      </c>
      <c r="G134" s="22" t="str">
        <f>+'[1]Tabla N°3'!D133</f>
        <v>Chena 220</v>
      </c>
      <c r="H134" s="23">
        <f>+'[1]Tabla N°3'!E133</f>
        <v>220</v>
      </c>
      <c r="I134" s="24" t="str">
        <f>+'[1]Tabla N°3'!F133</f>
        <v>2015/02</v>
      </c>
      <c r="J134" s="24" t="str">
        <f>+'[1]Tabla N°3'!G133</f>
        <v>BS4A</v>
      </c>
      <c r="K134" s="24">
        <f>+'[1]Tabla N°3'!H133</f>
        <v>43101</v>
      </c>
      <c r="L134" s="24">
        <f>+'[1]Tabla N°3'!I133</f>
        <v>50040</v>
      </c>
      <c r="M134" s="24" t="str">
        <f>+'[1]Tabla N°3'!J133</f>
        <v>Chena 220</v>
      </c>
      <c r="N134" s="25">
        <f>+'[1]Tabla N°3'!K133</f>
        <v>0</v>
      </c>
      <c r="O134" s="25">
        <f>+'[1]Tabla N°3'!L133</f>
        <v>50.597000034744802</v>
      </c>
      <c r="P134" s="25">
        <f>+'[1]Tabla N°3'!M133</f>
        <v>0</v>
      </c>
      <c r="Q134" s="25">
        <f>+'[1]Tabla N°3'!N133</f>
        <v>201.46899999999999</v>
      </c>
      <c r="R134" s="25">
        <f>+'[1]Tabla N°3'!O133</f>
        <v>10193.727000000001</v>
      </c>
      <c r="S134" s="25">
        <f>+'[1]Tabla N°3'!P133</f>
        <v>50.597000034744802</v>
      </c>
      <c r="T134" s="23" t="str">
        <f t="shared" si="9"/>
        <v>AELA GENERACIÓN S.A.CGE DistribuciónChena 2202015/02BS4A</v>
      </c>
    </row>
    <row r="135" spans="2:20" x14ac:dyDescent="0.25">
      <c r="B135" s="20">
        <v>1253</v>
      </c>
      <c r="C135" s="21" t="str">
        <f>+'[1]Tabla N°3'!B134</f>
        <v>AELA GENERACIÓN S.A.</v>
      </c>
      <c r="D135" s="21" t="s">
        <v>40</v>
      </c>
      <c r="E135" s="21" t="str">
        <f>+'[1]Tabla N°3'!C134</f>
        <v>CGE Distribución</v>
      </c>
      <c r="F135" s="26" t="str">
        <f t="shared" si="11"/>
        <v>76.411.321-7</v>
      </c>
      <c r="G135" s="22" t="str">
        <f>+'[1]Tabla N°3'!D134</f>
        <v>Alto Jahuel 220</v>
      </c>
      <c r="H135" s="23">
        <f>+'[1]Tabla N°3'!E134</f>
        <v>220</v>
      </c>
      <c r="I135" s="24" t="str">
        <f>+'[1]Tabla N°3'!F134</f>
        <v>2015/02</v>
      </c>
      <c r="J135" s="24" t="str">
        <f>+'[1]Tabla N°3'!G134</f>
        <v>BS4B</v>
      </c>
      <c r="K135" s="24">
        <f>+'[1]Tabla N°3'!H134</f>
        <v>43101</v>
      </c>
      <c r="L135" s="24">
        <f>+'[1]Tabla N°3'!I134</f>
        <v>50040</v>
      </c>
      <c r="M135" s="24" t="str">
        <f>+'[1]Tabla N°3'!J134</f>
        <v>Alto Jahuel 220</v>
      </c>
      <c r="N135" s="25">
        <f>+'[1]Tabla N°3'!K134</f>
        <v>0</v>
      </c>
      <c r="O135" s="25">
        <f>+'[1]Tabla N°3'!L134</f>
        <v>50.105999727288264</v>
      </c>
      <c r="P135" s="25">
        <f>+'[1]Tabla N°3'!M134</f>
        <v>0</v>
      </c>
      <c r="Q135" s="25">
        <f>+'[1]Tabla N°3'!N134</f>
        <v>1444.749</v>
      </c>
      <c r="R135" s="25">
        <f>+'[1]Tabla N°3'!O134</f>
        <v>72390.592999999993</v>
      </c>
      <c r="S135" s="25">
        <f>+'[1]Tabla N°3'!P134</f>
        <v>50.105999727288264</v>
      </c>
      <c r="T135" s="23" t="str">
        <f t="shared" si="9"/>
        <v>AELA GENERACIÓN S.A.CGE DistribuciónAlto Jahuel 2202015/02BS4B</v>
      </c>
    </row>
    <row r="136" spans="2:20" x14ac:dyDescent="0.25">
      <c r="B136" s="20">
        <v>1253</v>
      </c>
      <c r="C136" s="21" t="str">
        <f>+'[1]Tabla N°3'!B135</f>
        <v>AELA GENERACIÓN S.A.</v>
      </c>
      <c r="D136" s="21" t="s">
        <v>40</v>
      </c>
      <c r="E136" s="21" t="str">
        <f>+'[1]Tabla N°3'!C135</f>
        <v>CGE Distribución</v>
      </c>
      <c r="F136" s="26" t="str">
        <f t="shared" si="11"/>
        <v>76.411.321-7</v>
      </c>
      <c r="G136" s="22" t="str">
        <f>+'[1]Tabla N°3'!D135</f>
        <v>Ancoa 220</v>
      </c>
      <c r="H136" s="23">
        <f>+'[1]Tabla N°3'!E135</f>
        <v>220</v>
      </c>
      <c r="I136" s="24" t="str">
        <f>+'[1]Tabla N°3'!F135</f>
        <v>2015/02</v>
      </c>
      <c r="J136" s="24" t="str">
        <f>+'[1]Tabla N°3'!G135</f>
        <v>BS4B</v>
      </c>
      <c r="K136" s="24">
        <f>+'[1]Tabla N°3'!H135</f>
        <v>43101</v>
      </c>
      <c r="L136" s="24">
        <f>+'[1]Tabla N°3'!I135</f>
        <v>50040</v>
      </c>
      <c r="M136" s="24" t="str">
        <f>+'[1]Tabla N°3'!J135</f>
        <v>Ancoa 220</v>
      </c>
      <c r="N136" s="25">
        <f>+'[1]Tabla N°3'!K135</f>
        <v>0</v>
      </c>
      <c r="O136" s="25">
        <f>+'[1]Tabla N°3'!L135</f>
        <v>48.81700079477676</v>
      </c>
      <c r="P136" s="25">
        <f>+'[1]Tabla N°3'!M135</f>
        <v>0</v>
      </c>
      <c r="Q136" s="25">
        <f>+'[1]Tabla N°3'!N135</f>
        <v>269.25799999999998</v>
      </c>
      <c r="R136" s="25">
        <f>+'[1]Tabla N°3'!O135</f>
        <v>13144.368</v>
      </c>
      <c r="S136" s="25">
        <f>+'[1]Tabla N°3'!P135</f>
        <v>48.81700079477676</v>
      </c>
      <c r="T136" s="23" t="str">
        <f t="shared" si="9"/>
        <v>AELA GENERACIÓN S.A.CGE DistribuciónAncoa 2202015/02BS4B</v>
      </c>
    </row>
    <row r="137" spans="2:20" x14ac:dyDescent="0.25">
      <c r="B137" s="20">
        <v>1253</v>
      </c>
      <c r="C137" s="21" t="str">
        <f>+'[1]Tabla N°3'!B136</f>
        <v>AELA GENERACIÓN S.A.</v>
      </c>
      <c r="D137" s="21" t="s">
        <v>40</v>
      </c>
      <c r="E137" s="21" t="str">
        <f>+'[1]Tabla N°3'!C136</f>
        <v>CGE Distribución</v>
      </c>
      <c r="F137" s="26" t="str">
        <f t="shared" si="11"/>
        <v>76.411.321-7</v>
      </c>
      <c r="G137" s="22" t="str">
        <f>+'[1]Tabla N°3'!D136</f>
        <v>Charrua 220</v>
      </c>
      <c r="H137" s="23">
        <f>+'[1]Tabla N°3'!E136</f>
        <v>220</v>
      </c>
      <c r="I137" s="24" t="str">
        <f>+'[1]Tabla N°3'!F136</f>
        <v>2015/02</v>
      </c>
      <c r="J137" s="24" t="str">
        <f>+'[1]Tabla N°3'!G136</f>
        <v>BS4B</v>
      </c>
      <c r="K137" s="24">
        <f>+'[1]Tabla N°3'!H136</f>
        <v>43101</v>
      </c>
      <c r="L137" s="24">
        <f>+'[1]Tabla N°3'!I136</f>
        <v>50040</v>
      </c>
      <c r="M137" s="24" t="str">
        <f>+'[1]Tabla N°3'!J136</f>
        <v>Charrua 220</v>
      </c>
      <c r="N137" s="25">
        <f>+'[1]Tabla N°3'!K136</f>
        <v>0</v>
      </c>
      <c r="O137" s="25">
        <f>+'[1]Tabla N°3'!L136</f>
        <v>47.430000242907113</v>
      </c>
      <c r="P137" s="25">
        <f>+'[1]Tabla N°3'!M136</f>
        <v>0</v>
      </c>
      <c r="Q137" s="25">
        <f>+'[1]Tabla N°3'!N136</f>
        <v>1317.376</v>
      </c>
      <c r="R137" s="25">
        <f>+'[1]Tabla N°3'!O136</f>
        <v>62483.144</v>
      </c>
      <c r="S137" s="25">
        <f>+'[1]Tabla N°3'!P136</f>
        <v>47.430000242907113</v>
      </c>
      <c r="T137" s="23" t="str">
        <f t="shared" si="9"/>
        <v>AELA GENERACIÓN S.A.CGE DistribuciónCharrua 2202015/02BS4B</v>
      </c>
    </row>
    <row r="138" spans="2:20" x14ac:dyDescent="0.25">
      <c r="B138" s="20">
        <v>1253</v>
      </c>
      <c r="C138" s="21" t="str">
        <f>+'[1]Tabla N°3'!B137</f>
        <v>AELA GENERACIÓN S.A.</v>
      </c>
      <c r="D138" s="21" t="s">
        <v>40</v>
      </c>
      <c r="E138" s="21" t="str">
        <f>+'[1]Tabla N°3'!C137</f>
        <v>CGE Distribución</v>
      </c>
      <c r="F138" s="26" t="str">
        <f t="shared" si="11"/>
        <v>76.411.321-7</v>
      </c>
      <c r="G138" s="22" t="str">
        <f>+'[1]Tabla N°3'!D137</f>
        <v>Temuco 220</v>
      </c>
      <c r="H138" s="23">
        <f>+'[1]Tabla N°3'!E137</f>
        <v>220</v>
      </c>
      <c r="I138" s="24" t="str">
        <f>+'[1]Tabla N°3'!F137</f>
        <v>2015/02</v>
      </c>
      <c r="J138" s="24" t="str">
        <f>+'[1]Tabla N°3'!G137</f>
        <v>BS4B</v>
      </c>
      <c r="K138" s="24">
        <f>+'[1]Tabla N°3'!H137</f>
        <v>43101</v>
      </c>
      <c r="L138" s="24">
        <f>+'[1]Tabla N°3'!I137</f>
        <v>50040</v>
      </c>
      <c r="M138" s="24" t="str">
        <f>+'[1]Tabla N°3'!J137</f>
        <v>Temuco 220</v>
      </c>
      <c r="N138" s="25">
        <f>+'[1]Tabla N°3'!K137</f>
        <v>0</v>
      </c>
      <c r="O138" s="25">
        <f>+'[1]Tabla N°3'!L137</f>
        <v>48.105999681420585</v>
      </c>
      <c r="P138" s="25">
        <f>+'[1]Tabla N°3'!M137</f>
        <v>0</v>
      </c>
      <c r="Q138" s="25">
        <f>+'[1]Tabla N°3'!N137</f>
        <v>721.95500000000004</v>
      </c>
      <c r="R138" s="25">
        <f>+'[1]Tabla N°3'!O137</f>
        <v>34730.366999999998</v>
      </c>
      <c r="S138" s="25">
        <f>+'[1]Tabla N°3'!P137</f>
        <v>48.105999681420585</v>
      </c>
      <c r="T138" s="23" t="str">
        <f t="shared" ref="T138:T158" si="12">+C138&amp;E138&amp;G138&amp;I138&amp;J138</f>
        <v>AELA GENERACIÓN S.A.CGE DistribuciónTemuco 2202015/02BS4B</v>
      </c>
    </row>
    <row r="139" spans="2:20" x14ac:dyDescent="0.25">
      <c r="B139" s="20">
        <v>1253</v>
      </c>
      <c r="C139" s="21" t="str">
        <f>+'[1]Tabla N°3'!B138</f>
        <v>AELA GENERACIÓN S.A.</v>
      </c>
      <c r="D139" s="21" t="s">
        <v>40</v>
      </c>
      <c r="E139" s="21" t="str">
        <f>+'[1]Tabla N°3'!C138</f>
        <v>CGE Distribución</v>
      </c>
      <c r="F139" s="26" t="str">
        <f t="shared" si="11"/>
        <v>76.411.321-7</v>
      </c>
      <c r="G139" s="22" t="str">
        <f>+'[1]Tabla N°3'!D138</f>
        <v>Hualpen 220</v>
      </c>
      <c r="H139" s="23">
        <f>+'[1]Tabla N°3'!E138</f>
        <v>220</v>
      </c>
      <c r="I139" s="24" t="str">
        <f>+'[1]Tabla N°3'!F138</f>
        <v>2015/02</v>
      </c>
      <c r="J139" s="24" t="str">
        <f>+'[1]Tabla N°3'!G138</f>
        <v>BS4B</v>
      </c>
      <c r="K139" s="24">
        <f>+'[1]Tabla N°3'!H138</f>
        <v>43101</v>
      </c>
      <c r="L139" s="24">
        <f>+'[1]Tabla N°3'!I138</f>
        <v>50040</v>
      </c>
      <c r="M139" s="24" t="str">
        <f>+'[1]Tabla N°3'!J138</f>
        <v>Hualpen 220</v>
      </c>
      <c r="N139" s="25">
        <f>+'[1]Tabla N°3'!K138</f>
        <v>0</v>
      </c>
      <c r="O139" s="25">
        <f>+'[1]Tabla N°3'!L138</f>
        <v>47.298000178486198</v>
      </c>
      <c r="P139" s="25">
        <f>+'[1]Tabla N°3'!M138</f>
        <v>0</v>
      </c>
      <c r="Q139" s="25">
        <f>+'[1]Tabla N°3'!N138</f>
        <v>515.44600000000003</v>
      </c>
      <c r="R139" s="25">
        <f>+'[1]Tabla N°3'!O138</f>
        <v>24379.564999999999</v>
      </c>
      <c r="S139" s="25">
        <f>+'[1]Tabla N°3'!P138</f>
        <v>47.298000178486198</v>
      </c>
      <c r="T139" s="23" t="str">
        <f t="shared" si="12"/>
        <v>AELA GENERACIÓN S.A.CGE DistribuciónHualpen 2202015/02BS4B</v>
      </c>
    </row>
    <row r="140" spans="2:20" x14ac:dyDescent="0.25">
      <c r="B140" s="20">
        <v>1253</v>
      </c>
      <c r="C140" s="21" t="str">
        <f>+'[1]Tabla N°3'!B139</f>
        <v>AELA GENERACIÓN S.A.</v>
      </c>
      <c r="D140" s="21" t="s">
        <v>40</v>
      </c>
      <c r="E140" s="21" t="str">
        <f>+'[1]Tabla N°3'!C139</f>
        <v>CGE Distribución</v>
      </c>
      <c r="F140" s="26" t="str">
        <f t="shared" si="11"/>
        <v>76.411.321-7</v>
      </c>
      <c r="G140" s="22" t="str">
        <f>+'[1]Tabla N°3'!D139</f>
        <v>Itahue 220</v>
      </c>
      <c r="H140" s="23">
        <f>+'[1]Tabla N°3'!E139</f>
        <v>220</v>
      </c>
      <c r="I140" s="24" t="str">
        <f>+'[1]Tabla N°3'!F139</f>
        <v>2015/02</v>
      </c>
      <c r="J140" s="24" t="str">
        <f>+'[1]Tabla N°3'!G139</f>
        <v>BS4B</v>
      </c>
      <c r="K140" s="24">
        <f>+'[1]Tabla N°3'!H139</f>
        <v>43101</v>
      </c>
      <c r="L140" s="24">
        <f>+'[1]Tabla N°3'!I139</f>
        <v>50040</v>
      </c>
      <c r="M140" s="24" t="str">
        <f>+'[1]Tabla N°3'!J139</f>
        <v>Itahue 220</v>
      </c>
      <c r="N140" s="25">
        <f>+'[1]Tabla N°3'!K139</f>
        <v>0</v>
      </c>
      <c r="O140" s="25">
        <f>+'[1]Tabla N°3'!L139</f>
        <v>48.898000090731315</v>
      </c>
      <c r="P140" s="25">
        <f>+'[1]Tabla N°3'!M139</f>
        <v>0</v>
      </c>
      <c r="Q140" s="25">
        <f>+'[1]Tabla N°3'!N139</f>
        <v>1675.2760000000001</v>
      </c>
      <c r="R140" s="25">
        <f>+'[1]Tabla N°3'!O139</f>
        <v>81917.645999999993</v>
      </c>
      <c r="S140" s="25">
        <f>+'[1]Tabla N°3'!P139</f>
        <v>48.898000090731315</v>
      </c>
      <c r="T140" s="23" t="str">
        <f t="shared" si="12"/>
        <v>AELA GENERACIÓN S.A.CGE DistribuciónItahue 2202015/02BS4B</v>
      </c>
    </row>
    <row r="141" spans="2:20" x14ac:dyDescent="0.25">
      <c r="B141" s="20">
        <v>1253</v>
      </c>
      <c r="C141" s="21" t="str">
        <f>+'[1]Tabla N°3'!B140</f>
        <v>AELA GENERACIÓN S.A.</v>
      </c>
      <c r="D141" s="21" t="s">
        <v>40</v>
      </c>
      <c r="E141" s="21" t="str">
        <f>+'[1]Tabla N°3'!C140</f>
        <v>CGE Distribución</v>
      </c>
      <c r="F141" s="26" t="str">
        <f t="shared" si="11"/>
        <v>76.411.321-7</v>
      </c>
      <c r="G141" s="22" t="str">
        <f>+'[1]Tabla N°3'!D140</f>
        <v>Lagunilla 220</v>
      </c>
      <c r="H141" s="23">
        <f>+'[1]Tabla N°3'!E140</f>
        <v>220</v>
      </c>
      <c r="I141" s="24" t="str">
        <f>+'[1]Tabla N°3'!F140</f>
        <v>2015/02</v>
      </c>
      <c r="J141" s="24" t="str">
        <f>+'[1]Tabla N°3'!G140</f>
        <v>BS4B</v>
      </c>
      <c r="K141" s="24">
        <f>+'[1]Tabla N°3'!H140</f>
        <v>43101</v>
      </c>
      <c r="L141" s="24">
        <f>+'[1]Tabla N°3'!I140</f>
        <v>50040</v>
      </c>
      <c r="M141" s="24" t="str">
        <f>+'[1]Tabla N°3'!J140</f>
        <v>Lagunilla 220</v>
      </c>
      <c r="N141" s="25">
        <f>+'[1]Tabla N°3'!K140</f>
        <v>0</v>
      </c>
      <c r="O141" s="25">
        <f>+'[1]Tabla N°3'!L140</f>
        <v>47.144000516906203</v>
      </c>
      <c r="P141" s="25">
        <f>+'[1]Tabla N°3'!M140</f>
        <v>0</v>
      </c>
      <c r="Q141" s="25">
        <f>+'[1]Tabla N°3'!N140</f>
        <v>355.964</v>
      </c>
      <c r="R141" s="25">
        <f>+'[1]Tabla N°3'!O140</f>
        <v>16781.566999999999</v>
      </c>
      <c r="S141" s="25">
        <f>+'[1]Tabla N°3'!P140</f>
        <v>47.144000516906203</v>
      </c>
      <c r="T141" s="23" t="str">
        <f t="shared" si="12"/>
        <v>AELA GENERACIÓN S.A.CGE DistribuciónLagunilla 2202015/02BS4B</v>
      </c>
    </row>
    <row r="142" spans="2:20" x14ac:dyDescent="0.25">
      <c r="B142" s="20">
        <v>1253</v>
      </c>
      <c r="C142" s="21" t="str">
        <f>+'[1]Tabla N°3'!B141</f>
        <v>AELA GENERACIÓN S.A.</v>
      </c>
      <c r="D142" s="21" t="s">
        <v>40</v>
      </c>
      <c r="E142" s="21" t="str">
        <f>+'[1]Tabla N°3'!C141</f>
        <v>CGE Distribución</v>
      </c>
      <c r="F142" s="26" t="str">
        <f t="shared" si="11"/>
        <v>76.411.321-7</v>
      </c>
      <c r="G142" s="22" t="str">
        <f>+'[1]Tabla N°3'!D141</f>
        <v>Alto Jahuel 220</v>
      </c>
      <c r="H142" s="23">
        <f>+'[1]Tabla N°3'!E141</f>
        <v>220</v>
      </c>
      <c r="I142" s="24" t="str">
        <f>+'[1]Tabla N°3'!F141</f>
        <v>2015/02</v>
      </c>
      <c r="J142" s="24" t="str">
        <f>+'[1]Tabla N°3'!G141</f>
        <v>BS4B</v>
      </c>
      <c r="K142" s="24">
        <f>+'[1]Tabla N°3'!H141</f>
        <v>43101</v>
      </c>
      <c r="L142" s="24">
        <f>+'[1]Tabla N°3'!I141</f>
        <v>50040</v>
      </c>
      <c r="M142" s="24" t="str">
        <f>+'[1]Tabla N°3'!J141</f>
        <v>Alto Jahuel 220</v>
      </c>
      <c r="N142" s="25">
        <f>+'[1]Tabla N°3'!K141</f>
        <v>0</v>
      </c>
      <c r="O142" s="25">
        <f>+'[1]Tabla N°3'!L141</f>
        <v>50.106000731346811</v>
      </c>
      <c r="P142" s="25">
        <f>+'[1]Tabla N°3'!M141</f>
        <v>0</v>
      </c>
      <c r="Q142" s="25">
        <f>+'[1]Tabla N°3'!N141</f>
        <v>650.85400000000004</v>
      </c>
      <c r="R142" s="25">
        <f>+'[1]Tabla N°3'!O141</f>
        <v>32611.690999999999</v>
      </c>
      <c r="S142" s="25">
        <f>+'[1]Tabla N°3'!P141</f>
        <v>50.106000731346811</v>
      </c>
      <c r="T142" s="23" t="str">
        <f t="shared" si="12"/>
        <v>AELA GENERACIÓN S.A.CGE DistribuciónAlto Jahuel 2202015/02BS4B</v>
      </c>
    </row>
    <row r="143" spans="2:20" x14ac:dyDescent="0.25">
      <c r="B143" s="20">
        <v>1253</v>
      </c>
      <c r="C143" s="21" t="str">
        <f>+'[1]Tabla N°3'!B142</f>
        <v>AELA GENERACIÓN S.A.</v>
      </c>
      <c r="D143" s="21" t="s">
        <v>40</v>
      </c>
      <c r="E143" s="21" t="str">
        <f>+'[1]Tabla N°3'!C142</f>
        <v>CGE Distribución</v>
      </c>
      <c r="F143" s="26" t="str">
        <f t="shared" si="11"/>
        <v>76.411.321-7</v>
      </c>
      <c r="G143" s="22" t="str">
        <f>+'[1]Tabla N°3'!D142</f>
        <v>Cerro Navia 220</v>
      </c>
      <c r="H143" s="23">
        <f>+'[1]Tabla N°3'!E142</f>
        <v>220</v>
      </c>
      <c r="I143" s="24" t="str">
        <f>+'[1]Tabla N°3'!F142</f>
        <v>2015/02</v>
      </c>
      <c r="J143" s="24" t="str">
        <f>+'[1]Tabla N°3'!G142</f>
        <v>BS4B</v>
      </c>
      <c r="K143" s="24">
        <f>+'[1]Tabla N°3'!H142</f>
        <v>43101</v>
      </c>
      <c r="L143" s="24">
        <f>+'[1]Tabla N°3'!I142</f>
        <v>50040</v>
      </c>
      <c r="M143" s="24" t="str">
        <f>+'[1]Tabla N°3'!J142</f>
        <v>Cerro Navia 220</v>
      </c>
      <c r="N143" s="25">
        <f>+'[1]Tabla N°3'!K142</f>
        <v>0</v>
      </c>
      <c r="O143" s="25">
        <f>+'[1]Tabla N°3'!L142</f>
        <v>51.118997968275075</v>
      </c>
      <c r="P143" s="25">
        <f>+'[1]Tabla N°3'!M142</f>
        <v>0</v>
      </c>
      <c r="Q143" s="25">
        <f>+'[1]Tabla N°3'!N142</f>
        <v>186.541</v>
      </c>
      <c r="R143" s="25">
        <f>+'[1]Tabla N°3'!O142</f>
        <v>9535.7890000000007</v>
      </c>
      <c r="S143" s="25">
        <f>+'[1]Tabla N°3'!P142</f>
        <v>51.118997968275075</v>
      </c>
      <c r="T143" s="23" t="str">
        <f t="shared" si="12"/>
        <v>AELA GENERACIÓN S.A.CGE DistribuciónCerro Navia 2202015/02BS4B</v>
      </c>
    </row>
    <row r="144" spans="2:20" x14ac:dyDescent="0.25">
      <c r="B144" s="20">
        <v>1253</v>
      </c>
      <c r="C144" s="21" t="str">
        <f>+'[1]Tabla N°3'!B143</f>
        <v>AELA GENERACIÓN S.A.</v>
      </c>
      <c r="D144" s="21" t="s">
        <v>40</v>
      </c>
      <c r="E144" s="21" t="str">
        <f>+'[1]Tabla N°3'!C143</f>
        <v>CGE Distribución</v>
      </c>
      <c r="F144" s="26" t="str">
        <f t="shared" si="11"/>
        <v>76.411.321-7</v>
      </c>
      <c r="G144" s="22" t="str">
        <f>+'[1]Tabla N°3'!D143</f>
        <v>Polpaico 220</v>
      </c>
      <c r="H144" s="23">
        <f>+'[1]Tabla N°3'!E143</f>
        <v>220</v>
      </c>
      <c r="I144" s="24" t="str">
        <f>+'[1]Tabla N°3'!F143</f>
        <v>2015/02</v>
      </c>
      <c r="J144" s="24" t="str">
        <f>+'[1]Tabla N°3'!G143</f>
        <v>BS4B</v>
      </c>
      <c r="K144" s="24">
        <f>+'[1]Tabla N°3'!H143</f>
        <v>43101</v>
      </c>
      <c r="L144" s="24">
        <f>+'[1]Tabla N°3'!I143</f>
        <v>50040</v>
      </c>
      <c r="M144" s="24" t="str">
        <f>+'[1]Tabla N°3'!J143</f>
        <v>Polpaico 220</v>
      </c>
      <c r="N144" s="25">
        <f>+'[1]Tabla N°3'!K143</f>
        <v>0</v>
      </c>
      <c r="O144" s="25">
        <f>+'[1]Tabla N°3'!L143</f>
        <v>51.148999349170197</v>
      </c>
      <c r="P144" s="25">
        <f>+'[1]Tabla N°3'!M143</f>
        <v>0</v>
      </c>
      <c r="Q144" s="25">
        <f>+'[1]Tabla N°3'!N143</f>
        <v>172.08799999999999</v>
      </c>
      <c r="R144" s="25">
        <f>+'[1]Tabla N°3'!O143</f>
        <v>8802.1290000000008</v>
      </c>
      <c r="S144" s="25">
        <f>+'[1]Tabla N°3'!P143</f>
        <v>51.148999349170197</v>
      </c>
      <c r="T144" s="23" t="str">
        <f t="shared" si="12"/>
        <v>AELA GENERACIÓN S.A.CGE DistribuciónPolpaico 2202015/02BS4B</v>
      </c>
    </row>
    <row r="145" spans="2:20" x14ac:dyDescent="0.25">
      <c r="B145" s="20">
        <v>1253</v>
      </c>
      <c r="C145" s="21" t="str">
        <f>+'[1]Tabla N°3'!B144</f>
        <v>AELA GENERACIÓN S.A.</v>
      </c>
      <c r="D145" s="21" t="s">
        <v>40</v>
      </c>
      <c r="E145" s="21" t="str">
        <f>+'[1]Tabla N°3'!C144</f>
        <v>CGE Distribución</v>
      </c>
      <c r="F145" s="26" t="str">
        <f t="shared" si="11"/>
        <v>76.411.321-7</v>
      </c>
      <c r="G145" s="22" t="str">
        <f>+'[1]Tabla N°3'!D144</f>
        <v>Itahue 220</v>
      </c>
      <c r="H145" s="23">
        <f>+'[1]Tabla N°3'!E144</f>
        <v>220</v>
      </c>
      <c r="I145" s="24" t="str">
        <f>+'[1]Tabla N°3'!F144</f>
        <v>2015/02</v>
      </c>
      <c r="J145" s="24" t="str">
        <f>+'[1]Tabla N°3'!G144</f>
        <v>BS4B</v>
      </c>
      <c r="K145" s="24">
        <f>+'[1]Tabla N°3'!H144</f>
        <v>43101</v>
      </c>
      <c r="L145" s="24">
        <f>+'[1]Tabla N°3'!I144</f>
        <v>50040</v>
      </c>
      <c r="M145" s="24" t="str">
        <f>+'[1]Tabla N°3'!J144</f>
        <v>Itahue 220</v>
      </c>
      <c r="N145" s="25">
        <f>+'[1]Tabla N°3'!K144</f>
        <v>0</v>
      </c>
      <c r="O145" s="25">
        <f>+'[1]Tabla N°3'!L144</f>
        <v>48.897977055784217</v>
      </c>
      <c r="P145" s="25">
        <f>+'[1]Tabla N°3'!M144</f>
        <v>0</v>
      </c>
      <c r="Q145" s="25">
        <f>+'[1]Tabla N°3'!N144</f>
        <v>11.419</v>
      </c>
      <c r="R145" s="25">
        <f>+'[1]Tabla N°3'!O144</f>
        <v>558.36599999999999</v>
      </c>
      <c r="S145" s="25">
        <f>+'[1]Tabla N°3'!P144</f>
        <v>48.897977055784217</v>
      </c>
      <c r="T145" s="23" t="str">
        <f t="shared" si="12"/>
        <v>AELA GENERACIÓN S.A.CGE DistribuciónItahue 2202015/02BS4B</v>
      </c>
    </row>
    <row r="146" spans="2:20" x14ac:dyDescent="0.25">
      <c r="B146" s="20">
        <v>1253</v>
      </c>
      <c r="C146" s="21" t="str">
        <f>+'[1]Tabla N°3'!B145</f>
        <v>AELA GENERACIÓN S.A.</v>
      </c>
      <c r="D146" s="21" t="s">
        <v>40</v>
      </c>
      <c r="E146" s="21" t="str">
        <f>+'[1]Tabla N°3'!C145</f>
        <v>CGE Distribución</v>
      </c>
      <c r="F146" s="26" t="str">
        <f t="shared" si="11"/>
        <v>76.411.321-7</v>
      </c>
      <c r="G146" s="22" t="str">
        <f>+'[1]Tabla N°3'!D145</f>
        <v>Chena 220</v>
      </c>
      <c r="H146" s="23">
        <f>+'[1]Tabla N°3'!E145</f>
        <v>220</v>
      </c>
      <c r="I146" s="24" t="str">
        <f>+'[1]Tabla N°3'!F145</f>
        <v>2015/02</v>
      </c>
      <c r="J146" s="24" t="str">
        <f>+'[1]Tabla N°3'!G145</f>
        <v>BS4B</v>
      </c>
      <c r="K146" s="24">
        <f>+'[1]Tabla N°3'!H145</f>
        <v>43101</v>
      </c>
      <c r="L146" s="24">
        <f>+'[1]Tabla N°3'!I145</f>
        <v>50040</v>
      </c>
      <c r="M146" s="24" t="str">
        <f>+'[1]Tabla N°3'!J145</f>
        <v>Chena 220</v>
      </c>
      <c r="N146" s="25">
        <f>+'[1]Tabla N°3'!K145</f>
        <v>0</v>
      </c>
      <c r="O146" s="25">
        <f>+'[1]Tabla N°3'!L145</f>
        <v>50.597001508052124</v>
      </c>
      <c r="P146" s="25">
        <f>+'[1]Tabla N°3'!M145</f>
        <v>0</v>
      </c>
      <c r="Q146" s="25">
        <f>+'[1]Tabla N°3'!N145</f>
        <v>272.53699999999998</v>
      </c>
      <c r="R146" s="25">
        <f>+'[1]Tabla N°3'!O145</f>
        <v>13789.555</v>
      </c>
      <c r="S146" s="25">
        <f>+'[1]Tabla N°3'!P145</f>
        <v>50.597001508052124</v>
      </c>
      <c r="T146" s="23" t="str">
        <f t="shared" si="12"/>
        <v>AELA GENERACIÓN S.A.CGE DistribuciónChena 2202015/02BS4B</v>
      </c>
    </row>
    <row r="147" spans="2:20" x14ac:dyDescent="0.25">
      <c r="B147" s="20">
        <v>1253</v>
      </c>
      <c r="C147" s="21" t="str">
        <f>+'[1]Tabla N°3'!B146</f>
        <v>AELA GENERACIÓN S.A.</v>
      </c>
      <c r="D147" s="21" t="s">
        <v>40</v>
      </c>
      <c r="E147" s="21" t="str">
        <f>+'[1]Tabla N°3'!C146</f>
        <v>CGE Distribución</v>
      </c>
      <c r="F147" s="26" t="str">
        <f t="shared" si="11"/>
        <v>76.411.321-7</v>
      </c>
      <c r="G147" s="22" t="str">
        <f>+'[1]Tabla N°3'!D146</f>
        <v>Alto Jahuel 220</v>
      </c>
      <c r="H147" s="23">
        <f>+'[1]Tabla N°3'!E146</f>
        <v>220</v>
      </c>
      <c r="I147" s="24" t="str">
        <f>+'[1]Tabla N°3'!F146</f>
        <v>2015/02</v>
      </c>
      <c r="J147" s="24" t="str">
        <f>+'[1]Tabla N°3'!G146</f>
        <v>BS4C</v>
      </c>
      <c r="K147" s="24">
        <f>+'[1]Tabla N°3'!H146</f>
        <v>43101</v>
      </c>
      <c r="L147" s="24">
        <f>+'[1]Tabla N°3'!I146</f>
        <v>50040</v>
      </c>
      <c r="M147" s="24" t="str">
        <f>+'[1]Tabla N°3'!J146</f>
        <v>Alto Jahuel 220</v>
      </c>
      <c r="N147" s="25">
        <f>+'[1]Tabla N°3'!K146</f>
        <v>5354.6849618013675</v>
      </c>
      <c r="O147" s="25">
        <f>+'[1]Tabla N°3'!L146</f>
        <v>50.105999949610336</v>
      </c>
      <c r="P147" s="25">
        <f>+'[1]Tabla N°3'!M146</f>
        <v>4.9740000000000002</v>
      </c>
      <c r="Q147" s="25">
        <f>+'[1]Tabla N°3'!N146</f>
        <v>754.12300000000005</v>
      </c>
      <c r="R147" s="25">
        <f>+'[1]Tabla N°3'!O146</f>
        <v>64420.290000000008</v>
      </c>
      <c r="S147" s="25">
        <f>+'[1]Tabla N°3'!P146</f>
        <v>85.424115164237136</v>
      </c>
      <c r="T147" s="23" t="str">
        <f t="shared" si="12"/>
        <v>AELA GENERACIÓN S.A.CGE DistribuciónAlto Jahuel 2202015/02BS4C</v>
      </c>
    </row>
    <row r="148" spans="2:20" x14ac:dyDescent="0.25">
      <c r="B148" s="20">
        <v>1253</v>
      </c>
      <c r="C148" s="21" t="str">
        <f>+'[1]Tabla N°3'!B147</f>
        <v>AELA GENERACIÓN S.A.</v>
      </c>
      <c r="D148" s="21" t="s">
        <v>40</v>
      </c>
      <c r="E148" s="21" t="str">
        <f>+'[1]Tabla N°3'!C147</f>
        <v>CGE Distribución</v>
      </c>
      <c r="F148" s="26" t="str">
        <f t="shared" si="11"/>
        <v>76.411.321-7</v>
      </c>
      <c r="G148" s="22" t="str">
        <f>+'[1]Tabla N°3'!D147</f>
        <v>Ancoa 220</v>
      </c>
      <c r="H148" s="23">
        <f>+'[1]Tabla N°3'!E147</f>
        <v>220</v>
      </c>
      <c r="I148" s="24" t="str">
        <f>+'[1]Tabla N°3'!F147</f>
        <v>2015/02</v>
      </c>
      <c r="J148" s="24" t="str">
        <f>+'[1]Tabla N°3'!G147</f>
        <v>BS4C</v>
      </c>
      <c r="K148" s="24">
        <f>+'[1]Tabla N°3'!H147</f>
        <v>43101</v>
      </c>
      <c r="L148" s="24">
        <f>+'[1]Tabla N°3'!I147</f>
        <v>50040</v>
      </c>
      <c r="M148" s="24" t="str">
        <f>+'[1]Tabla N°3'!J147</f>
        <v>Ancoa 220</v>
      </c>
      <c r="N148" s="25">
        <f>+'[1]Tabla N°3'!K147</f>
        <v>5199.9892294946139</v>
      </c>
      <c r="O148" s="25">
        <f>+'[1]Tabla N°3'!L147</f>
        <v>48.816999428754549</v>
      </c>
      <c r="P148" s="25">
        <f>+'[1]Tabla N°3'!M147</f>
        <v>1.2070000000000001</v>
      </c>
      <c r="Q148" s="25">
        <f>+'[1]Tabla N°3'!N147</f>
        <v>143.54599999999999</v>
      </c>
      <c r="R148" s="25">
        <f>+'[1]Tabla N°3'!O147</f>
        <v>13283.871999999999</v>
      </c>
      <c r="S148" s="25">
        <f>+'[1]Tabla N°3'!P147</f>
        <v>92.540871915622873</v>
      </c>
      <c r="T148" s="23" t="str">
        <f t="shared" si="12"/>
        <v>AELA GENERACIÓN S.A.CGE DistribuciónAncoa 2202015/02BS4C</v>
      </c>
    </row>
    <row r="149" spans="2:20" x14ac:dyDescent="0.25">
      <c r="B149" s="20">
        <v>1253</v>
      </c>
      <c r="C149" s="21" t="str">
        <f>+'[1]Tabla N°3'!B148</f>
        <v>AELA GENERACIÓN S.A.</v>
      </c>
      <c r="D149" s="21" t="s">
        <v>40</v>
      </c>
      <c r="E149" s="21" t="str">
        <f>+'[1]Tabla N°3'!C148</f>
        <v>CGE Distribución</v>
      </c>
      <c r="F149" s="26" t="str">
        <f t="shared" ref="F149:F158" si="13">+F148</f>
        <v>76.411.321-7</v>
      </c>
      <c r="G149" s="22" t="str">
        <f>+'[1]Tabla N°3'!D148</f>
        <v>Charrua 220</v>
      </c>
      <c r="H149" s="23">
        <f>+'[1]Tabla N°3'!E148</f>
        <v>220</v>
      </c>
      <c r="I149" s="24" t="str">
        <f>+'[1]Tabla N°3'!F148</f>
        <v>2015/02</v>
      </c>
      <c r="J149" s="24" t="str">
        <f>+'[1]Tabla N°3'!G148</f>
        <v>BS4C</v>
      </c>
      <c r="K149" s="24">
        <f>+'[1]Tabla N°3'!H148</f>
        <v>43101</v>
      </c>
      <c r="L149" s="24">
        <f>+'[1]Tabla N°3'!I148</f>
        <v>50040</v>
      </c>
      <c r="M149" s="24" t="str">
        <f>+'[1]Tabla N°3'!J148</f>
        <v>Charrua 220</v>
      </c>
      <c r="N149" s="25">
        <f>+'[1]Tabla N°3'!K148</f>
        <v>5116.4792393026946</v>
      </c>
      <c r="O149" s="25">
        <f>+'[1]Tabla N°3'!L148</f>
        <v>47.429999729434535</v>
      </c>
      <c r="P149" s="25">
        <f>+'[1]Tabla N°3'!M148</f>
        <v>6.31</v>
      </c>
      <c r="Q149" s="25">
        <f>+'[1]Tabla N°3'!N148</f>
        <v>702.23299999999995</v>
      </c>
      <c r="R149" s="25">
        <f>+'[1]Tabla N°3'!O148</f>
        <v>65591.895000000004</v>
      </c>
      <c r="S149" s="25">
        <f>+'[1]Tabla N°3'!P148</f>
        <v>93.404746003107249</v>
      </c>
      <c r="T149" s="23" t="str">
        <f t="shared" si="12"/>
        <v>AELA GENERACIÓN S.A.CGE DistribuciónCharrua 2202015/02BS4C</v>
      </c>
    </row>
    <row r="150" spans="2:20" x14ac:dyDescent="0.25">
      <c r="B150" s="20">
        <v>1253</v>
      </c>
      <c r="C150" s="21" t="str">
        <f>+'[1]Tabla N°3'!B149</f>
        <v>AELA GENERACIÓN S.A.</v>
      </c>
      <c r="D150" s="21" t="s">
        <v>40</v>
      </c>
      <c r="E150" s="21" t="str">
        <f>+'[1]Tabla N°3'!C149</f>
        <v>CGE Distribución</v>
      </c>
      <c r="F150" s="26" t="str">
        <f t="shared" si="13"/>
        <v>76.411.321-7</v>
      </c>
      <c r="G150" s="22" t="str">
        <f>+'[1]Tabla N°3'!D149</f>
        <v>Temuco 220</v>
      </c>
      <c r="H150" s="23">
        <f>+'[1]Tabla N°3'!E149</f>
        <v>220</v>
      </c>
      <c r="I150" s="24" t="str">
        <f>+'[1]Tabla N°3'!F149</f>
        <v>2015/02</v>
      </c>
      <c r="J150" s="24" t="str">
        <f>+'[1]Tabla N°3'!G149</f>
        <v>BS4C</v>
      </c>
      <c r="K150" s="24">
        <f>+'[1]Tabla N°3'!H149</f>
        <v>43101</v>
      </c>
      <c r="L150" s="24">
        <f>+'[1]Tabla N°3'!I149</f>
        <v>50040</v>
      </c>
      <c r="M150" s="24" t="str">
        <f>+'[1]Tabla N°3'!J149</f>
        <v>Temuco 220</v>
      </c>
      <c r="N150" s="25">
        <f>+'[1]Tabla N°3'!K149</f>
        <v>5160.1420578178422</v>
      </c>
      <c r="O150" s="25">
        <f>+'[1]Tabla N°3'!L149</f>
        <v>48.10599891930643</v>
      </c>
      <c r="P150" s="25">
        <f>+'[1]Tabla N°3'!M149</f>
        <v>3.2170000000000001</v>
      </c>
      <c r="Q150" s="25">
        <f>+'[1]Tabla N°3'!N149</f>
        <v>373.834</v>
      </c>
      <c r="R150" s="25">
        <f>+'[1]Tabla N°3'!O149</f>
        <v>34583.834999999999</v>
      </c>
      <c r="S150" s="25">
        <f>+'[1]Tabla N°3'!P149</f>
        <v>92.511208183311311</v>
      </c>
      <c r="T150" s="23" t="str">
        <f t="shared" si="12"/>
        <v>AELA GENERACIÓN S.A.CGE DistribuciónTemuco 2202015/02BS4C</v>
      </c>
    </row>
    <row r="151" spans="2:20" x14ac:dyDescent="0.25">
      <c r="B151" s="20">
        <v>1253</v>
      </c>
      <c r="C151" s="21" t="str">
        <f>+'[1]Tabla N°3'!B150</f>
        <v>AELA GENERACIÓN S.A.</v>
      </c>
      <c r="D151" s="21" t="s">
        <v>40</v>
      </c>
      <c r="E151" s="21" t="str">
        <f>+'[1]Tabla N°3'!C150</f>
        <v>CGE Distribución</v>
      </c>
      <c r="F151" s="26" t="str">
        <f t="shared" si="13"/>
        <v>76.411.321-7</v>
      </c>
      <c r="G151" s="22" t="str">
        <f>+'[1]Tabla N°3'!D150</f>
        <v>Hualpen 220</v>
      </c>
      <c r="H151" s="23">
        <f>+'[1]Tabla N°3'!E150</f>
        <v>220</v>
      </c>
      <c r="I151" s="24" t="str">
        <f>+'[1]Tabla N°3'!F150</f>
        <v>2015/02</v>
      </c>
      <c r="J151" s="24" t="str">
        <f>+'[1]Tabla N°3'!G150</f>
        <v>BS4C</v>
      </c>
      <c r="K151" s="24">
        <f>+'[1]Tabla N°3'!H150</f>
        <v>43101</v>
      </c>
      <c r="L151" s="24">
        <f>+'[1]Tabla N°3'!I150</f>
        <v>50040</v>
      </c>
      <c r="M151" s="24" t="str">
        <f>+'[1]Tabla N°3'!J150</f>
        <v>Hualpen 220</v>
      </c>
      <c r="N151" s="25">
        <f>+'[1]Tabla N°3'!K150</f>
        <v>5159.0161754133715</v>
      </c>
      <c r="O151" s="25">
        <f>+'[1]Tabla N°3'!L150</f>
        <v>47.298000827147256</v>
      </c>
      <c r="P151" s="25">
        <f>+'[1]Tabla N°3'!M150</f>
        <v>2.782</v>
      </c>
      <c r="Q151" s="25">
        <f>+'[1]Tabla N°3'!N150</f>
        <v>285.31799999999998</v>
      </c>
      <c r="R151" s="25">
        <f>+'[1]Tabla N°3'!O150</f>
        <v>27847.353999999999</v>
      </c>
      <c r="S151" s="25">
        <f>+'[1]Tabla N°3'!P150</f>
        <v>97.601111741986145</v>
      </c>
      <c r="T151" s="23" t="str">
        <f t="shared" si="12"/>
        <v>AELA GENERACIÓN S.A.CGE DistribuciónHualpen 2202015/02BS4C</v>
      </c>
    </row>
    <row r="152" spans="2:20" x14ac:dyDescent="0.25">
      <c r="B152" s="20">
        <v>1253</v>
      </c>
      <c r="C152" s="21" t="str">
        <f>+'[1]Tabla N°3'!B151</f>
        <v>AELA GENERACIÓN S.A.</v>
      </c>
      <c r="D152" s="21" t="s">
        <v>40</v>
      </c>
      <c r="E152" s="21" t="str">
        <f>+'[1]Tabla N°3'!C151</f>
        <v>CGE Distribución</v>
      </c>
      <c r="F152" s="26" t="str">
        <f t="shared" si="13"/>
        <v>76.411.321-7</v>
      </c>
      <c r="G152" s="22" t="str">
        <f>+'[1]Tabla N°3'!D151</f>
        <v>Itahue 220</v>
      </c>
      <c r="H152" s="23">
        <f>+'[1]Tabla N°3'!E151</f>
        <v>220</v>
      </c>
      <c r="I152" s="24" t="str">
        <f>+'[1]Tabla N°3'!F151</f>
        <v>2015/02</v>
      </c>
      <c r="J152" s="24" t="str">
        <f>+'[1]Tabla N°3'!G151</f>
        <v>BS4C</v>
      </c>
      <c r="K152" s="24">
        <f>+'[1]Tabla N°3'!H151</f>
        <v>43101</v>
      </c>
      <c r="L152" s="24">
        <f>+'[1]Tabla N°3'!I151</f>
        <v>50040</v>
      </c>
      <c r="M152" s="24" t="str">
        <f>+'[1]Tabla N°3'!J151</f>
        <v>Itahue 220</v>
      </c>
      <c r="N152" s="25">
        <f>+'[1]Tabla N°3'!K151</f>
        <v>5271.1754232850408</v>
      </c>
      <c r="O152" s="25">
        <f>+'[1]Tabla N°3'!L151</f>
        <v>48.898000138638572</v>
      </c>
      <c r="P152" s="25">
        <f>+'[1]Tabla N°3'!M151</f>
        <v>5.7290000000000001</v>
      </c>
      <c r="Q152" s="25">
        <f>+'[1]Tabla N°3'!N151</f>
        <v>865.56</v>
      </c>
      <c r="R152" s="25">
        <f>+'[1]Tabla N°3'!O151</f>
        <v>72522.717000000004</v>
      </c>
      <c r="S152" s="25">
        <f>+'[1]Tabla N°3'!P151</f>
        <v>83.787047691667837</v>
      </c>
      <c r="T152" s="23" t="str">
        <f t="shared" si="12"/>
        <v>AELA GENERACIÓN S.A.CGE DistribuciónItahue 2202015/02BS4C</v>
      </c>
    </row>
    <row r="153" spans="2:20" x14ac:dyDescent="0.25">
      <c r="B153" s="20">
        <v>1253</v>
      </c>
      <c r="C153" s="21" t="str">
        <f>+'[1]Tabla N°3'!B152</f>
        <v>AELA GENERACIÓN S.A.</v>
      </c>
      <c r="D153" s="21" t="s">
        <v>40</v>
      </c>
      <c r="E153" s="21" t="str">
        <f>+'[1]Tabla N°3'!C152</f>
        <v>CGE Distribución</v>
      </c>
      <c r="F153" s="26" t="str">
        <f t="shared" si="13"/>
        <v>76.411.321-7</v>
      </c>
      <c r="G153" s="22" t="str">
        <f>+'[1]Tabla N°3'!D152</f>
        <v>Lagunilla 220</v>
      </c>
      <c r="H153" s="23">
        <f>+'[1]Tabla N°3'!E152</f>
        <v>220</v>
      </c>
      <c r="I153" s="24" t="str">
        <f>+'[1]Tabla N°3'!F152</f>
        <v>2015/02</v>
      </c>
      <c r="J153" s="24" t="str">
        <f>+'[1]Tabla N°3'!G152</f>
        <v>BS4C</v>
      </c>
      <c r="K153" s="24">
        <f>+'[1]Tabla N°3'!H152</f>
        <v>43101</v>
      </c>
      <c r="L153" s="24">
        <f>+'[1]Tabla N°3'!I152</f>
        <v>50040</v>
      </c>
      <c r="M153" s="24" t="str">
        <f>+'[1]Tabla N°3'!J152</f>
        <v>Lagunilla 220</v>
      </c>
      <c r="N153" s="25">
        <f>+'[1]Tabla N°3'!K152</f>
        <v>5152.0098934550988</v>
      </c>
      <c r="O153" s="25">
        <f>+'[1]Tabla N°3'!L152</f>
        <v>47.1439974090287</v>
      </c>
      <c r="P153" s="25">
        <f>+'[1]Tabla N°3'!M152</f>
        <v>1.3140000000000001</v>
      </c>
      <c r="Q153" s="25">
        <f>+'[1]Tabla N°3'!N152</f>
        <v>191.434</v>
      </c>
      <c r="R153" s="25">
        <f>+'[1]Tabla N°3'!O152</f>
        <v>15794.705</v>
      </c>
      <c r="S153" s="25">
        <f>+'[1]Tabla N°3'!P152</f>
        <v>82.507313225445841</v>
      </c>
      <c r="T153" s="23" t="str">
        <f t="shared" si="12"/>
        <v>AELA GENERACIÓN S.A.CGE DistribuciónLagunilla 2202015/02BS4C</v>
      </c>
    </row>
    <row r="154" spans="2:20" x14ac:dyDescent="0.25">
      <c r="B154" s="20">
        <v>1253</v>
      </c>
      <c r="C154" s="21" t="str">
        <f>+'[1]Tabla N°3'!B153</f>
        <v>AELA GENERACIÓN S.A.</v>
      </c>
      <c r="D154" s="21" t="s">
        <v>40</v>
      </c>
      <c r="E154" s="21" t="str">
        <f>+'[1]Tabla N°3'!C153</f>
        <v>CGE Distribución</v>
      </c>
      <c r="F154" s="26" t="str">
        <f t="shared" si="13"/>
        <v>76.411.321-7</v>
      </c>
      <c r="G154" s="22" t="str">
        <f>+'[1]Tabla N°3'!D153</f>
        <v>Alto Jahuel 220</v>
      </c>
      <c r="H154" s="23">
        <f>+'[1]Tabla N°3'!E153</f>
        <v>220</v>
      </c>
      <c r="I154" s="24" t="str">
        <f>+'[1]Tabla N°3'!F153</f>
        <v>2015/02</v>
      </c>
      <c r="J154" s="24" t="str">
        <f>+'[1]Tabla N°3'!G153</f>
        <v>BS4C</v>
      </c>
      <c r="K154" s="24">
        <f>+'[1]Tabla N°3'!H153</f>
        <v>43101</v>
      </c>
      <c r="L154" s="24">
        <f>+'[1]Tabla N°3'!I153</f>
        <v>50040</v>
      </c>
      <c r="M154" s="24" t="str">
        <f>+'[1]Tabla N°3'!J153</f>
        <v>Alto Jahuel 220</v>
      </c>
      <c r="N154" s="25">
        <f>+'[1]Tabla N°3'!K153</f>
        <v>5354.6848883048624</v>
      </c>
      <c r="O154" s="25">
        <f>+'[1]Tabla N°3'!L153</f>
        <v>50.106000541756465</v>
      </c>
      <c r="P154" s="25">
        <f>+'[1]Tabla N°3'!M153</f>
        <v>3.8050000000000002</v>
      </c>
      <c r="Q154" s="25">
        <f>+'[1]Tabla N°3'!N153</f>
        <v>424.54500000000002</v>
      </c>
      <c r="R154" s="25">
        <f>+'[1]Tabla N°3'!O153</f>
        <v>41646.828000000001</v>
      </c>
      <c r="S154" s="25">
        <f>+'[1]Tabla N°3'!P153</f>
        <v>98.097558562696534</v>
      </c>
      <c r="T154" s="23" t="str">
        <f t="shared" si="12"/>
        <v>AELA GENERACIÓN S.A.CGE DistribuciónAlto Jahuel 2202015/02BS4C</v>
      </c>
    </row>
    <row r="155" spans="2:20" x14ac:dyDescent="0.25">
      <c r="B155" s="20">
        <v>1253</v>
      </c>
      <c r="C155" s="21" t="str">
        <f>+'[1]Tabla N°3'!B154</f>
        <v>AELA GENERACIÓN S.A.</v>
      </c>
      <c r="D155" s="21" t="s">
        <v>40</v>
      </c>
      <c r="E155" s="21" t="str">
        <f>+'[1]Tabla N°3'!C154</f>
        <v>CGE Distribución</v>
      </c>
      <c r="F155" s="26" t="str">
        <f t="shared" si="13"/>
        <v>76.411.321-7</v>
      </c>
      <c r="G155" s="22" t="str">
        <f>+'[1]Tabla N°3'!D154</f>
        <v>Cerro Navia 220</v>
      </c>
      <c r="H155" s="23">
        <f>+'[1]Tabla N°3'!E154</f>
        <v>220</v>
      </c>
      <c r="I155" s="24" t="str">
        <f>+'[1]Tabla N°3'!F154</f>
        <v>2015/02</v>
      </c>
      <c r="J155" s="24" t="str">
        <f>+'[1]Tabla N°3'!G154</f>
        <v>BS4C</v>
      </c>
      <c r="K155" s="24">
        <f>+'[1]Tabla N°3'!H154</f>
        <v>43101</v>
      </c>
      <c r="L155" s="24">
        <f>+'[1]Tabla N°3'!I154</f>
        <v>50040</v>
      </c>
      <c r="M155" s="24" t="str">
        <f>+'[1]Tabla N°3'!J154</f>
        <v>Cerro Navia 220</v>
      </c>
      <c r="N155" s="25">
        <f>+'[1]Tabla N°3'!K154</f>
        <v>5432.8774928774928</v>
      </c>
      <c r="O155" s="25">
        <f>+'[1]Tabla N°3'!L154</f>
        <v>51.119003597001374</v>
      </c>
      <c r="P155" s="25">
        <f>+'[1]Tabla N°3'!M154</f>
        <v>1.0529999999999999</v>
      </c>
      <c r="Q155" s="25">
        <f>+'[1]Tabla N°3'!N154</f>
        <v>118.988</v>
      </c>
      <c r="R155" s="25">
        <f>+'[1]Tabla N°3'!O154</f>
        <v>11803.367999999999</v>
      </c>
      <c r="S155" s="25">
        <f>+'[1]Tabla N°3'!P154</f>
        <v>99.197969543147195</v>
      </c>
      <c r="T155" s="23" t="str">
        <f t="shared" si="12"/>
        <v>AELA GENERACIÓN S.A.CGE DistribuciónCerro Navia 2202015/02BS4C</v>
      </c>
    </row>
    <row r="156" spans="2:20" x14ac:dyDescent="0.25">
      <c r="B156" s="20">
        <v>1253</v>
      </c>
      <c r="C156" s="21" t="str">
        <f>+'[1]Tabla N°3'!B155</f>
        <v>AELA GENERACIÓN S.A.</v>
      </c>
      <c r="D156" s="21" t="s">
        <v>40</v>
      </c>
      <c r="E156" s="21" t="str">
        <f>+'[1]Tabla N°3'!C155</f>
        <v>CGE Distribución</v>
      </c>
      <c r="F156" s="26" t="str">
        <f t="shared" si="13"/>
        <v>76.411.321-7</v>
      </c>
      <c r="G156" s="22" t="str">
        <f>+'[1]Tabla N°3'!D155</f>
        <v>Polpaico 220</v>
      </c>
      <c r="H156" s="23">
        <f>+'[1]Tabla N°3'!E155</f>
        <v>220</v>
      </c>
      <c r="I156" s="24" t="str">
        <f>+'[1]Tabla N°3'!F155</f>
        <v>2015/02</v>
      </c>
      <c r="J156" s="24" t="str">
        <f>+'[1]Tabla N°3'!G155</f>
        <v>BS4C</v>
      </c>
      <c r="K156" s="24">
        <f>+'[1]Tabla N°3'!H155</f>
        <v>43101</v>
      </c>
      <c r="L156" s="24">
        <f>+'[1]Tabla N°3'!I155</f>
        <v>50040</v>
      </c>
      <c r="M156" s="24" t="str">
        <f>+'[1]Tabla N°3'!J155</f>
        <v>Polpaico 220</v>
      </c>
      <c r="N156" s="25">
        <f>+'[1]Tabla N°3'!K155</f>
        <v>5390.2780441035484</v>
      </c>
      <c r="O156" s="25">
        <f>+'[1]Tabla N°3'!L155</f>
        <v>51.149003651353482</v>
      </c>
      <c r="P156" s="25">
        <f>+'[1]Tabla N°3'!M155</f>
        <v>1.0429999999999999</v>
      </c>
      <c r="Q156" s="25">
        <f>+'[1]Tabla N°3'!N155</f>
        <v>112.56100000000001</v>
      </c>
      <c r="R156" s="25">
        <f>+'[1]Tabla N°3'!O155</f>
        <v>11379.442999999999</v>
      </c>
      <c r="S156" s="25">
        <f>+'[1]Tabla N°3'!P155</f>
        <v>101.09578806158437</v>
      </c>
      <c r="T156" s="23" t="str">
        <f t="shared" si="12"/>
        <v>AELA GENERACIÓN S.A.CGE DistribuciónPolpaico 2202015/02BS4C</v>
      </c>
    </row>
    <row r="157" spans="2:20" x14ac:dyDescent="0.25">
      <c r="B157" s="20">
        <v>1253</v>
      </c>
      <c r="C157" s="21" t="str">
        <f>+'[1]Tabla N°3'!B156</f>
        <v>AELA GENERACIÓN S.A.</v>
      </c>
      <c r="D157" s="21" t="s">
        <v>40</v>
      </c>
      <c r="E157" s="21" t="str">
        <f>+'[1]Tabla N°3'!C156</f>
        <v>CGE Distribución</v>
      </c>
      <c r="F157" s="26" t="str">
        <f t="shared" si="13"/>
        <v>76.411.321-7</v>
      </c>
      <c r="G157" s="22" t="str">
        <f>+'[1]Tabla N°3'!D156</f>
        <v>Itahue 220</v>
      </c>
      <c r="H157" s="23">
        <f>+'[1]Tabla N°3'!E156</f>
        <v>220</v>
      </c>
      <c r="I157" s="24" t="str">
        <f>+'[1]Tabla N°3'!F156</f>
        <v>2015/02</v>
      </c>
      <c r="J157" s="24" t="str">
        <f>+'[1]Tabla N°3'!G156</f>
        <v>BS4C</v>
      </c>
      <c r="K157" s="24">
        <f>+'[1]Tabla N°3'!H156</f>
        <v>43101</v>
      </c>
      <c r="L157" s="24">
        <f>+'[1]Tabla N°3'!I156</f>
        <v>50040</v>
      </c>
      <c r="M157" s="24" t="str">
        <f>+'[1]Tabla N°3'!J156</f>
        <v>Itahue 220</v>
      </c>
      <c r="N157" s="25">
        <f>+'[1]Tabla N°3'!K156</f>
        <v>5271.1764705882351</v>
      </c>
      <c r="O157" s="25">
        <f>+'[1]Tabla N°3'!L156</f>
        <v>48.898061020815511</v>
      </c>
      <c r="P157" s="25">
        <f>+'[1]Tabla N°3'!M156</f>
        <v>5.0999999999999997E-2</v>
      </c>
      <c r="Q157" s="25">
        <f>+'[1]Tabla N°3'!N156</f>
        <v>7.0140000000000002</v>
      </c>
      <c r="R157" s="25">
        <f>+'[1]Tabla N°3'!O156</f>
        <v>611.80099999999993</v>
      </c>
      <c r="S157" s="25">
        <f>+'[1]Tabla N°3'!P156</f>
        <v>87.225691474194448</v>
      </c>
      <c r="T157" s="23" t="str">
        <f t="shared" si="12"/>
        <v>AELA GENERACIÓN S.A.CGE DistribuciónItahue 2202015/02BS4C</v>
      </c>
    </row>
    <row r="158" spans="2:20" x14ac:dyDescent="0.25">
      <c r="B158" s="20">
        <v>1253</v>
      </c>
      <c r="C158" s="21" t="str">
        <f>+'[1]Tabla N°3'!B157</f>
        <v>AELA GENERACIÓN S.A.</v>
      </c>
      <c r="D158" s="21" t="s">
        <v>40</v>
      </c>
      <c r="E158" s="21" t="str">
        <f>+'[1]Tabla N°3'!C157</f>
        <v>CGE Distribución</v>
      </c>
      <c r="F158" s="26" t="str">
        <f t="shared" si="13"/>
        <v>76.411.321-7</v>
      </c>
      <c r="G158" s="22" t="str">
        <f>+'[1]Tabla N°3'!D157</f>
        <v>Chena 220</v>
      </c>
      <c r="H158" s="23">
        <f>+'[1]Tabla N°3'!E157</f>
        <v>220</v>
      </c>
      <c r="I158" s="24" t="str">
        <f>+'[1]Tabla N°3'!F157</f>
        <v>2015/02</v>
      </c>
      <c r="J158" s="24" t="str">
        <f>+'[1]Tabla N°3'!G157</f>
        <v>BS4C</v>
      </c>
      <c r="K158" s="24">
        <f>+'[1]Tabla N°3'!H157</f>
        <v>43101</v>
      </c>
      <c r="L158" s="24">
        <f>+'[1]Tabla N°3'!I157</f>
        <v>50040</v>
      </c>
      <c r="M158" s="24" t="str">
        <f>+'[1]Tabla N°3'!J157</f>
        <v>Chena 220</v>
      </c>
      <c r="N158" s="25">
        <f>+'[1]Tabla N°3'!K157</f>
        <v>5416.6759379042696</v>
      </c>
      <c r="O158" s="25">
        <f>+'[1]Tabla N°3'!L157</f>
        <v>50.597001466105056</v>
      </c>
      <c r="P158" s="25">
        <f>+'[1]Tabla N°3'!M157</f>
        <v>1.546</v>
      </c>
      <c r="Q158" s="25">
        <f>+'[1]Tabla N°3'!N157</f>
        <v>171.88399999999999</v>
      </c>
      <c r="R158" s="25">
        <f>+'[1]Tabla N°3'!O157</f>
        <v>17070.995999999999</v>
      </c>
      <c r="S158" s="25">
        <f>+'[1]Tabla N°3'!P157</f>
        <v>99.316957948383802</v>
      </c>
      <c r="T158" s="23" t="str">
        <f t="shared" si="12"/>
        <v>AELA GENERACIÓN S.A.CGE DistribuciónChena 2202015/02BS4C</v>
      </c>
    </row>
    <row r="159" spans="2:20" x14ac:dyDescent="0.25">
      <c r="B159" s="28"/>
      <c r="C159" s="28"/>
      <c r="D159" s="28"/>
      <c r="E159" s="28"/>
      <c r="F159" s="28"/>
      <c r="G159" s="28"/>
      <c r="H159" s="28"/>
      <c r="I159" s="28"/>
      <c r="J159" s="28"/>
      <c r="K159" s="28"/>
      <c r="L159" s="28"/>
      <c r="M159" s="28"/>
      <c r="N159" s="28"/>
      <c r="O159" s="28"/>
      <c r="P159" s="28"/>
      <c r="Q159" s="28"/>
      <c r="R159" s="28"/>
      <c r="S159" s="28"/>
      <c r="T159" s="28"/>
    </row>
    <row r="160" spans="2:20" x14ac:dyDescent="0.25">
      <c r="B160" s="28"/>
      <c r="C160" s="28"/>
      <c r="D160" s="28"/>
      <c r="E160" s="28"/>
      <c r="F160" s="28"/>
      <c r="G160" s="28"/>
      <c r="H160" s="28"/>
      <c r="I160" s="28"/>
      <c r="J160" s="28"/>
      <c r="K160" s="28"/>
      <c r="L160" s="28"/>
      <c r="M160" s="28"/>
      <c r="N160" s="28"/>
      <c r="O160" s="28"/>
      <c r="P160" s="28"/>
      <c r="Q160" s="28"/>
      <c r="R160" s="28"/>
      <c r="S160" s="28"/>
      <c r="T160" s="28"/>
    </row>
    <row r="161" spans="2:20" x14ac:dyDescent="0.25">
      <c r="B161" s="28"/>
      <c r="C161" s="28"/>
      <c r="D161" s="28"/>
      <c r="E161" s="28"/>
      <c r="F161" s="28"/>
      <c r="G161" s="28"/>
      <c r="H161" s="28"/>
      <c r="I161" s="28"/>
      <c r="J161" s="28"/>
      <c r="K161" s="28"/>
      <c r="L161" s="28"/>
      <c r="M161" s="28"/>
      <c r="N161" s="28"/>
      <c r="O161" s="28"/>
      <c r="P161" s="28"/>
      <c r="Q161" s="28"/>
      <c r="R161" s="28"/>
      <c r="S161" s="28"/>
      <c r="T161" s="28"/>
    </row>
    <row r="162" spans="2:20" x14ac:dyDescent="0.25">
      <c r="B162" s="28"/>
      <c r="C162" s="28"/>
      <c r="D162" s="28"/>
      <c r="E162" s="28"/>
      <c r="F162" s="28"/>
      <c r="G162" s="28"/>
      <c r="H162" s="28"/>
      <c r="I162" s="28"/>
      <c r="J162" s="28"/>
      <c r="K162" s="28"/>
      <c r="L162" s="28"/>
      <c r="M162" s="28"/>
      <c r="N162" s="28"/>
      <c r="O162" s="28"/>
      <c r="P162" s="28"/>
      <c r="Q162" s="28"/>
      <c r="R162" s="28"/>
      <c r="S162" s="28"/>
      <c r="T162" s="28"/>
    </row>
    <row r="163" spans="2:20" x14ac:dyDescent="0.25">
      <c r="B163" s="28"/>
      <c r="C163" s="28"/>
      <c r="D163" s="28"/>
      <c r="E163" s="28"/>
      <c r="F163" s="28"/>
      <c r="G163" s="28"/>
      <c r="H163" s="28"/>
      <c r="I163" s="28"/>
      <c r="J163" s="28"/>
      <c r="K163" s="28"/>
      <c r="L163" s="28"/>
      <c r="M163" s="28"/>
      <c r="N163" s="28"/>
      <c r="O163" s="28"/>
      <c r="P163" s="28"/>
      <c r="Q163" s="28"/>
      <c r="R163" s="28"/>
      <c r="S163" s="28"/>
      <c r="T163" s="28"/>
    </row>
    <row r="164" spans="2:20" x14ac:dyDescent="0.25">
      <c r="B164" s="28"/>
      <c r="C164" s="28"/>
      <c r="D164" s="28"/>
      <c r="E164" s="28"/>
      <c r="F164" s="28"/>
      <c r="G164" s="28"/>
      <c r="H164" s="28"/>
      <c r="I164" s="28"/>
      <c r="J164" s="28"/>
      <c r="K164" s="28"/>
      <c r="L164" s="28"/>
      <c r="M164" s="28"/>
      <c r="N164" s="28"/>
      <c r="O164" s="28"/>
      <c r="P164" s="28"/>
      <c r="Q164" s="28"/>
      <c r="R164" s="28"/>
      <c r="S164" s="28"/>
      <c r="T164" s="28"/>
    </row>
    <row r="165" spans="2:20" x14ac:dyDescent="0.25">
      <c r="B165" s="28"/>
      <c r="C165" s="28"/>
      <c r="D165" s="28"/>
      <c r="E165" s="28"/>
      <c r="F165" s="28"/>
      <c r="G165" s="28"/>
      <c r="H165" s="28"/>
      <c r="I165" s="28"/>
      <c r="J165" s="28"/>
      <c r="K165" s="28"/>
      <c r="L165" s="28"/>
      <c r="M165" s="28"/>
      <c r="N165" s="28"/>
      <c r="O165" s="28"/>
      <c r="P165" s="28"/>
      <c r="Q165" s="28"/>
      <c r="R165" s="28"/>
      <c r="S165" s="28"/>
      <c r="T165" s="28"/>
    </row>
    <row r="166" spans="2:20" x14ac:dyDescent="0.25">
      <c r="B166" s="28"/>
      <c r="C166" s="28"/>
      <c r="D166" s="28"/>
      <c r="E166" s="28"/>
      <c r="F166" s="28"/>
      <c r="G166" s="28"/>
      <c r="H166" s="28"/>
      <c r="I166" s="28"/>
      <c r="J166" s="28"/>
      <c r="K166" s="28"/>
      <c r="L166" s="28"/>
      <c r="M166" s="28"/>
      <c r="N166" s="28"/>
      <c r="O166" s="28"/>
      <c r="P166" s="28"/>
      <c r="Q166" s="28"/>
      <c r="R166" s="28"/>
      <c r="S166" s="28"/>
      <c r="T166" s="28"/>
    </row>
    <row r="167" spans="2:20" x14ac:dyDescent="0.25">
      <c r="B167" s="28"/>
      <c r="C167" s="28"/>
      <c r="D167" s="28"/>
      <c r="E167" s="28"/>
      <c r="F167" s="28"/>
      <c r="G167" s="28"/>
      <c r="H167" s="28"/>
      <c r="I167" s="28"/>
      <c r="J167" s="28"/>
      <c r="K167" s="28"/>
      <c r="L167" s="28"/>
      <c r="M167" s="28"/>
      <c r="N167" s="28"/>
      <c r="O167" s="28"/>
      <c r="P167" s="28"/>
      <c r="Q167" s="28"/>
      <c r="R167" s="28"/>
      <c r="S167" s="28"/>
      <c r="T167" s="28"/>
    </row>
    <row r="168" spans="2:20" x14ac:dyDescent="0.25">
      <c r="B168" s="28"/>
      <c r="C168" s="28"/>
      <c r="D168" s="28"/>
      <c r="E168" s="28"/>
      <c r="F168" s="28"/>
      <c r="G168" s="28"/>
      <c r="H168" s="28"/>
      <c r="I168" s="28"/>
      <c r="J168" s="28"/>
      <c r="K168" s="28"/>
      <c r="L168" s="28"/>
      <c r="M168" s="28"/>
      <c r="N168" s="28"/>
      <c r="O168" s="28"/>
      <c r="P168" s="28"/>
      <c r="Q168" s="28"/>
      <c r="R168" s="28"/>
      <c r="S168" s="28"/>
      <c r="T168" s="28"/>
    </row>
    <row r="169" spans="2:20" x14ac:dyDescent="0.25">
      <c r="B169" s="28"/>
      <c r="C169" s="28"/>
      <c r="D169" s="28"/>
      <c r="E169" s="28"/>
      <c r="F169" s="28"/>
      <c r="G169" s="28"/>
      <c r="H169" s="28"/>
      <c r="I169" s="28"/>
      <c r="J169" s="28"/>
      <c r="K169" s="28"/>
      <c r="L169" s="28"/>
      <c r="M169" s="28"/>
      <c r="N169" s="28"/>
      <c r="O169" s="28"/>
      <c r="P169" s="28"/>
      <c r="Q169" s="28"/>
      <c r="R169" s="28"/>
      <c r="S169" s="28"/>
      <c r="T169" s="28"/>
    </row>
    <row r="170" spans="2:20" x14ac:dyDescent="0.25">
      <c r="B170" s="28"/>
      <c r="C170" s="28"/>
      <c r="D170" s="28"/>
      <c r="E170" s="28"/>
      <c r="F170" s="28"/>
      <c r="G170" s="28"/>
      <c r="H170" s="28"/>
      <c r="I170" s="28"/>
      <c r="J170" s="28"/>
      <c r="K170" s="28"/>
      <c r="L170" s="28"/>
      <c r="M170" s="28"/>
      <c r="N170" s="28"/>
      <c r="O170" s="28"/>
      <c r="P170" s="28"/>
      <c r="Q170" s="28"/>
      <c r="R170" s="28"/>
      <c r="S170" s="28"/>
      <c r="T170" s="28"/>
    </row>
  </sheetData>
  <autoFilter ref="C7:T158" xr:uid="{00000000-0009-0000-0000-000000000000}"/>
  <hyperlinks>
    <hyperlink ref="B4" location="Cuadro3!B4" display="Mensual" xr:uid="{002C6A87-A159-4106-AB97-B8852A85079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N°1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Marcos Cisterna</dc:creator>
  <cp:lastModifiedBy>Marcos Cisterna</cp:lastModifiedBy>
  <dcterms:created xsi:type="dcterms:W3CDTF">2018-04-20T14:02:18Z</dcterms:created>
  <dcterms:modified xsi:type="dcterms:W3CDTF">2018-04-20T14:03:03Z</dcterms:modified>
</cp:coreProperties>
</file>