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19\07-jul\"/>
    </mc:Choice>
  </mc:AlternateContent>
  <xr:revisionPtr revIDLastSave="0" documentId="13_ncr:1_{06C04423-B573-4750-9589-416AB0BF0DB7}" xr6:coauthVersionLast="43" xr6:coauthVersionMax="43" xr10:uidLastSave="{00000000-0000-0000-0000-000000000000}"/>
  <bookViews>
    <workbookView xWindow="28680" yWindow="-120" windowWidth="20730" windowHeight="11760" xr2:uid="{0D9E54BA-95E9-4410-A284-B13418E2AB2A}"/>
  </bookViews>
  <sheets>
    <sheet name="Resumen" sheetId="1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G11" i="1" s="1"/>
  <c r="F11" i="1"/>
  <c r="F20" i="1" l="1"/>
  <c r="H17" i="1" l="1"/>
  <c r="E15" i="1"/>
  <c r="E17" i="1" s="1"/>
  <c r="F15" i="1"/>
  <c r="F17" i="1" s="1"/>
  <c r="G15" i="1"/>
  <c r="G17" i="1" s="1"/>
  <c r="H15" i="1"/>
  <c r="I15" i="1"/>
  <c r="I17" i="1" s="1"/>
  <c r="J15" i="1"/>
  <c r="J17" i="1" s="1"/>
  <c r="K15" i="1"/>
  <c r="K17" i="1" s="1"/>
</calcChain>
</file>

<file path=xl/sharedStrings.xml><?xml version="1.0" encoding="utf-8"?>
<sst xmlns="http://schemas.openxmlformats.org/spreadsheetml/2006/main" count="45" uniqueCount="27">
  <si>
    <t>id_distribuidora</t>
  </si>
  <si>
    <t>bloque</t>
  </si>
  <si>
    <t>proceso</t>
  </si>
  <si>
    <t>proveedor</t>
  </si>
  <si>
    <t>Reliq_Mar18-Ago18 Cuota 2/2</t>
  </si>
  <si>
    <t>Reliq_Mar18-Ago18 Cuota 1/2</t>
  </si>
  <si>
    <t>Reliq_Sep17-Feb18</t>
  </si>
  <si>
    <t>Reliq_Feb17-Ago17_2</t>
  </si>
  <si>
    <t>Reliq_Feb17-Ago17</t>
  </si>
  <si>
    <t>Reliq_Ago16-Ene17</t>
  </si>
  <si>
    <t>Total a Facturar</t>
  </si>
  <si>
    <t>Orden de Compra</t>
  </si>
  <si>
    <t>CGE DISTRIBUCION</t>
  </si>
  <si>
    <t>24H</t>
  </si>
  <si>
    <t>CNE 2015/02</t>
  </si>
  <si>
    <t>AELA</t>
  </si>
  <si>
    <t xml:space="preserve">Nota de Credito </t>
  </si>
  <si>
    <t>ELECDA</t>
  </si>
  <si>
    <t>Nota de Credito</t>
  </si>
  <si>
    <t>EMELAT</t>
  </si>
  <si>
    <t>EMELECTRIC</t>
  </si>
  <si>
    <t>EMETAL</t>
  </si>
  <si>
    <t>CONAFE</t>
  </si>
  <si>
    <t>Total [USD]</t>
  </si>
  <si>
    <t>Total [CLP]</t>
  </si>
  <si>
    <t>Comprometido en Provisión</t>
  </si>
  <si>
    <t>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</si>
</sst>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0"/>
    <numFmt numFmtId="165" formatCode="#,##0_ ;\-#,##0\ "/>
    <numFmt numFmtId="166" formatCode="_-* #,##0_-;\-* #,##0_-;_-* &quot;-&quot;??_-;_-@_-"/>
  </numFmts>
  <fonts count="9" x14ac:knownFonts="1">
    <font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alibri"/>
      <family val="2"/>
    </font>
    <font>
      <sz val="10"/>
      <name val="Arial"/>
      <family val="2"/>
    </font>
    <font>
      <b/>
      <sz val="9"/>
      <color indexed="8"/>
      <name val="Arial Narrow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9"/>
      <name val="Calibri"/>
      <family val="2"/>
    </font>
    <font>
      <b/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5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/>
    </xf>
    <xf numFmtId="0" fontId="4" fillId="2" borderId="2" xfId="2" applyFont="1" applyFill="1" applyBorder="1" applyAlignment="1">
      <alignment horizontal="center" vertical="center" wrapText="1" readingOrder="1"/>
    </xf>
    <xf numFmtId="0" fontId="4" fillId="2" borderId="2" xfId="2" applyFont="1" applyFill="1" applyBorder="1" applyAlignment="1">
      <alignment horizontal="center" vertical="center" wrapText="1"/>
    </xf>
    <xf numFmtId="0" fontId="6" fillId="0" borderId="1" xfId="3" applyFont="1" applyBorder="1"/>
    <xf numFmtId="164" fontId="6" fillId="0" borderId="1" xfId="3" applyNumberFormat="1" applyFont="1" applyBorder="1"/>
    <xf numFmtId="165" fontId="7" fillId="0" borderId="1" xfId="1" applyNumberFormat="1" applyFont="1" applyBorder="1"/>
    <xf numFmtId="165" fontId="8" fillId="0" borderId="1" xfId="1" applyNumberFormat="1" applyFont="1" applyBorder="1"/>
    <xf numFmtId="0" fontId="7" fillId="0" borderId="1" xfId="1" applyNumberFormat="1" applyFont="1" applyBorder="1" applyAlignment="1">
      <alignment horizontal="center"/>
    </xf>
    <xf numFmtId="166" fontId="6" fillId="0" borderId="1" xfId="1" applyNumberFormat="1" applyFont="1" applyBorder="1"/>
    <xf numFmtId="49" fontId="7" fillId="0" borderId="1" xfId="1" applyNumberFormat="1" applyFont="1" applyBorder="1" applyAlignment="1">
      <alignment horizontal="center"/>
    </xf>
    <xf numFmtId="165" fontId="7" fillId="3" borderId="1" xfId="1" applyNumberFormat="1" applyFont="1" applyFill="1" applyBorder="1"/>
    <xf numFmtId="165" fontId="0" fillId="0" borderId="0" xfId="0" applyNumberFormat="1"/>
  </cellXfs>
  <cellStyles count="4">
    <cellStyle name="Millares" xfId="1" builtinId="3"/>
    <cellStyle name="Normal" xfId="0" builtinId="0"/>
    <cellStyle name="Normal 2" xfId="3" xr:uid="{4AB0840B-33A5-4D7C-9418-B96B208C37D8}"/>
    <cellStyle name="Normal 2 2" xfId="2" xr:uid="{8D3634FB-6E0A-4AEE-9B1A-59418ACE68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179A6-A67C-4E5F-B5DA-B5C893BCDBB0}">
  <dimension ref="A2:L20"/>
  <sheetViews>
    <sheetView tabSelected="1" workbookViewId="0">
      <selection activeCell="G11" sqref="G11"/>
    </sheetView>
  </sheetViews>
  <sheetFormatPr baseColWidth="10" defaultRowHeight="13.5" x14ac:dyDescent="0.25"/>
  <cols>
    <col min="1" max="1" width="15.140625" bestFit="1" customWidth="1"/>
    <col min="2" max="2" width="6.42578125" bestFit="1" customWidth="1"/>
    <col min="5" max="5" width="13" bestFit="1" customWidth="1"/>
    <col min="6" max="7" width="12.85546875" bestFit="1" customWidth="1"/>
    <col min="8" max="10" width="11.7109375" bestFit="1" customWidth="1"/>
    <col min="11" max="11" width="12.85546875" bestFit="1" customWidth="1"/>
    <col min="12" max="12" width="13.5703125" bestFit="1" customWidth="1"/>
  </cols>
  <sheetData>
    <row r="2" spans="1:12" ht="40.5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</row>
    <row r="3" spans="1:12" x14ac:dyDescent="0.25">
      <c r="A3" s="4" t="s">
        <v>12</v>
      </c>
      <c r="B3" s="5" t="s">
        <v>13</v>
      </c>
      <c r="C3" s="4" t="s">
        <v>14</v>
      </c>
      <c r="D3" s="4" t="s">
        <v>15</v>
      </c>
      <c r="E3" s="6">
        <v>-33945749.481528386</v>
      </c>
      <c r="F3" s="6">
        <v>-33822541</v>
      </c>
      <c r="G3" s="11">
        <v>-159171109</v>
      </c>
      <c r="H3" s="6">
        <v>0</v>
      </c>
      <c r="I3" s="6">
        <v>0</v>
      </c>
      <c r="J3" s="6">
        <v>0</v>
      </c>
      <c r="K3" s="7">
        <v>-226939399</v>
      </c>
      <c r="L3" s="8" t="s">
        <v>16</v>
      </c>
    </row>
    <row r="4" spans="1:12" x14ac:dyDescent="0.25">
      <c r="A4" s="4" t="s">
        <v>17</v>
      </c>
      <c r="B4" s="5" t="s">
        <v>13</v>
      </c>
      <c r="C4" s="4" t="s">
        <v>14</v>
      </c>
      <c r="D4" s="4" t="s">
        <v>15</v>
      </c>
      <c r="E4" s="9">
        <v>-882060.23810040613</v>
      </c>
      <c r="F4" s="6">
        <v>-878859</v>
      </c>
      <c r="G4" s="11">
        <v>0</v>
      </c>
      <c r="H4" s="6">
        <v>0</v>
      </c>
      <c r="I4" s="6">
        <v>0</v>
      </c>
      <c r="J4" s="6">
        <v>0</v>
      </c>
      <c r="K4" s="6">
        <v>-1760919</v>
      </c>
      <c r="L4" s="10" t="s">
        <v>18</v>
      </c>
    </row>
    <row r="5" spans="1:12" x14ac:dyDescent="0.25">
      <c r="A5" s="4" t="s">
        <v>19</v>
      </c>
      <c r="B5" s="5" t="s">
        <v>13</v>
      </c>
      <c r="C5" s="4" t="s">
        <v>14</v>
      </c>
      <c r="D5" s="4" t="s">
        <v>15</v>
      </c>
      <c r="E5" s="9">
        <v>0</v>
      </c>
      <c r="F5" s="6">
        <v>0</v>
      </c>
      <c r="G5" s="11">
        <v>3970675</v>
      </c>
      <c r="H5" s="6">
        <v>0</v>
      </c>
      <c r="I5" s="6">
        <v>0</v>
      </c>
      <c r="J5" s="6">
        <v>0</v>
      </c>
      <c r="K5" s="6">
        <v>3970675</v>
      </c>
      <c r="L5" s="4">
        <v>41463590</v>
      </c>
    </row>
    <row r="6" spans="1:12" x14ac:dyDescent="0.25">
      <c r="A6" s="4" t="s">
        <v>20</v>
      </c>
      <c r="B6" s="5" t="s">
        <v>13</v>
      </c>
      <c r="C6" s="4" t="s">
        <v>14</v>
      </c>
      <c r="D6" s="4" t="s">
        <v>15</v>
      </c>
      <c r="E6" s="9">
        <v>-4599064.5162197892</v>
      </c>
      <c r="F6" s="6">
        <v>-4582372</v>
      </c>
      <c r="G6" s="11">
        <v>-28499254</v>
      </c>
      <c r="H6" s="6">
        <v>0</v>
      </c>
      <c r="I6" s="6">
        <v>0</v>
      </c>
      <c r="J6" s="6">
        <v>0</v>
      </c>
      <c r="K6" s="6">
        <v>-37680691</v>
      </c>
      <c r="L6" s="10" t="s">
        <v>18</v>
      </c>
    </row>
    <row r="7" spans="1:12" x14ac:dyDescent="0.25">
      <c r="A7" s="4" t="s">
        <v>21</v>
      </c>
      <c r="B7" s="5" t="s">
        <v>13</v>
      </c>
      <c r="C7" s="4" t="s">
        <v>14</v>
      </c>
      <c r="D7" s="4" t="s">
        <v>15</v>
      </c>
      <c r="E7" s="9">
        <v>-703543.20141236053</v>
      </c>
      <c r="F7" s="6">
        <v>-700990</v>
      </c>
      <c r="G7" s="11">
        <v>-4253676</v>
      </c>
      <c r="H7" s="6">
        <v>0</v>
      </c>
      <c r="I7" s="6">
        <v>0</v>
      </c>
      <c r="J7" s="6">
        <v>0</v>
      </c>
      <c r="K7" s="6">
        <v>-5658209</v>
      </c>
      <c r="L7" s="10" t="s">
        <v>18</v>
      </c>
    </row>
    <row r="8" spans="1:12" x14ac:dyDescent="0.25">
      <c r="A8" s="4" t="s">
        <v>22</v>
      </c>
      <c r="B8" s="5" t="s">
        <v>13</v>
      </c>
      <c r="C8" s="4" t="s">
        <v>14</v>
      </c>
      <c r="D8" s="4" t="s">
        <v>15</v>
      </c>
      <c r="E8" s="9">
        <v>-38626401.512607664</v>
      </c>
      <c r="F8" s="6">
        <v>-38486204</v>
      </c>
      <c r="G8" s="11">
        <v>0</v>
      </c>
      <c r="H8" s="6">
        <v>0</v>
      </c>
      <c r="I8" s="6">
        <v>0</v>
      </c>
      <c r="J8" s="6">
        <v>0</v>
      </c>
      <c r="K8" s="7">
        <v>-77112606</v>
      </c>
      <c r="L8" s="10" t="s">
        <v>18</v>
      </c>
    </row>
    <row r="11" spans="1:12" x14ac:dyDescent="0.25">
      <c r="E11" s="12">
        <f>SUM(E3:E8)</f>
        <v>-78756818.949868605</v>
      </c>
      <c r="F11" s="12">
        <f>SUM(F3:F8)</f>
        <v>-78470966</v>
      </c>
      <c r="G11" s="12">
        <f>(E11+F11)*1.01</f>
        <v>-158800062.79936731</v>
      </c>
    </row>
    <row r="15" spans="1:12" x14ac:dyDescent="0.25">
      <c r="A15" s="4" t="s">
        <v>24</v>
      </c>
      <c r="B15" s="5"/>
      <c r="C15" s="4"/>
      <c r="D15" s="4"/>
      <c r="E15" s="9">
        <f t="shared" ref="E15:K15" si="0">SUM(E3:E8)</f>
        <v>-78756818.949868605</v>
      </c>
      <c r="F15" s="6">
        <f t="shared" si="0"/>
        <v>-78470966</v>
      </c>
      <c r="G15" s="6">
        <f t="shared" si="0"/>
        <v>-187953364</v>
      </c>
      <c r="H15" s="6">
        <f t="shared" si="0"/>
        <v>0</v>
      </c>
      <c r="I15" s="6">
        <f t="shared" si="0"/>
        <v>0</v>
      </c>
      <c r="J15" s="6">
        <f t="shared" si="0"/>
        <v>0</v>
      </c>
      <c r="K15" s="7">
        <f t="shared" si="0"/>
        <v>-345181149</v>
      </c>
      <c r="L15" s="10"/>
    </row>
    <row r="17" spans="1:12" x14ac:dyDescent="0.25">
      <c r="A17" s="4" t="s">
        <v>23</v>
      </c>
      <c r="B17" s="5"/>
      <c r="C17" s="4">
        <v>679.86</v>
      </c>
      <c r="D17" s="4"/>
      <c r="E17" s="9">
        <f t="shared" ref="E17:K17" si="1">E15/$C$17</f>
        <v>-115842.70136479364</v>
      </c>
      <c r="F17" s="6">
        <f t="shared" si="1"/>
        <v>-115422.24281469714</v>
      </c>
      <c r="G17" s="6">
        <f t="shared" si="1"/>
        <v>-276458.92389609624</v>
      </c>
      <c r="H17" s="6">
        <f t="shared" si="1"/>
        <v>0</v>
      </c>
      <c r="I17" s="6">
        <f t="shared" si="1"/>
        <v>0</v>
      </c>
      <c r="J17" s="6">
        <f t="shared" si="1"/>
        <v>0</v>
      </c>
      <c r="K17" s="7">
        <f t="shared" si="1"/>
        <v>-507723.86814932484</v>
      </c>
      <c r="L17" s="10"/>
    </row>
    <row r="20" spans="1:12" x14ac:dyDescent="0.25">
      <c r="A20" t="s">
        <v>25</v>
      </c>
      <c r="D20" s="9">
        <v>252000</v>
      </c>
      <c r="E20" t="s">
        <v>26</v>
      </c>
      <c r="F20" s="9">
        <f>D20*C17</f>
        <v>171324720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Jaime Rivera</cp:lastModifiedBy>
  <dcterms:created xsi:type="dcterms:W3CDTF">2019-07-18T13:20:34Z</dcterms:created>
  <dcterms:modified xsi:type="dcterms:W3CDTF">2019-08-01T22:03:23Z</dcterms:modified>
</cp:coreProperties>
</file>