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09-sep/"/>
    </mc:Choice>
  </mc:AlternateContent>
  <xr:revisionPtr revIDLastSave="0" documentId="13_ncr:1_{35C53D19-2EE7-D14D-BEC8-A798B2704560}" xr6:coauthVersionLast="45" xr6:coauthVersionMax="45" xr10:uidLastSave="{00000000-0000-0000-0000-000000000000}"/>
  <bookViews>
    <workbookView xWindow="-38400" yWindow="-5140" windowWidth="38400" windowHeight="2114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31" l="1"/>
  <c r="AV91" i="31"/>
  <c r="AV86" i="31"/>
  <c r="AV81" i="31"/>
  <c r="AV75" i="31"/>
  <c r="AV69" i="31"/>
  <c r="AV61" i="31"/>
  <c r="AV53" i="31"/>
  <c r="AV46" i="31"/>
  <c r="AV39" i="31"/>
  <c r="AE44" i="31"/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AW249" i="30" s="1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/>
  <c r="CM337" i="29"/>
  <c r="AW337" i="29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/>
  <c r="CM209" i="29"/>
  <c r="AW209" i="29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AW332" i="28" s="1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AW228" i="28" s="1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12" i="28" l="1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<sst xmlns="http://schemas.openxmlformats.org/spreadsheetml/2006/main" count="50043" uniqueCount="9844">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</sst>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6" width="16.6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1.83203125" style="1" customWidth="1"/>
    <col min="15" max="15" width="12.1640625" style="1" customWidth="1"/>
    <col min="16" max="17" width="13.1640625" style="1" customWidth="1"/>
    <col min="18" max="18" width="10.1640625" style="1" customWidth="1"/>
    <col min="19" max="20" width="11.1640625" style="1" bestFit="1" customWidth="1"/>
    <col min="21" max="22" width="11.1640625" style="1" customWidth="1"/>
    <col min="23" max="23" width="11.1640625" style="1" bestFit="1" customWidth="1"/>
    <col min="24" max="24" width="14.83203125" style="1" bestFit="1" customWidth="1"/>
    <col min="25" max="25" width="11.1640625" style="1" bestFit="1" customWidth="1"/>
    <col min="26" max="26" width="14.83203125" style="1" bestFit="1" customWidth="1"/>
    <col min="27" max="27" width="10.1640625" style="1" bestFit="1" customWidth="1"/>
    <col min="28" max="28" width="16.33203125" style="1" customWidth="1"/>
    <col min="29" max="29" width="20.6640625" style="1" bestFit="1" customWidth="1"/>
    <col min="30" max="30" width="17.6640625" style="1" customWidth="1"/>
    <col min="31" max="31" width="18" style="1" customWidth="1"/>
    <col min="32" max="32" width="20.33203125" style="1" customWidth="1"/>
    <col min="33" max="33" width="31" style="1" customWidth="1"/>
    <col min="34" max="34" width="21.5" style="1" customWidth="1"/>
    <col min="35" max="35" width="15.1640625" style="1" customWidth="1"/>
    <col min="36" max="36" width="18.6640625" style="1" customWidth="1"/>
    <col min="37" max="37" width="21.33203125" style="1" customWidth="1"/>
    <col min="38" max="38" width="23.6640625" style="1" bestFit="1" customWidth="1"/>
    <col min="39" max="42" width="12.83203125" style="1" customWidth="1"/>
    <col min="43" max="48" width="11" style="1"/>
    <col min="49" max="49" width="16.33203125" style="1" customWidth="1"/>
    <col min="50" max="16384" width="11" style="1"/>
  </cols>
  <sheetData>
    <row r="2" spans="1:91" x14ac:dyDescent="0.15">
      <c r="B2" s="2" t="s">
        <v>320</v>
      </c>
    </row>
    <row r="3" spans="1:91" x14ac:dyDescent="0.15">
      <c r="B3" s="2" t="s">
        <v>321</v>
      </c>
    </row>
    <row r="4" spans="1:91" x14ac:dyDescent="0.15">
      <c r="B4" s="2" t="s">
        <v>0</v>
      </c>
      <c r="AY4" s="1" t="s">
        <v>6313</v>
      </c>
    </row>
    <row r="5" spans="1:91" x14ac:dyDescent="0.15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0" x14ac:dyDescent="0.15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5" x14ac:dyDescent="0.15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9" x14ac:dyDescent="0.25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9" x14ac:dyDescent="0.25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9" x14ac:dyDescent="0.25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2" style="1" customWidth="1"/>
    <col min="15" max="17" width="10.1640625" style="1" customWidth="1"/>
    <col min="18" max="20" width="11.1640625" style="1" bestFit="1" customWidth="1"/>
    <col min="21" max="22" width="11.1640625" style="1" customWidth="1"/>
    <col min="23" max="23" width="14.83203125" style="1" bestFit="1" customWidth="1"/>
    <col min="24" max="24" width="11.1640625" style="1" bestFit="1" customWidth="1"/>
    <col min="25" max="25" width="14.83203125" style="1" bestFit="1" customWidth="1"/>
    <col min="26" max="26" width="10.1640625" style="1" bestFit="1" customWidth="1"/>
    <col min="27" max="27" width="16.33203125" style="1" customWidth="1"/>
    <col min="28" max="28" width="20.664062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640625" style="1" bestFit="1" customWidth="1"/>
    <col min="35" max="37" width="21.33203125" style="1" customWidth="1"/>
    <col min="38" max="38" width="23.6640625" style="1" bestFit="1" customWidth="1"/>
    <col min="39" max="39" width="17" style="1" bestFit="1" customWidth="1"/>
    <col min="40" max="40" width="25.16406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15">
      <c r="B2" s="2" t="s">
        <v>320</v>
      </c>
    </row>
    <row r="3" spans="1:91" x14ac:dyDescent="0.15">
      <c r="B3" s="2" t="s">
        <v>397</v>
      </c>
    </row>
    <row r="4" spans="1:91" x14ac:dyDescent="0.15">
      <c r="B4" s="2" t="s">
        <v>0</v>
      </c>
    </row>
    <row r="5" spans="1:91" ht="15" thickBot="1" x14ac:dyDescent="0.2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105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ColWidth="11" defaultRowHeight="14" x14ac:dyDescent="0.15"/>
  <cols>
    <col min="1" max="1" width="8.1640625" style="1" customWidth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8" width="10.1640625" style="1" customWidth="1"/>
    <col min="19" max="21" width="11.1640625" style="1" bestFit="1" customWidth="1"/>
    <col min="22" max="22" width="14.83203125" style="1" bestFit="1" customWidth="1"/>
    <col min="23" max="23" width="11.1640625" style="1" bestFit="1" customWidth="1"/>
    <col min="24" max="24" width="14.83203125" style="1" bestFit="1" customWidth="1"/>
    <col min="25" max="25" width="10.1640625" style="1" bestFit="1" customWidth="1"/>
    <col min="26" max="26" width="16.33203125" style="1" customWidth="1"/>
    <col min="27" max="27" width="20.664062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640625" style="1" bestFit="1" customWidth="1"/>
    <col min="34" max="36" width="21.33203125" style="1" customWidth="1"/>
    <col min="37" max="37" width="23.6640625" style="1" bestFit="1" customWidth="1"/>
    <col min="38" max="38" width="17" style="1" bestFit="1" customWidth="1"/>
    <col min="39" max="39" width="25.16406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15">
      <c r="B2" s="2" t="s">
        <v>320</v>
      </c>
    </row>
    <row r="3" spans="1:91" x14ac:dyDescent="0.15">
      <c r="B3" s="2" t="s">
        <v>6314</v>
      </c>
    </row>
    <row r="4" spans="1:91" x14ac:dyDescent="0.15">
      <c r="B4" s="2" t="s">
        <v>0</v>
      </c>
    </row>
    <row r="5" spans="1:91" ht="15" thickBot="1" x14ac:dyDescent="0.2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0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V2455"/>
  <sheetViews>
    <sheetView tabSelected="1" zoomScale="82" zoomScaleNormal="55" workbookViewId="0">
      <selection activeCell="AV96" sqref="AV39:AV96"/>
    </sheetView>
  </sheetViews>
  <sheetFormatPr baseColWidth="10" defaultColWidth="11" defaultRowHeight="14" x14ac:dyDescent="0.15"/>
  <cols>
    <col min="1" max="1" width="8.5" style="7" customWidth="1"/>
    <col min="2" max="2" width="23.1640625" style="7" customWidth="1"/>
    <col min="3" max="3" width="25.33203125" style="7" customWidth="1"/>
    <col min="4" max="4" width="15.6640625" style="7" customWidth="1"/>
    <col min="5" max="5" width="22.33203125" style="7" bestFit="1" customWidth="1"/>
    <col min="6" max="6" width="20.6640625" style="7" customWidth="1"/>
    <col min="7" max="7" width="15.83203125" style="7" bestFit="1" customWidth="1"/>
    <col min="8" max="8" width="12.6640625" style="7" customWidth="1"/>
    <col min="9" max="9" width="14.6640625" style="7" customWidth="1"/>
    <col min="10" max="10" width="14" style="7" customWidth="1"/>
    <col min="11" max="12" width="10.83203125" style="7" customWidth="1"/>
    <col min="13" max="13" width="24.1640625" style="7" bestFit="1" customWidth="1"/>
    <col min="14" max="16" width="10.83203125" style="7" customWidth="1"/>
    <col min="17" max="24" width="11" style="7"/>
    <col min="25" max="25" width="8.5" style="7" customWidth="1"/>
    <col min="26" max="26" width="23.1640625" style="7" customWidth="1"/>
    <col min="27" max="27" width="25.33203125" style="7" customWidth="1"/>
    <col min="28" max="28" width="15.6640625" style="7" customWidth="1"/>
    <col min="29" max="29" width="13.5" style="7" bestFit="1" customWidth="1"/>
    <col min="30" max="30" width="20.6640625" style="7" customWidth="1"/>
    <col min="31" max="31" width="15.83203125" style="7" bestFit="1" customWidth="1"/>
    <col min="32" max="32" width="12.6640625" style="7" customWidth="1"/>
    <col min="33" max="33" width="14.6640625" style="7" customWidth="1"/>
    <col min="34" max="34" width="14" style="7" customWidth="1"/>
    <col min="35" max="37" width="10.83203125" style="7" customWidth="1"/>
    <col min="38" max="38" width="13.83203125" style="7" customWidth="1"/>
    <col min="39" max="40" width="10.83203125" style="7" customWidth="1"/>
    <col min="41" max="16384" width="11" style="7"/>
  </cols>
  <sheetData>
    <row r="2" spans="1:44" x14ac:dyDescent="0.15">
      <c r="B2" s="6" t="s">
        <v>377</v>
      </c>
    </row>
    <row r="3" spans="1:44" x14ac:dyDescent="0.15">
      <c r="B3" s="6" t="s">
        <v>378</v>
      </c>
    </row>
    <row r="4" spans="1:44" x14ac:dyDescent="0.15">
      <c r="B4" s="6" t="s">
        <v>379</v>
      </c>
    </row>
    <row r="5" spans="1:44" x14ac:dyDescent="0.15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5" x14ac:dyDescent="0.15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60" x14ac:dyDescent="0.15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15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9" x14ac:dyDescent="0.25">
      <c r="B9" s="85">
        <v>3041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53.562055517320488</v>
      </c>
      <c r="P9" s="98">
        <v>0</v>
      </c>
      <c r="Q9" s="98">
        <v>4.359</v>
      </c>
      <c r="R9" s="98">
        <v>233.477</v>
      </c>
      <c r="S9" s="98">
        <v>55.019958706125259</v>
      </c>
      <c r="T9" s="98"/>
      <c r="X9" s="83">
        <f>SUMPRODUCT(--(ISERROR(Z9:BN9)))</f>
        <v>0</v>
      </c>
      <c r="Z9" s="90">
        <f>IF(ISNUMBER(B9),B9,1/0)</f>
        <v>3041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53.562055517320488</v>
      </c>
      <c r="AN9" s="90">
        <f t="shared" si="1"/>
        <v>0</v>
      </c>
      <c r="AO9" s="90">
        <f t="shared" si="1"/>
        <v>4.359</v>
      </c>
      <c r="AP9" s="90">
        <f t="shared" si="1"/>
        <v>233.477</v>
      </c>
      <c r="AQ9" s="90">
        <f t="shared" si="1"/>
        <v>55.019958706125259</v>
      </c>
      <c r="AR9" s="90" t="str">
        <f>VLOOKUP(C9&amp;E9&amp;G9&amp;I9&amp;J9,'Código Licitaciones'!$I$8:$I$4158,1,0)</f>
        <v>Aela Generación S.A.ElecdaDiego de Almagro 2202015/02BS4A</v>
      </c>
    </row>
    <row r="10" spans="1:44" ht="19" x14ac:dyDescent="0.25">
      <c r="B10" s="85">
        <v>3041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53.561912545974664</v>
      </c>
      <c r="P10" s="98">
        <v>0</v>
      </c>
      <c r="Q10" s="98">
        <v>4.8940000000000001</v>
      </c>
      <c r="R10" s="98">
        <v>262.13200000000001</v>
      </c>
      <c r="S10" s="98">
        <v>52.709848794442173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3041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53.561912545974664</v>
      </c>
      <c r="AN10" s="90">
        <f t="shared" si="1"/>
        <v>0</v>
      </c>
      <c r="AO10" s="90">
        <f t="shared" si="1"/>
        <v>4.8940000000000001</v>
      </c>
      <c r="AP10" s="90">
        <f t="shared" si="1"/>
        <v>262.13200000000001</v>
      </c>
      <c r="AQ10" s="90">
        <f t="shared" si="1"/>
        <v>52.709848794442173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9" x14ac:dyDescent="0.25">
      <c r="B11" s="85">
        <v>3041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5392.9333333333343</v>
      </c>
      <c r="O11" s="98">
        <v>53.562059054089367</v>
      </c>
      <c r="P11" s="98">
        <v>0.03</v>
      </c>
      <c r="Q11" s="98">
        <v>3.827</v>
      </c>
      <c r="R11" s="98">
        <v>366.77</v>
      </c>
      <c r="S11" s="98">
        <v>97.132479749150775</v>
      </c>
      <c r="T11" s="98"/>
      <c r="X11" s="83">
        <f t="shared" si="2"/>
        <v>0</v>
      </c>
      <c r="Z11" s="90">
        <f t="shared" si="3"/>
        <v>3041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5392.9333333333343</v>
      </c>
      <c r="AM11" s="90">
        <f t="shared" si="1"/>
        <v>53.562059054089367</v>
      </c>
      <c r="AN11" s="90">
        <f t="shared" si="1"/>
        <v>0.03</v>
      </c>
      <c r="AO11" s="90">
        <f t="shared" si="1"/>
        <v>3.827</v>
      </c>
      <c r="AP11" s="90">
        <f t="shared" si="1"/>
        <v>366.77</v>
      </c>
      <c r="AQ11" s="90">
        <f t="shared" si="1"/>
        <v>97.132479749150775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9" x14ac:dyDescent="0.25">
      <c r="B12" s="85">
        <v>3040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54.147966391553275</v>
      </c>
      <c r="P12" s="98">
        <v>0</v>
      </c>
      <c r="Q12" s="98">
        <v>13.449</v>
      </c>
      <c r="R12" s="98">
        <v>728.23599999999999</v>
      </c>
      <c r="S12" s="98">
        <v>55.417949289910034</v>
      </c>
      <c r="T12" s="98"/>
      <c r="X12" s="83">
        <f t="shared" si="2"/>
        <v>0</v>
      </c>
      <c r="Z12" s="90">
        <f t="shared" si="3"/>
        <v>3040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54.147966391553275</v>
      </c>
      <c r="AN12" s="90">
        <f t="shared" si="1"/>
        <v>0</v>
      </c>
      <c r="AO12" s="90">
        <f t="shared" si="1"/>
        <v>13.449</v>
      </c>
      <c r="AP12" s="90">
        <f t="shared" si="1"/>
        <v>728.23599999999999</v>
      </c>
      <c r="AQ12" s="90">
        <f t="shared" si="1"/>
        <v>55.417949289910034</v>
      </c>
      <c r="AR12" s="90" t="str">
        <f>VLOOKUP(C12&amp;E12&amp;G12&amp;I12&amp;J12,'Código Licitaciones'!$I$8:$I$4158,1,0)</f>
        <v>Aela Generación S.A.ConafeCardones 2202015/02BS4A</v>
      </c>
    </row>
    <row r="13" spans="1:44" ht="19" x14ac:dyDescent="0.25">
      <c r="B13" s="85">
        <v>3040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51.11</v>
      </c>
      <c r="P13" s="98">
        <v>0</v>
      </c>
      <c r="Q13" s="98">
        <v>665.5</v>
      </c>
      <c r="R13" s="98">
        <v>34013.705000000002</v>
      </c>
      <c r="S13" s="98">
        <v>52.38</v>
      </c>
      <c r="T13" s="98"/>
      <c r="X13" s="83">
        <f t="shared" si="2"/>
        <v>0</v>
      </c>
      <c r="Z13" s="90">
        <f t="shared" si="3"/>
        <v>3040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51.11</v>
      </c>
      <c r="AN13" s="90">
        <f t="shared" si="1"/>
        <v>0</v>
      </c>
      <c r="AO13" s="90">
        <f t="shared" si="1"/>
        <v>665.5</v>
      </c>
      <c r="AP13" s="90">
        <f t="shared" si="1"/>
        <v>34013.705000000002</v>
      </c>
      <c r="AQ13" s="90">
        <f t="shared" si="1"/>
        <v>52.38</v>
      </c>
      <c r="AR13" s="90" t="str">
        <f>VLOOKUP(C13&amp;E13&amp;G13&amp;I13&amp;J13,'Código Licitaciones'!$I$8:$I$4158,1,0)</f>
        <v>Aela Generación S.A.ConafeLos Vilos 2202015/02BS4A</v>
      </c>
    </row>
    <row r="14" spans="1:44" ht="19" x14ac:dyDescent="0.25">
      <c r="B14" s="85">
        <v>3040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53.207002994091305</v>
      </c>
      <c r="P14" s="98">
        <v>0</v>
      </c>
      <c r="Q14" s="98">
        <v>75.481999999999999</v>
      </c>
      <c r="R14" s="98">
        <v>4016.1709999999998</v>
      </c>
      <c r="S14" s="98">
        <v>54.477001139344473</v>
      </c>
      <c r="T14" s="98"/>
      <c r="X14" s="83">
        <f t="shared" si="2"/>
        <v>0</v>
      </c>
      <c r="Z14" s="90">
        <f t="shared" si="3"/>
        <v>3040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53.207002994091305</v>
      </c>
      <c r="AN14" s="90">
        <f t="shared" si="1"/>
        <v>0</v>
      </c>
      <c r="AO14" s="90">
        <f t="shared" si="1"/>
        <v>75.481999999999999</v>
      </c>
      <c r="AP14" s="90">
        <f t="shared" si="1"/>
        <v>4016.1709999999998</v>
      </c>
      <c r="AQ14" s="90">
        <f t="shared" si="1"/>
        <v>54.477001139344473</v>
      </c>
      <c r="AR14" s="90" t="str">
        <f>VLOOKUP(C14&amp;E14&amp;G14&amp;I14&amp;J14,'Código Licitaciones'!$I$8:$I$4158,1,0)</f>
        <v>Aela Generación S.A.ConafeMaitencillo 2202015/02BS4A</v>
      </c>
    </row>
    <row r="15" spans="1:44" ht="19" x14ac:dyDescent="0.25">
      <c r="B15" s="85">
        <v>3040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53.449004811610969</v>
      </c>
      <c r="P15" s="98">
        <v>0</v>
      </c>
      <c r="Q15" s="98">
        <v>38.033000000000001</v>
      </c>
      <c r="R15" s="98">
        <v>2032.826</v>
      </c>
      <c r="S15" s="98">
        <v>54.719007177977019</v>
      </c>
      <c r="T15" s="98"/>
      <c r="X15" s="83">
        <f t="shared" si="2"/>
        <v>0</v>
      </c>
      <c r="Z15" s="90">
        <f t="shared" si="3"/>
        <v>3040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53.449004811610969</v>
      </c>
      <c r="AN15" s="90">
        <f t="shared" si="1"/>
        <v>0</v>
      </c>
      <c r="AO15" s="90">
        <f t="shared" si="1"/>
        <v>38.033000000000001</v>
      </c>
      <c r="AP15" s="90">
        <f t="shared" si="1"/>
        <v>2032.826</v>
      </c>
      <c r="AQ15" s="90">
        <f t="shared" si="1"/>
        <v>54.719007177977019</v>
      </c>
      <c r="AR15" s="90" t="str">
        <f>VLOOKUP(C15&amp;E15&amp;G15&amp;I15&amp;J15,'Código Licitaciones'!$I$8:$I$4158,1,0)</f>
        <v>Aela Generación S.A.ConafeNogales 2202015/02BS4A</v>
      </c>
    </row>
    <row r="16" spans="1:44" ht="19" x14ac:dyDescent="0.25">
      <c r="B16" s="85">
        <v>3040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54.331000107552271</v>
      </c>
      <c r="P16" s="98">
        <v>0</v>
      </c>
      <c r="Q16" s="98">
        <v>3189.1469999999999</v>
      </c>
      <c r="R16" s="98">
        <v>173269.546</v>
      </c>
      <c r="S16" s="98">
        <v>55.60100020475695</v>
      </c>
      <c r="T16" s="98"/>
      <c r="X16" s="83">
        <f t="shared" si="2"/>
        <v>0</v>
      </c>
      <c r="Z16" s="90">
        <f t="shared" si="3"/>
        <v>3040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54.331000107552271</v>
      </c>
      <c r="AN16" s="90">
        <f t="shared" si="1"/>
        <v>0</v>
      </c>
      <c r="AO16" s="90">
        <f t="shared" si="1"/>
        <v>3189.1469999999999</v>
      </c>
      <c r="AP16" s="90">
        <f t="shared" si="1"/>
        <v>173269.546</v>
      </c>
      <c r="AQ16" s="90">
        <f t="shared" si="1"/>
        <v>55.60100020475695</v>
      </c>
      <c r="AR16" s="90" t="str">
        <f>VLOOKUP(C16&amp;E16&amp;G16&amp;I16&amp;J16,'Código Licitaciones'!$I$8:$I$4158,1,0)</f>
        <v>Aela Generación S.A.ConafePan de Azucar 2202015/02BS4A</v>
      </c>
    </row>
    <row r="17" spans="2:44" ht="19" x14ac:dyDescent="0.25">
      <c r="B17" s="85">
        <v>3040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54.023999892716503</v>
      </c>
      <c r="P17" s="98">
        <v>0</v>
      </c>
      <c r="Q17" s="98">
        <v>1043.963</v>
      </c>
      <c r="R17" s="98">
        <v>56399.057000000001</v>
      </c>
      <c r="S17" s="98">
        <v>55.293999883137616</v>
      </c>
      <c r="T17" s="98"/>
      <c r="X17" s="83">
        <f t="shared" si="2"/>
        <v>0</v>
      </c>
      <c r="Z17" s="90">
        <f t="shared" si="3"/>
        <v>3040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54.023999892716503</v>
      </c>
      <c r="AN17" s="90">
        <f t="shared" si="1"/>
        <v>0</v>
      </c>
      <c r="AO17" s="90">
        <f t="shared" si="1"/>
        <v>1043.963</v>
      </c>
      <c r="AP17" s="90">
        <f t="shared" si="1"/>
        <v>56399.057000000001</v>
      </c>
      <c r="AQ17" s="90">
        <f t="shared" si="1"/>
        <v>55.293999883137616</v>
      </c>
      <c r="AR17" s="90" t="str">
        <f>VLOOKUP(C17&amp;E17&amp;G17&amp;I17&amp;J17,'Código Licitaciones'!$I$8:$I$4158,1,0)</f>
        <v>Aela Generación S.A.ConafeQuillota 2202015/02BS4A</v>
      </c>
    </row>
    <row r="18" spans="2:44" ht="19" x14ac:dyDescent="0.25">
      <c r="B18" s="85">
        <v>3040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54.245000034830831</v>
      </c>
      <c r="P18" s="98">
        <v>0</v>
      </c>
      <c r="Q18" s="98">
        <v>143.55099999999999</v>
      </c>
      <c r="R18" s="98">
        <v>7786.924</v>
      </c>
      <c r="S18" s="98">
        <v>55.515001637048861</v>
      </c>
      <c r="T18" s="98"/>
      <c r="X18" s="83">
        <f t="shared" si="2"/>
        <v>0</v>
      </c>
      <c r="Z18" s="90">
        <f t="shared" si="3"/>
        <v>3040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54.245000034830831</v>
      </c>
      <c r="AN18" s="90">
        <f t="shared" si="1"/>
        <v>0</v>
      </c>
      <c r="AO18" s="90">
        <f t="shared" si="1"/>
        <v>143.55099999999999</v>
      </c>
      <c r="AP18" s="90">
        <f t="shared" si="1"/>
        <v>7786.924</v>
      </c>
      <c r="AQ18" s="90">
        <f t="shared" si="1"/>
        <v>55.515001637048861</v>
      </c>
      <c r="AR18" s="90" t="str">
        <f>VLOOKUP(C18&amp;E18&amp;G18&amp;I18&amp;J18,'Código Licitaciones'!$I$8:$I$4158,1,0)</f>
        <v>Aela Generación S.A.ConafeMelipilla 2202015/02BS4A</v>
      </c>
    </row>
    <row r="19" spans="2:44" ht="19" x14ac:dyDescent="0.25">
      <c r="B19" s="85">
        <v>3040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54.932999867149057</v>
      </c>
      <c r="P19" s="98">
        <v>0</v>
      </c>
      <c r="Q19" s="98">
        <v>323.67099999999999</v>
      </c>
      <c r="R19" s="98">
        <v>17780.219000000001</v>
      </c>
      <c r="S19" s="98">
        <v>56.202999341924368</v>
      </c>
      <c r="T19" s="98"/>
      <c r="X19" s="83">
        <f t="shared" si="2"/>
        <v>0</v>
      </c>
      <c r="Z19" s="90">
        <f t="shared" si="3"/>
        <v>3040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54.932999867149057</v>
      </c>
      <c r="AN19" s="90">
        <f t="shared" si="1"/>
        <v>0</v>
      </c>
      <c r="AO19" s="90">
        <f t="shared" si="1"/>
        <v>323.67099999999999</v>
      </c>
      <c r="AP19" s="90">
        <f t="shared" si="1"/>
        <v>17780.219000000001</v>
      </c>
      <c r="AQ19" s="90">
        <f t="shared" si="1"/>
        <v>56.202999341924368</v>
      </c>
      <c r="AR19" s="90" t="str">
        <f>VLOOKUP(C19&amp;E19&amp;G19&amp;I19&amp;J19,'Código Licitaciones'!$I$8:$I$4158,1,0)</f>
        <v>Aela Generación S.A.Conafelos maquis 2202015/02BS4A</v>
      </c>
    </row>
    <row r="20" spans="2:44" ht="19" x14ac:dyDescent="0.25">
      <c r="B20" s="85">
        <v>3040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54.148003229613067</v>
      </c>
      <c r="P20" s="98">
        <v>0</v>
      </c>
      <c r="Q20" s="98">
        <v>16.100999999999999</v>
      </c>
      <c r="R20" s="98">
        <v>871.83699999999999</v>
      </c>
      <c r="S20" s="98">
        <v>55.045028259114339</v>
      </c>
      <c r="T20" s="98"/>
      <c r="X20" s="83">
        <f t="shared" si="2"/>
        <v>0</v>
      </c>
      <c r="Z20" s="90">
        <f t="shared" si="3"/>
        <v>3040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54.148003229613067</v>
      </c>
      <c r="AN20" s="90">
        <f t="shared" si="1"/>
        <v>0</v>
      </c>
      <c r="AO20" s="90">
        <f t="shared" si="1"/>
        <v>16.100999999999999</v>
      </c>
      <c r="AP20" s="90">
        <f t="shared" si="1"/>
        <v>871.83699999999999</v>
      </c>
      <c r="AQ20" s="90">
        <f t="shared" si="1"/>
        <v>55.045028259114339</v>
      </c>
      <c r="AR20" s="90" t="str">
        <f>VLOOKUP(C20&amp;E20&amp;G20&amp;I20&amp;J20,'Código Licitaciones'!$I$8:$I$4158,1,0)</f>
        <v>Aela Generación S.A.ConafeCardones 2202015/02BS4B</v>
      </c>
    </row>
    <row r="21" spans="2:44" ht="19" x14ac:dyDescent="0.25">
      <c r="B21" s="85">
        <v>3040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51.110000136548599</v>
      </c>
      <c r="P21" s="98">
        <v>0</v>
      </c>
      <c r="Q21" s="98">
        <v>878.80799999999999</v>
      </c>
      <c r="R21" s="98">
        <v>44915.877</v>
      </c>
      <c r="S21" s="98">
        <v>52.007000391439313</v>
      </c>
      <c r="T21" s="98"/>
      <c r="X21" s="83">
        <f t="shared" si="2"/>
        <v>0</v>
      </c>
      <c r="Z21" s="90">
        <f t="shared" si="3"/>
        <v>3040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51.110000136548599</v>
      </c>
      <c r="AN21" s="90">
        <f t="shared" si="1"/>
        <v>0</v>
      </c>
      <c r="AO21" s="90">
        <f t="shared" si="1"/>
        <v>878.80799999999999</v>
      </c>
      <c r="AP21" s="90">
        <f t="shared" si="1"/>
        <v>44915.877</v>
      </c>
      <c r="AQ21" s="90">
        <f t="shared" si="1"/>
        <v>52.007000391439313</v>
      </c>
      <c r="AR21" s="90" t="str">
        <f>VLOOKUP(C21&amp;E21&amp;G21&amp;I21&amp;J21,'Código Licitaciones'!$I$8:$I$4158,1,0)</f>
        <v>Aela Generación S.A.ConafeLos Vilos 2202015/02BS4B</v>
      </c>
    </row>
    <row r="22" spans="2:44" ht="19" x14ac:dyDescent="0.25">
      <c r="B22" s="85">
        <v>3040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53.207003637548183</v>
      </c>
      <c r="P22" s="98">
        <v>0</v>
      </c>
      <c r="Q22" s="98">
        <v>92.094999999999999</v>
      </c>
      <c r="R22" s="98">
        <v>4900.0990000000002</v>
      </c>
      <c r="S22" s="98">
        <v>54.104001303002342</v>
      </c>
      <c r="T22" s="98"/>
      <c r="X22" s="83">
        <f t="shared" si="2"/>
        <v>0</v>
      </c>
      <c r="Z22" s="90">
        <f t="shared" si="3"/>
        <v>3040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53.207003637548183</v>
      </c>
      <c r="AN22" s="90">
        <f t="shared" si="1"/>
        <v>0</v>
      </c>
      <c r="AO22" s="90">
        <f t="shared" si="1"/>
        <v>92.094999999999999</v>
      </c>
      <c r="AP22" s="90">
        <f t="shared" si="1"/>
        <v>4900.0990000000002</v>
      </c>
      <c r="AQ22" s="90">
        <f t="shared" si="1"/>
        <v>54.104001303002342</v>
      </c>
      <c r="AR22" s="90" t="str">
        <f>VLOOKUP(C22&amp;E22&amp;G22&amp;I22&amp;J22,'Código Licitaciones'!$I$8:$I$4158,1,0)</f>
        <v>Aela Generación S.A.ConafeMaitencillo 2202015/02BS4B</v>
      </c>
    </row>
    <row r="23" spans="2:44" ht="19" x14ac:dyDescent="0.25">
      <c r="B23" s="85">
        <v>3040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53.449006003523024</v>
      </c>
      <c r="P23" s="98">
        <v>0</v>
      </c>
      <c r="Q23" s="98">
        <v>55.634</v>
      </c>
      <c r="R23" s="98">
        <v>2973.5819999999999</v>
      </c>
      <c r="S23" s="98">
        <v>54.346011431858216</v>
      </c>
      <c r="T23" s="98"/>
      <c r="X23" s="83">
        <f t="shared" si="2"/>
        <v>0</v>
      </c>
      <c r="Z23" s="90">
        <f t="shared" si="3"/>
        <v>3040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53.449006003523024</v>
      </c>
      <c r="AN23" s="90">
        <f t="shared" si="1"/>
        <v>0</v>
      </c>
      <c r="AO23" s="90">
        <f t="shared" si="1"/>
        <v>55.634</v>
      </c>
      <c r="AP23" s="90">
        <f t="shared" si="1"/>
        <v>2973.5819999999999</v>
      </c>
      <c r="AQ23" s="90">
        <f t="shared" si="1"/>
        <v>54.346011431858216</v>
      </c>
      <c r="AR23" s="90" t="str">
        <f>VLOOKUP(C23&amp;E23&amp;G23&amp;I23&amp;J23,'Código Licitaciones'!$I$8:$I$4158,1,0)</f>
        <v>Aela Generación S.A.ConafeNogales 2202015/02BS4B</v>
      </c>
    </row>
    <row r="24" spans="2:44" ht="19" x14ac:dyDescent="0.25">
      <c r="B24" s="85">
        <v>3040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54.330999941128063</v>
      </c>
      <c r="P24" s="98">
        <v>0</v>
      </c>
      <c r="Q24" s="98">
        <v>4297.4629999999997</v>
      </c>
      <c r="R24" s="98">
        <v>233485.462</v>
      </c>
      <c r="S24" s="98">
        <v>55.227999868759788</v>
      </c>
      <c r="T24" s="98"/>
      <c r="X24" s="83">
        <f t="shared" si="2"/>
        <v>0</v>
      </c>
      <c r="Z24" s="90">
        <f t="shared" si="3"/>
        <v>3040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54.330999941128063</v>
      </c>
      <c r="AN24" s="90">
        <f t="shared" si="1"/>
        <v>0</v>
      </c>
      <c r="AO24" s="90">
        <f t="shared" si="1"/>
        <v>4297.4629999999997</v>
      </c>
      <c r="AP24" s="90">
        <f t="shared" si="1"/>
        <v>233485.462</v>
      </c>
      <c r="AQ24" s="90">
        <f t="shared" si="1"/>
        <v>55.227999868759788</v>
      </c>
      <c r="AR24" s="90" t="str">
        <f>VLOOKUP(C24&amp;E24&amp;G24&amp;I24&amp;J24,'Código Licitaciones'!$I$8:$I$4158,1,0)</f>
        <v>Aela Generación S.A.ConafePan de Azucar 2202015/02BS4B</v>
      </c>
    </row>
    <row r="25" spans="2:44" ht="19" x14ac:dyDescent="0.25">
      <c r="B25" s="85">
        <v>3040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54.023999859964903</v>
      </c>
      <c r="P25" s="98">
        <v>0</v>
      </c>
      <c r="Q25" s="98">
        <v>1485.3420000000001</v>
      </c>
      <c r="R25" s="98">
        <v>80244.115999999995</v>
      </c>
      <c r="S25" s="98">
        <v>54.921000012118412</v>
      </c>
      <c r="T25" s="98"/>
      <c r="X25" s="83">
        <f t="shared" si="2"/>
        <v>0</v>
      </c>
      <c r="Z25" s="90">
        <f t="shared" si="3"/>
        <v>3040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54.023999859964903</v>
      </c>
      <c r="AN25" s="90">
        <f t="shared" si="7"/>
        <v>0</v>
      </c>
      <c r="AO25" s="90">
        <f t="shared" si="7"/>
        <v>1485.3420000000001</v>
      </c>
      <c r="AP25" s="90">
        <f t="shared" si="7"/>
        <v>80244.115999999995</v>
      </c>
      <c r="AQ25" s="90">
        <f t="shared" si="7"/>
        <v>54.921000012118412</v>
      </c>
      <c r="AR25" s="90" t="str">
        <f>VLOOKUP(C25&amp;E25&amp;G25&amp;I25&amp;J25,'Código Licitaciones'!$I$8:$I$4158,1,0)</f>
        <v>Aela Generación S.A.ConafeQuillota 2202015/02BS4B</v>
      </c>
    </row>
    <row r="26" spans="2:44" ht="19" x14ac:dyDescent="0.25">
      <c r="B26" s="85">
        <v>3040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54.244999976308812</v>
      </c>
      <c r="P26" s="98">
        <v>0</v>
      </c>
      <c r="Q26" s="98">
        <v>211.04900000000001</v>
      </c>
      <c r="R26" s="98">
        <v>11448.352999999999</v>
      </c>
      <c r="S26" s="98">
        <v>55.142000199005913</v>
      </c>
      <c r="T26" s="98"/>
      <c r="X26" s="83">
        <f t="shared" si="2"/>
        <v>0</v>
      </c>
      <c r="Z26" s="90">
        <f t="shared" si="3"/>
        <v>3040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54.244999976308812</v>
      </c>
      <c r="AN26" s="90">
        <f t="shared" si="7"/>
        <v>0</v>
      </c>
      <c r="AO26" s="90">
        <f t="shared" si="7"/>
        <v>211.04900000000001</v>
      </c>
      <c r="AP26" s="90">
        <f t="shared" si="7"/>
        <v>11448.352999999999</v>
      </c>
      <c r="AQ26" s="90">
        <f t="shared" si="7"/>
        <v>55.142000199005913</v>
      </c>
      <c r="AR26" s="90" t="str">
        <f>VLOOKUP(C26&amp;E26&amp;G26&amp;I26&amp;J26,'Código Licitaciones'!$I$8:$I$4158,1,0)</f>
        <v>Aela Generación S.A.ConafeMelipilla 2202015/02BS4B</v>
      </c>
    </row>
    <row r="27" spans="2:44" ht="19" x14ac:dyDescent="0.25">
      <c r="B27" s="85">
        <v>3040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54.932999610890846</v>
      </c>
      <c r="P27" s="98">
        <v>0</v>
      </c>
      <c r="Q27" s="98">
        <v>475.44499999999999</v>
      </c>
      <c r="R27" s="98">
        <v>26117.62</v>
      </c>
      <c r="S27" s="98">
        <v>55.829999263847547</v>
      </c>
      <c r="T27" s="98"/>
      <c r="X27" s="83">
        <f t="shared" si="2"/>
        <v>0</v>
      </c>
      <c r="Z27" s="90">
        <f t="shared" si="3"/>
        <v>3040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54.932999610890846</v>
      </c>
      <c r="AN27" s="90">
        <f t="shared" si="7"/>
        <v>0</v>
      </c>
      <c r="AO27" s="90">
        <f t="shared" si="7"/>
        <v>475.44499999999999</v>
      </c>
      <c r="AP27" s="90">
        <f t="shared" si="7"/>
        <v>26117.62</v>
      </c>
      <c r="AQ27" s="90">
        <f t="shared" si="7"/>
        <v>55.829999263847547</v>
      </c>
      <c r="AR27" s="90" t="str">
        <f>VLOOKUP(C27&amp;E27&amp;G27&amp;I27&amp;J27,'Código Licitaciones'!$I$8:$I$4158,1,0)</f>
        <v>Aela Generación S.A.Conafelos maquis 2202015/02BS4B</v>
      </c>
    </row>
    <row r="28" spans="2:44" ht="19" x14ac:dyDescent="0.25">
      <c r="B28" s="85">
        <v>3040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5536.3058823529409</v>
      </c>
      <c r="O28" s="98">
        <v>54.147985282239965</v>
      </c>
      <c r="P28" s="98">
        <v>8.5000000000000006E-2</v>
      </c>
      <c r="Q28" s="98">
        <v>11.143000000000001</v>
      </c>
      <c r="R28" s="98">
        <v>1073.9569999999999</v>
      </c>
      <c r="S28" s="98">
        <v>98.48748092973166</v>
      </c>
      <c r="T28" s="98"/>
      <c r="X28" s="83">
        <f t="shared" si="2"/>
        <v>0</v>
      </c>
      <c r="Z28" s="90">
        <f t="shared" si="3"/>
        <v>3040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5536.3058823529409</v>
      </c>
      <c r="AM28" s="90">
        <f t="shared" si="7"/>
        <v>54.147985282239965</v>
      </c>
      <c r="AN28" s="90">
        <f t="shared" si="7"/>
        <v>8.5000000000000006E-2</v>
      </c>
      <c r="AO28" s="90">
        <f t="shared" si="7"/>
        <v>11.143000000000001</v>
      </c>
      <c r="AP28" s="90">
        <f t="shared" si="7"/>
        <v>1073.9569999999999</v>
      </c>
      <c r="AQ28" s="90">
        <f t="shared" si="7"/>
        <v>98.48748092973166</v>
      </c>
      <c r="AR28" s="90" t="str">
        <f>VLOOKUP(C28&amp;E28&amp;G28&amp;I28&amp;J28,'Código Licitaciones'!$I$8:$I$4158,1,0)</f>
        <v>Aela Generación S.A.ConafeCardones 2202015/02BS4C</v>
      </c>
    </row>
    <row r="29" spans="2:44" ht="19" x14ac:dyDescent="0.25">
      <c r="B29" s="85">
        <v>3040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5659.8505231689087</v>
      </c>
      <c r="O29" s="98">
        <v>51.10999942914772</v>
      </c>
      <c r="P29" s="98">
        <v>4.0140000000000002</v>
      </c>
      <c r="Q29" s="98">
        <v>525.53</v>
      </c>
      <c r="R29" s="98">
        <v>49578.478000000003</v>
      </c>
      <c r="S29" s="98">
        <v>96.447957300249286</v>
      </c>
      <c r="T29" s="98"/>
      <c r="X29" s="83">
        <f t="shared" si="2"/>
        <v>0</v>
      </c>
      <c r="Z29" s="90">
        <f t="shared" si="3"/>
        <v>3040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5659.8505231689087</v>
      </c>
      <c r="AM29" s="90">
        <f t="shared" si="7"/>
        <v>51.10999942914772</v>
      </c>
      <c r="AN29" s="90">
        <f t="shared" si="7"/>
        <v>4.0140000000000002</v>
      </c>
      <c r="AO29" s="90">
        <f t="shared" si="7"/>
        <v>525.53</v>
      </c>
      <c r="AP29" s="90">
        <f t="shared" si="7"/>
        <v>49578.478000000003</v>
      </c>
      <c r="AQ29" s="90">
        <f t="shared" si="7"/>
        <v>96.447957300249286</v>
      </c>
      <c r="AR29" s="90" t="str">
        <f>VLOOKUP(C29&amp;E29&amp;G29&amp;I29&amp;J29,'Código Licitaciones'!$I$8:$I$4158,1,0)</f>
        <v>Aela Generación S.A.ConafeLos Vilos 2202015/02BS4C</v>
      </c>
    </row>
    <row r="30" spans="2:44" ht="19" x14ac:dyDescent="0.25">
      <c r="B30" s="85">
        <v>3040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5445.6892177589862</v>
      </c>
      <c r="O30" s="98">
        <v>53.206993298489756</v>
      </c>
      <c r="P30" s="98">
        <v>0.47299999999999998</v>
      </c>
      <c r="Q30" s="98">
        <v>62.374000000000002</v>
      </c>
      <c r="R30" s="98">
        <v>5894.5439999999999</v>
      </c>
      <c r="S30" s="98">
        <v>96.611216211883161</v>
      </c>
      <c r="T30" s="98"/>
      <c r="X30" s="83">
        <f t="shared" si="2"/>
        <v>0</v>
      </c>
      <c r="Z30" s="90">
        <f t="shared" si="3"/>
        <v>3040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5445.6892177589862</v>
      </c>
      <c r="AM30" s="90">
        <f t="shared" si="7"/>
        <v>53.206993298489756</v>
      </c>
      <c r="AN30" s="90">
        <f t="shared" si="7"/>
        <v>0.47299999999999998</v>
      </c>
      <c r="AO30" s="90">
        <f t="shared" si="7"/>
        <v>62.374000000000002</v>
      </c>
      <c r="AP30" s="90">
        <f t="shared" si="7"/>
        <v>5894.5439999999999</v>
      </c>
      <c r="AQ30" s="90">
        <f t="shared" si="7"/>
        <v>96.611216211883161</v>
      </c>
      <c r="AR30" s="90" t="str">
        <f>VLOOKUP(C30&amp;E30&amp;G30&amp;I30&amp;J30,'Código Licitaciones'!$I$8:$I$4158,1,0)</f>
        <v>Aela Generación S.A.ConafeMaitencillo 2202015/02BS4C</v>
      </c>
    </row>
    <row r="31" spans="2:44" ht="19" x14ac:dyDescent="0.25">
      <c r="B31" s="85">
        <v>3040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5483.0479704797044</v>
      </c>
      <c r="O31" s="98">
        <v>53.449004135988972</v>
      </c>
      <c r="P31" s="98">
        <v>0.27100000000000002</v>
      </c>
      <c r="Q31" s="98">
        <v>34.091000000000001</v>
      </c>
      <c r="R31" s="98">
        <v>3308.0360000000001</v>
      </c>
      <c r="S31" s="98">
        <v>99.143468950749465</v>
      </c>
      <c r="T31" s="98"/>
      <c r="X31" s="83">
        <f t="shared" si="2"/>
        <v>0</v>
      </c>
      <c r="Z31" s="90">
        <f t="shared" si="3"/>
        <v>3040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5483.0479704797044</v>
      </c>
      <c r="AM31" s="90">
        <f t="shared" si="7"/>
        <v>53.449004135988972</v>
      </c>
      <c r="AN31" s="90">
        <f t="shared" si="7"/>
        <v>0.27100000000000002</v>
      </c>
      <c r="AO31" s="90">
        <f t="shared" si="7"/>
        <v>34.091000000000001</v>
      </c>
      <c r="AP31" s="90">
        <f t="shared" si="7"/>
        <v>3308.0360000000001</v>
      </c>
      <c r="AQ31" s="90">
        <f t="shared" si="7"/>
        <v>99.143468950749465</v>
      </c>
      <c r="AR31" s="90" t="str">
        <f>VLOOKUP(C31&amp;E31&amp;G31&amp;I31&amp;J31,'Código Licitaciones'!$I$8:$I$4158,1,0)</f>
        <v>Aela Generación S.A.ConafeNogales 2202015/02BS4C</v>
      </c>
    </row>
    <row r="32" spans="2:44" ht="19" x14ac:dyDescent="0.25">
      <c r="B32" s="85">
        <v>3040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5706.8866124334636</v>
      </c>
      <c r="O32" s="98">
        <v>54.330999877569859</v>
      </c>
      <c r="P32" s="98">
        <v>19.914000000000001</v>
      </c>
      <c r="Q32" s="98">
        <v>2654.5749999999998</v>
      </c>
      <c r="R32" s="98">
        <v>257872.65400000001</v>
      </c>
      <c r="S32" s="98">
        <v>99.250726764171304</v>
      </c>
      <c r="T32" s="98"/>
      <c r="X32" s="83">
        <f t="shared" si="2"/>
        <v>0</v>
      </c>
      <c r="Z32" s="90">
        <f t="shared" si="3"/>
        <v>3040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5706.8866124334636</v>
      </c>
      <c r="AM32" s="90">
        <f t="shared" si="7"/>
        <v>54.330999877569859</v>
      </c>
      <c r="AN32" s="90">
        <f t="shared" si="7"/>
        <v>19.914000000000001</v>
      </c>
      <c r="AO32" s="90">
        <f t="shared" si="7"/>
        <v>2654.5749999999998</v>
      </c>
      <c r="AP32" s="90">
        <f t="shared" si="7"/>
        <v>257872.65400000001</v>
      </c>
      <c r="AQ32" s="90">
        <f t="shared" si="7"/>
        <v>99.250726764171304</v>
      </c>
      <c r="AR32" s="90" t="str">
        <f>VLOOKUP(C32&amp;E32&amp;G32&amp;I32&amp;J32,'Código Licitaciones'!$I$8:$I$4158,1,0)</f>
        <v>Aela Generación S.A.ConafePan de Azucar 2202015/02BS4C</v>
      </c>
    </row>
    <row r="33" spans="2:48" ht="19" x14ac:dyDescent="0.25">
      <c r="B33" s="85">
        <v>3040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5743.0929807052562</v>
      </c>
      <c r="O33" s="98">
        <v>54.023999559781984</v>
      </c>
      <c r="P33" s="98">
        <v>6.0119999999999996</v>
      </c>
      <c r="Q33" s="98">
        <v>781.43100000000004</v>
      </c>
      <c r="R33" s="98">
        <v>76743.502999999997</v>
      </c>
      <c r="S33" s="98">
        <v>100.31693137333941</v>
      </c>
      <c r="T33" s="98"/>
      <c r="X33" s="83">
        <f t="shared" si="2"/>
        <v>0</v>
      </c>
      <c r="Z33" s="90">
        <f t="shared" si="3"/>
        <v>3040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5743.0929807052562</v>
      </c>
      <c r="AM33" s="90">
        <f t="shared" si="7"/>
        <v>54.023999559781984</v>
      </c>
      <c r="AN33" s="90">
        <f t="shared" si="7"/>
        <v>6.0119999999999996</v>
      </c>
      <c r="AO33" s="90">
        <f t="shared" si="7"/>
        <v>781.43100000000004</v>
      </c>
      <c r="AP33" s="90">
        <f t="shared" si="7"/>
        <v>76743.502999999997</v>
      </c>
      <c r="AQ33" s="90">
        <f t="shared" si="7"/>
        <v>100.31693137333941</v>
      </c>
      <c r="AR33" s="90" t="str">
        <f>VLOOKUP(C33&amp;E33&amp;G33&amp;I33&amp;J33,'Código Licitaciones'!$I$8:$I$4158,1,0)</f>
        <v>Aela Generación S.A.ConafeQuillota 2202015/02BS4C</v>
      </c>
    </row>
    <row r="34" spans="2:48" ht="19" x14ac:dyDescent="0.25">
      <c r="B34" s="85">
        <v>3040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5764.6240234375</v>
      </c>
      <c r="O34" s="98">
        <v>54.244999961255026</v>
      </c>
      <c r="P34" s="98">
        <v>1.024</v>
      </c>
      <c r="Q34" s="98">
        <v>129.04900000000001</v>
      </c>
      <c r="R34" s="98">
        <v>12903.238000000001</v>
      </c>
      <c r="S34" s="98">
        <v>102.09511890832165</v>
      </c>
      <c r="T34" s="98"/>
      <c r="X34" s="83">
        <f t="shared" si="2"/>
        <v>0</v>
      </c>
      <c r="Z34" s="90">
        <f t="shared" si="3"/>
        <v>3040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5764.6240234375</v>
      </c>
      <c r="AM34" s="90">
        <f t="shared" si="7"/>
        <v>54.244999961255026</v>
      </c>
      <c r="AN34" s="90">
        <f t="shared" si="7"/>
        <v>1.024</v>
      </c>
      <c r="AO34" s="90">
        <f t="shared" si="7"/>
        <v>129.04900000000001</v>
      </c>
      <c r="AP34" s="90">
        <f t="shared" si="7"/>
        <v>12903.238000000001</v>
      </c>
      <c r="AQ34" s="90">
        <f t="shared" si="7"/>
        <v>102.09511890832165</v>
      </c>
      <c r="AR34" s="90" t="str">
        <f>VLOOKUP(C34&amp;E34&amp;G34&amp;I34&amp;J34,'Código Licitaciones'!$I$8:$I$4158,1,0)</f>
        <v>Aela Generación S.A.ConafeMelipilla 2202015/02BS4C</v>
      </c>
    </row>
    <row r="35" spans="2:48" ht="19" x14ac:dyDescent="0.25">
      <c r="B35" s="85">
        <v>3040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5733.4807275877001</v>
      </c>
      <c r="O35" s="98">
        <v>54.933001406334348</v>
      </c>
      <c r="P35" s="98">
        <v>2.3090000000000002</v>
      </c>
      <c r="Q35" s="98">
        <v>290.827</v>
      </c>
      <c r="R35" s="98">
        <v>29214.607</v>
      </c>
      <c r="S35" s="98">
        <v>102.56155721442644</v>
      </c>
      <c r="T35" s="98"/>
      <c r="X35" s="83">
        <f t="shared" si="2"/>
        <v>0</v>
      </c>
      <c r="Z35" s="90">
        <f t="shared" si="3"/>
        <v>3040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5733.4807275877001</v>
      </c>
      <c r="AM35" s="90">
        <f t="shared" si="7"/>
        <v>54.933001406334348</v>
      </c>
      <c r="AN35" s="90">
        <f t="shared" si="7"/>
        <v>2.3090000000000002</v>
      </c>
      <c r="AO35" s="90">
        <f t="shared" si="7"/>
        <v>290.827</v>
      </c>
      <c r="AP35" s="90">
        <f t="shared" si="7"/>
        <v>29214.607</v>
      </c>
      <c r="AQ35" s="90">
        <f t="shared" si="7"/>
        <v>102.56155721442644</v>
      </c>
      <c r="AR35" s="90" t="str">
        <f>VLOOKUP(C35&amp;E35&amp;G35&amp;I35&amp;J35,'Código Licitaciones'!$I$8:$I$4158,1,0)</f>
        <v>Aela Generación S.A.Conafelos maquis 2202015/02BS4C</v>
      </c>
    </row>
    <row r="36" spans="2:48" ht="19" x14ac:dyDescent="0.25">
      <c r="B36" s="85">
        <v>3039</v>
      </c>
      <c r="C36" s="96" t="s">
        <v>9827</v>
      </c>
      <c r="D36" s="96" t="s">
        <v>9828</v>
      </c>
      <c r="E36" s="96" t="s">
        <v>302</v>
      </c>
      <c r="F36" s="97" t="s">
        <v>9834</v>
      </c>
      <c r="G36" s="97" t="s">
        <v>25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1401</v>
      </c>
      <c r="N36" s="98">
        <v>0</v>
      </c>
      <c r="O36" s="98">
        <v>53.287000000000006</v>
      </c>
      <c r="P36" s="98">
        <v>0</v>
      </c>
      <c r="Q36" s="98">
        <v>0.97503048951705384</v>
      </c>
      <c r="R36" s="98">
        <v>51.956449694895255</v>
      </c>
      <c r="S36" s="98">
        <v>318.85859408402354</v>
      </c>
      <c r="T36" s="98"/>
      <c r="X36" s="83">
        <f t="shared" si="2"/>
        <v>0</v>
      </c>
      <c r="Z36" s="90">
        <f t="shared" si="3"/>
        <v>3039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7.607.164-1</v>
      </c>
      <c r="AE36" s="94" t="str">
        <f>+VLOOKUP(G36,'Código Licitaciones'!$L$7:$L$50,1,0)</f>
        <v>ALTO JAHUEL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SIC-0034</v>
      </c>
      <c r="AL36" s="90">
        <f t="shared" si="7"/>
        <v>0</v>
      </c>
      <c r="AM36" s="90">
        <f t="shared" si="7"/>
        <v>53.287000000000006</v>
      </c>
      <c r="AN36" s="90">
        <f t="shared" si="7"/>
        <v>0</v>
      </c>
      <c r="AO36" s="90">
        <f t="shared" si="7"/>
        <v>0.97503048951705384</v>
      </c>
      <c r="AP36" s="90">
        <f t="shared" si="7"/>
        <v>51.956449694895255</v>
      </c>
      <c r="AQ36" s="90">
        <f t="shared" si="7"/>
        <v>318.85859408402354</v>
      </c>
      <c r="AR36" s="90" t="str">
        <f>VLOOKUP(C36&amp;E36&amp;G36&amp;I36&amp;J36,'Código Licitaciones'!$I$8:$I$4158,1,0)</f>
        <v>Aela Generación S.A.FrontelAlto Jahuel 2202015/02BS4A</v>
      </c>
    </row>
    <row r="37" spans="2:48" ht="19" x14ac:dyDescent="0.25">
      <c r="B37" s="85">
        <v>3039</v>
      </c>
      <c r="C37" s="96" t="s">
        <v>9827</v>
      </c>
      <c r="D37" s="96" t="s">
        <v>9828</v>
      </c>
      <c r="E37" s="96" t="s">
        <v>302</v>
      </c>
      <c r="F37" s="97" t="s">
        <v>9834</v>
      </c>
      <c r="G37" s="97" t="s">
        <v>7601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1608</v>
      </c>
      <c r="N37" s="98">
        <v>0</v>
      </c>
      <c r="O37" s="98">
        <v>50.582999999999998</v>
      </c>
      <c r="P37" s="98">
        <v>0</v>
      </c>
      <c r="Q37" s="98">
        <v>62.4389693560856</v>
      </c>
      <c r="R37" s="98">
        <v>3158.3503869388778</v>
      </c>
      <c r="S37" s="98">
        <v>50.582999999999998</v>
      </c>
      <c r="T37" s="98"/>
      <c r="X37" s="83">
        <f t="shared" si="2"/>
        <v>0</v>
      </c>
      <c r="Z37" s="90">
        <f t="shared" si="3"/>
        <v>3039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7.607.164-1</v>
      </c>
      <c r="AE37" s="94" t="str">
        <f>+VLOOKUP(G37,'Código Licitaciones'!$L$7:$L$50,1,0)</f>
        <v>cautín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SIC-0140</v>
      </c>
      <c r="AL37" s="90">
        <f t="shared" si="7"/>
        <v>0</v>
      </c>
      <c r="AM37" s="90">
        <f t="shared" si="7"/>
        <v>50.582999999999998</v>
      </c>
      <c r="AN37" s="90">
        <f t="shared" si="7"/>
        <v>0</v>
      </c>
      <c r="AO37" s="90">
        <f t="shared" si="7"/>
        <v>62.4389693560856</v>
      </c>
      <c r="AP37" s="90">
        <f t="shared" si="7"/>
        <v>3158.3503869388778</v>
      </c>
      <c r="AQ37" s="90">
        <f t="shared" si="7"/>
        <v>50.582999999999998</v>
      </c>
      <c r="AR37" s="90" t="str">
        <f>VLOOKUP(C37&amp;E37&amp;G37&amp;I37&amp;J37,'Código Licitaciones'!$I$8:$I$4158,1,0)</f>
        <v>Aela Generación S.A.Frontelcautín 2202015/02BS4A</v>
      </c>
    </row>
    <row r="38" spans="2:48" ht="19" x14ac:dyDescent="0.25">
      <c r="B38" s="85">
        <v>3039</v>
      </c>
      <c r="C38" s="96" t="s">
        <v>9827</v>
      </c>
      <c r="D38" s="96" t="s">
        <v>9828</v>
      </c>
      <c r="E38" s="96" t="s">
        <v>302</v>
      </c>
      <c r="F38" s="97" t="s">
        <v>9834</v>
      </c>
      <c r="G38" s="97" t="s">
        <v>46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1673</v>
      </c>
      <c r="N38" s="98">
        <v>0</v>
      </c>
      <c r="O38" s="98">
        <v>50.448999999999998</v>
      </c>
      <c r="P38" s="98">
        <v>0</v>
      </c>
      <c r="Q38" s="98">
        <v>72.359366552729412</v>
      </c>
      <c r="R38" s="98">
        <v>3650.4576832186458</v>
      </c>
      <c r="S38" s="98">
        <v>50.448999999999998</v>
      </c>
      <c r="T38" s="98"/>
      <c r="X38" s="83">
        <f t="shared" si="2"/>
        <v>0</v>
      </c>
      <c r="Z38" s="90">
        <f t="shared" si="3"/>
        <v>3039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7.607.164-1</v>
      </c>
      <c r="AE38" s="94" t="str">
        <f>+VLOOKUP(G38,'Código Licitaciones'!$L$7:$L$50,1,0)</f>
        <v>Charrua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SIC-0173</v>
      </c>
      <c r="AL38" s="90">
        <f t="shared" si="7"/>
        <v>0</v>
      </c>
      <c r="AM38" s="90">
        <f t="shared" si="7"/>
        <v>50.448999999999998</v>
      </c>
      <c r="AN38" s="90">
        <f t="shared" si="7"/>
        <v>0</v>
      </c>
      <c r="AO38" s="90">
        <f t="shared" si="7"/>
        <v>72.359366552729412</v>
      </c>
      <c r="AP38" s="90">
        <f t="shared" si="7"/>
        <v>3650.4576832186458</v>
      </c>
      <c r="AQ38" s="90">
        <f t="shared" si="7"/>
        <v>50.448999999999998</v>
      </c>
      <c r="AR38" s="90" t="str">
        <f>VLOOKUP(C38&amp;E38&amp;G38&amp;I38&amp;J38,'Código Licitaciones'!$I$8:$I$4158,1,0)</f>
        <v>Aela Generación S.A.FrontelCharrua 2202015/02BS4A</v>
      </c>
    </row>
    <row r="39" spans="2:48" ht="19" x14ac:dyDescent="0.25">
      <c r="B39" s="85">
        <v>3039</v>
      </c>
      <c r="C39" s="96" t="s">
        <v>9827</v>
      </c>
      <c r="D39" s="96" t="s">
        <v>9828</v>
      </c>
      <c r="E39" s="96" t="s">
        <v>302</v>
      </c>
      <c r="F39" s="97" t="s">
        <v>9834</v>
      </c>
      <c r="G39" s="97" t="s">
        <v>71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1747</v>
      </c>
      <c r="N39" s="98">
        <v>0</v>
      </c>
      <c r="O39" s="98">
        <v>49.454000000000001</v>
      </c>
      <c r="P39" s="98">
        <v>0</v>
      </c>
      <c r="Q39" s="98">
        <v>0.176376387387052</v>
      </c>
      <c r="R39" s="98">
        <v>8.72251786183927</v>
      </c>
      <c r="S39" s="98">
        <v>49.454000000000001</v>
      </c>
      <c r="T39" s="98"/>
      <c r="X39" s="83">
        <f t="shared" si="2"/>
        <v>1</v>
      </c>
      <c r="Z39" s="90">
        <f t="shared" si="3"/>
        <v>3039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7.607.164-1</v>
      </c>
      <c r="AE39" s="94" t="str">
        <f>+VLOOKUP(G39,'Código Licitaciones'!$L$7:$L$50,1,0)</f>
        <v>Los Ciruelos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SIC-0211</v>
      </c>
      <c r="AL39" s="90">
        <f t="shared" si="7"/>
        <v>0</v>
      </c>
      <c r="AM39" s="90">
        <f t="shared" si="7"/>
        <v>49.454000000000001</v>
      </c>
      <c r="AN39" s="90">
        <f t="shared" si="7"/>
        <v>0</v>
      </c>
      <c r="AO39" s="90">
        <f t="shared" si="7"/>
        <v>0.176376387387052</v>
      </c>
      <c r="AP39" s="90">
        <f t="shared" si="7"/>
        <v>8.72251786183927</v>
      </c>
      <c r="AQ39" s="90">
        <f t="shared" si="7"/>
        <v>49.454000000000001</v>
      </c>
      <c r="AR39" s="90" t="e">
        <f>VLOOKUP(C39&amp;E39&amp;G39&amp;I39&amp;J39,'Código Licitaciones'!$I$8:$I$4158,1,0)</f>
        <v>#N/A</v>
      </c>
      <c r="AV39" s="7" t="str">
        <f>C39&amp;E39&amp;G39&amp;I39&amp;J39</f>
        <v>AELA GENERACIÓN S.A.FRONTELLos Ciruelos 2202015/02BS4A</v>
      </c>
    </row>
    <row r="40" spans="2:48" ht="19" x14ac:dyDescent="0.25">
      <c r="B40" s="85">
        <v>3039</v>
      </c>
      <c r="C40" s="96" t="s">
        <v>9827</v>
      </c>
      <c r="D40" s="96" t="s">
        <v>9828</v>
      </c>
      <c r="E40" s="96" t="s">
        <v>302</v>
      </c>
      <c r="F40" s="97" t="s">
        <v>9834</v>
      </c>
      <c r="G40" s="97" t="s">
        <v>68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2059</v>
      </c>
      <c r="N40" s="98">
        <v>0</v>
      </c>
      <c r="O40" s="98">
        <v>51.19100000000001</v>
      </c>
      <c r="P40" s="98">
        <v>0</v>
      </c>
      <c r="Q40" s="98">
        <v>9.2667065520351812</v>
      </c>
      <c r="R40" s="98">
        <v>474.37197510523305</v>
      </c>
      <c r="S40" s="98">
        <v>51.19100000000001</v>
      </c>
      <c r="T40" s="98"/>
      <c r="X40" s="83">
        <f t="shared" si="2"/>
        <v>0</v>
      </c>
      <c r="Z40" s="90">
        <f t="shared" si="3"/>
        <v>3039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7.607.164-1</v>
      </c>
      <c r="AE40" s="94" t="str">
        <f>+VLOOKUP(G40,'Código Licitaciones'!$L$7:$L$50,1,0)</f>
        <v>Hualpen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SIC-0370</v>
      </c>
      <c r="AL40" s="90">
        <f t="shared" si="7"/>
        <v>0</v>
      </c>
      <c r="AM40" s="90">
        <f t="shared" si="7"/>
        <v>51.19100000000001</v>
      </c>
      <c r="AN40" s="90">
        <f t="shared" si="7"/>
        <v>0</v>
      </c>
      <c r="AO40" s="90">
        <f t="shared" si="7"/>
        <v>9.2667065520351812</v>
      </c>
      <c r="AP40" s="90">
        <f t="shared" si="7"/>
        <v>474.37197510523305</v>
      </c>
      <c r="AQ40" s="90">
        <f t="shared" si="7"/>
        <v>51.19100000000001</v>
      </c>
      <c r="AR40" s="90" t="str">
        <f>VLOOKUP(C40&amp;E40&amp;G40&amp;I40&amp;J40,'Código Licitaciones'!$I$8:$I$4158,1,0)</f>
        <v>Aela Generación S.A.FrontelHualpen 2202015/02BS4A</v>
      </c>
    </row>
    <row r="41" spans="2:48" ht="19" x14ac:dyDescent="0.25">
      <c r="B41" s="85">
        <v>3039</v>
      </c>
      <c r="C41" s="96" t="s">
        <v>9827</v>
      </c>
      <c r="D41" s="96" t="s">
        <v>9828</v>
      </c>
      <c r="E41" s="96" t="s">
        <v>302</v>
      </c>
      <c r="F41" s="97" t="s">
        <v>9834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51.55599999999999</v>
      </c>
      <c r="P41" s="98">
        <v>0</v>
      </c>
      <c r="Q41" s="98">
        <v>2.3685235001609497</v>
      </c>
      <c r="R41" s="98">
        <v>122.1115975742979</v>
      </c>
      <c r="S41" s="98">
        <v>51.55599999999999</v>
      </c>
      <c r="T41" s="98"/>
      <c r="X41" s="83">
        <f t="shared" si="2"/>
        <v>0</v>
      </c>
      <c r="Z41" s="90">
        <f t="shared" si="3"/>
        <v>3039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7.607.164-1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51.55599999999999</v>
      </c>
      <c r="AN41" s="90">
        <f t="shared" si="7"/>
        <v>0</v>
      </c>
      <c r="AO41" s="90">
        <f t="shared" si="7"/>
        <v>2.3685235001609497</v>
      </c>
      <c r="AP41" s="90">
        <f t="shared" si="7"/>
        <v>122.1115975742979</v>
      </c>
      <c r="AQ41" s="90">
        <f t="shared" si="7"/>
        <v>51.55599999999999</v>
      </c>
      <c r="AR41" s="90" t="str">
        <f>VLOOKUP(C41&amp;E41&amp;G41&amp;I41&amp;J41,'Código Licitaciones'!$I$8:$I$4158,1,0)</f>
        <v>Aela Generación S.A.FrontelItahue 2202015/02BS4A</v>
      </c>
    </row>
    <row r="42" spans="2:48" ht="19" x14ac:dyDescent="0.25">
      <c r="B42" s="85">
        <v>3039</v>
      </c>
      <c r="C42" s="96" t="s">
        <v>9827</v>
      </c>
      <c r="D42" s="96" t="s">
        <v>9828</v>
      </c>
      <c r="E42" s="96" t="s">
        <v>302</v>
      </c>
      <c r="F42" s="97" t="s">
        <v>9834</v>
      </c>
      <c r="G42" s="97" t="s">
        <v>69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2196</v>
      </c>
      <c r="N42" s="98">
        <v>0</v>
      </c>
      <c r="O42" s="98">
        <v>50.813999999999986</v>
      </c>
      <c r="P42" s="98">
        <v>0</v>
      </c>
      <c r="Q42" s="98">
        <v>13.9433043382662</v>
      </c>
      <c r="R42" s="98">
        <v>708.51506664465853</v>
      </c>
      <c r="S42" s="98">
        <v>50.813999999999986</v>
      </c>
      <c r="T42" s="98"/>
      <c r="X42" s="83">
        <f t="shared" si="2"/>
        <v>0</v>
      </c>
      <c r="Z42" s="90">
        <f t="shared" si="3"/>
        <v>3039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7.607.164-1</v>
      </c>
      <c r="AE42" s="94" t="str">
        <f>+VLOOKUP(G42,'Código Licitaciones'!$L$7:$L$50,1,0)</f>
        <v>Lagunillas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SIC-0440</v>
      </c>
      <c r="AL42" s="90">
        <f t="shared" si="7"/>
        <v>0</v>
      </c>
      <c r="AM42" s="90">
        <f t="shared" si="7"/>
        <v>50.813999999999986</v>
      </c>
      <c r="AN42" s="90">
        <f t="shared" si="7"/>
        <v>0</v>
      </c>
      <c r="AO42" s="90">
        <f t="shared" si="7"/>
        <v>13.9433043382662</v>
      </c>
      <c r="AP42" s="90">
        <f t="shared" si="7"/>
        <v>708.51506664465853</v>
      </c>
      <c r="AQ42" s="90">
        <f t="shared" si="7"/>
        <v>50.813999999999986</v>
      </c>
      <c r="AR42" s="90" t="str">
        <f>VLOOKUP(C42&amp;E42&amp;G42&amp;I42&amp;J42,'Código Licitaciones'!$I$8:$I$4158,1,0)</f>
        <v>Aela Generación S.A.FrontelLagunillas 2202015/02BS4A</v>
      </c>
    </row>
    <row r="43" spans="2:48" ht="19" x14ac:dyDescent="0.25">
      <c r="B43" s="85">
        <v>3039</v>
      </c>
      <c r="C43" s="96" t="s">
        <v>9827</v>
      </c>
      <c r="D43" s="96" t="s">
        <v>9828</v>
      </c>
      <c r="E43" s="96" t="s">
        <v>302</v>
      </c>
      <c r="F43" s="97" t="s">
        <v>9834</v>
      </c>
      <c r="G43" s="97" t="s">
        <v>25</v>
      </c>
      <c r="H43" s="98">
        <v>220</v>
      </c>
      <c r="I43" s="99" t="s">
        <v>276</v>
      </c>
      <c r="J43" s="99" t="s">
        <v>281</v>
      </c>
      <c r="K43" s="100">
        <v>42736</v>
      </c>
      <c r="L43" s="99">
        <v>50040</v>
      </c>
      <c r="M43" s="98" t="s">
        <v>1401</v>
      </c>
      <c r="N43" s="98">
        <v>0</v>
      </c>
      <c r="O43" s="98">
        <v>53.287000000000006</v>
      </c>
      <c r="P43" s="98">
        <v>0</v>
      </c>
      <c r="Q43" s="98">
        <v>1.43766084023584</v>
      </c>
      <c r="R43" s="98">
        <v>76.608633193647208</v>
      </c>
      <c r="S43" s="98">
        <v>695.13474095128413</v>
      </c>
      <c r="T43" s="98"/>
      <c r="X43" s="83">
        <f t="shared" si="2"/>
        <v>0</v>
      </c>
      <c r="Z43" s="90">
        <f t="shared" si="3"/>
        <v>3039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7.607.164-1</v>
      </c>
      <c r="AE43" s="94" t="str">
        <f>+VLOOKUP(G43,'Código Licitaciones'!$L$7:$L$50,1,0)</f>
        <v>ALTO JAHUEL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BS4B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SIC-0034</v>
      </c>
      <c r="AL43" s="90">
        <f t="shared" si="7"/>
        <v>0</v>
      </c>
      <c r="AM43" s="90">
        <f t="shared" si="7"/>
        <v>53.287000000000006</v>
      </c>
      <c r="AN43" s="90">
        <f t="shared" si="7"/>
        <v>0</v>
      </c>
      <c r="AO43" s="90">
        <f t="shared" si="7"/>
        <v>1.43766084023584</v>
      </c>
      <c r="AP43" s="90">
        <f t="shared" si="7"/>
        <v>76.608633193647208</v>
      </c>
      <c r="AQ43" s="90">
        <f t="shared" si="7"/>
        <v>695.13474095128413</v>
      </c>
      <c r="AR43" s="90" t="str">
        <f>VLOOKUP(C43&amp;E43&amp;G43&amp;I43&amp;J43,'Código Licitaciones'!$I$8:$I$4158,1,0)</f>
        <v>Aela Generación S.A.FrontelAlto Jahuel 2202015/02BS4B</v>
      </c>
    </row>
    <row r="44" spans="2:48" ht="19" x14ac:dyDescent="0.25">
      <c r="B44" s="85">
        <v>3039</v>
      </c>
      <c r="C44" s="96" t="s">
        <v>9827</v>
      </c>
      <c r="D44" s="96" t="s">
        <v>9828</v>
      </c>
      <c r="E44" s="96" t="s">
        <v>302</v>
      </c>
      <c r="F44" s="97" t="s">
        <v>9834</v>
      </c>
      <c r="G44" s="97" t="s">
        <v>7601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1608</v>
      </c>
      <c r="N44" s="98">
        <v>0</v>
      </c>
      <c r="O44" s="98">
        <v>50.583000000000013</v>
      </c>
      <c r="P44" s="98">
        <v>0</v>
      </c>
      <c r="Q44" s="98">
        <v>93.429189206143903</v>
      </c>
      <c r="R44" s="98">
        <v>4725.9286776143781</v>
      </c>
      <c r="S44" s="98">
        <v>50.583000000000013</v>
      </c>
      <c r="T44" s="98"/>
      <c r="X44" s="83">
        <f t="shared" si="2"/>
        <v>0</v>
      </c>
      <c r="Z44" s="90">
        <f t="shared" si="3"/>
        <v>3039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7.607.164-1</v>
      </c>
      <c r="AE44" s="94" t="str">
        <f>+VLOOKUP(G44,'Código Licitaciones'!$L$7:$L$50,1,0)</f>
        <v>cautín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7"/>
        <v>0</v>
      </c>
      <c r="AM44" s="90">
        <f t="shared" si="7"/>
        <v>50.583000000000013</v>
      </c>
      <c r="AN44" s="90">
        <f t="shared" si="7"/>
        <v>0</v>
      </c>
      <c r="AO44" s="90">
        <f t="shared" si="7"/>
        <v>93.429189206143903</v>
      </c>
      <c r="AP44" s="90">
        <f t="shared" si="7"/>
        <v>4725.9286776143781</v>
      </c>
      <c r="AQ44" s="90">
        <f t="shared" si="7"/>
        <v>50.583000000000013</v>
      </c>
      <c r="AR44" s="90" t="str">
        <f>VLOOKUP(C44&amp;E44&amp;G44&amp;I44&amp;J44,'Código Licitaciones'!$I$8:$I$4158,1,0)</f>
        <v>Aela Generación S.A.Frontelcautín 2202015/02BS4B</v>
      </c>
    </row>
    <row r="45" spans="2:48" ht="19" x14ac:dyDescent="0.25">
      <c r="B45" s="85">
        <v>3039</v>
      </c>
      <c r="C45" s="96" t="s">
        <v>9827</v>
      </c>
      <c r="D45" s="96" t="s">
        <v>9828</v>
      </c>
      <c r="E45" s="96" t="s">
        <v>302</v>
      </c>
      <c r="F45" s="97" t="s">
        <v>9834</v>
      </c>
      <c r="G45" s="97" t="s">
        <v>46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1673</v>
      </c>
      <c r="N45" s="98">
        <v>0</v>
      </c>
      <c r="O45" s="98">
        <v>50.448999999999998</v>
      </c>
      <c r="P45" s="98">
        <v>0</v>
      </c>
      <c r="Q45" s="98">
        <v>107.490438662496</v>
      </c>
      <c r="R45" s="98">
        <v>5422.785140084261</v>
      </c>
      <c r="S45" s="98">
        <v>50.448999999999998</v>
      </c>
      <c r="T45" s="98"/>
      <c r="X45" s="83">
        <f t="shared" si="2"/>
        <v>0</v>
      </c>
      <c r="Z45" s="90">
        <f t="shared" si="3"/>
        <v>3039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7"/>
        <v>0</v>
      </c>
      <c r="AM45" s="90">
        <f t="shared" si="7"/>
        <v>50.448999999999998</v>
      </c>
      <c r="AN45" s="90">
        <f t="shared" si="7"/>
        <v>0</v>
      </c>
      <c r="AO45" s="90">
        <f t="shared" si="7"/>
        <v>107.490438662496</v>
      </c>
      <c r="AP45" s="90">
        <f t="shared" si="7"/>
        <v>5422.785140084261</v>
      </c>
      <c r="AQ45" s="90">
        <f t="shared" si="7"/>
        <v>50.448999999999998</v>
      </c>
      <c r="AR45" s="90" t="str">
        <f>VLOOKUP(C45&amp;E45&amp;G45&amp;I45&amp;J45,'Código Licitaciones'!$I$8:$I$4158,1,0)</f>
        <v>Aela Generación S.A.FrontelCharrua 2202015/02BS4B</v>
      </c>
    </row>
    <row r="46" spans="2:48" ht="19" x14ac:dyDescent="0.25">
      <c r="B46" s="85">
        <v>3039</v>
      </c>
      <c r="C46" s="96" t="s">
        <v>9827</v>
      </c>
      <c r="D46" s="96" t="s">
        <v>9828</v>
      </c>
      <c r="E46" s="96" t="s">
        <v>302</v>
      </c>
      <c r="F46" s="97" t="s">
        <v>9834</v>
      </c>
      <c r="G46" s="97" t="s">
        <v>71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1747</v>
      </c>
      <c r="N46" s="98">
        <v>0</v>
      </c>
      <c r="O46" s="98">
        <v>49.453999999999972</v>
      </c>
      <c r="P46" s="98">
        <v>0</v>
      </c>
      <c r="Q46" s="98">
        <v>0.26283444285118102</v>
      </c>
      <c r="R46" s="98">
        <v>12.998214536762299</v>
      </c>
      <c r="S46" s="98">
        <v>49.453999999999972</v>
      </c>
      <c r="T46" s="98"/>
      <c r="X46" s="83">
        <f t="shared" si="2"/>
        <v>1</v>
      </c>
      <c r="Z46" s="90">
        <f t="shared" si="3"/>
        <v>3039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Los Ciruelos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SIC-0211</v>
      </c>
      <c r="AL46" s="90">
        <f t="shared" si="7"/>
        <v>0</v>
      </c>
      <c r="AM46" s="90">
        <f t="shared" si="7"/>
        <v>49.453999999999972</v>
      </c>
      <c r="AN46" s="90">
        <f t="shared" si="7"/>
        <v>0</v>
      </c>
      <c r="AO46" s="90">
        <f t="shared" si="7"/>
        <v>0.26283444285118102</v>
      </c>
      <c r="AP46" s="90">
        <f t="shared" si="7"/>
        <v>12.998214536762299</v>
      </c>
      <c r="AQ46" s="90">
        <f t="shared" si="7"/>
        <v>49.453999999999972</v>
      </c>
      <c r="AR46" s="90" t="e">
        <f>VLOOKUP(C46&amp;E46&amp;G46&amp;I46&amp;J46,'Código Licitaciones'!$I$8:$I$4158,1,0)</f>
        <v>#N/A</v>
      </c>
      <c r="AV46" s="7" t="str">
        <f>C46&amp;E46&amp;G46&amp;I46&amp;J46</f>
        <v>AELA GENERACIÓN S.A.FRONTELLos Ciruelos 2202015/02BS4B</v>
      </c>
    </row>
    <row r="47" spans="2:48" ht="19" x14ac:dyDescent="0.25">
      <c r="B47" s="85">
        <v>3039</v>
      </c>
      <c r="C47" s="96" t="s">
        <v>9827</v>
      </c>
      <c r="D47" s="96" t="s">
        <v>9828</v>
      </c>
      <c r="E47" s="96" t="s">
        <v>302</v>
      </c>
      <c r="F47" s="97" t="s">
        <v>9834</v>
      </c>
      <c r="G47" s="97" t="s">
        <v>68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2059</v>
      </c>
      <c r="N47" s="98">
        <v>0</v>
      </c>
      <c r="O47" s="98">
        <v>51.190999999999995</v>
      </c>
      <c r="P47" s="98">
        <v>0</v>
      </c>
      <c r="Q47" s="98">
        <v>13.3810000775961</v>
      </c>
      <c r="R47" s="98">
        <v>684.98677497222195</v>
      </c>
      <c r="S47" s="98">
        <v>51.190999999999995</v>
      </c>
      <c r="T47" s="98"/>
      <c r="X47" s="83">
        <f t="shared" si="2"/>
        <v>0</v>
      </c>
      <c r="Z47" s="90">
        <f t="shared" si="3"/>
        <v>3039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7"/>
        <v>0</v>
      </c>
      <c r="AM47" s="90">
        <f t="shared" si="7"/>
        <v>51.190999999999995</v>
      </c>
      <c r="AN47" s="90">
        <f t="shared" si="7"/>
        <v>0</v>
      </c>
      <c r="AO47" s="90">
        <f t="shared" si="7"/>
        <v>13.3810000775961</v>
      </c>
      <c r="AP47" s="90">
        <f t="shared" si="7"/>
        <v>684.98677497222195</v>
      </c>
      <c r="AQ47" s="90">
        <f t="shared" si="7"/>
        <v>51.190999999999995</v>
      </c>
      <c r="AR47" s="90" t="str">
        <f>VLOOKUP(C47&amp;E47&amp;G47&amp;I47&amp;J47,'Código Licitaciones'!$I$8:$I$4158,1,0)</f>
        <v>Aela Generación S.A.FrontelHualpen 2202015/02BS4B</v>
      </c>
    </row>
    <row r="48" spans="2:48" ht="19" x14ac:dyDescent="0.25">
      <c r="B48" s="85">
        <v>3039</v>
      </c>
      <c r="C48" s="96" t="s">
        <v>9827</v>
      </c>
      <c r="D48" s="96" t="s">
        <v>9828</v>
      </c>
      <c r="E48" s="96" t="s">
        <v>302</v>
      </c>
      <c r="F48" s="97" t="s">
        <v>9834</v>
      </c>
      <c r="G48" s="97" t="s">
        <v>35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2109</v>
      </c>
      <c r="N48" s="98">
        <v>0</v>
      </c>
      <c r="O48" s="98">
        <v>51.555999999999997</v>
      </c>
      <c r="P48" s="98">
        <v>0</v>
      </c>
      <c r="Q48" s="98">
        <v>3.4927453174598999</v>
      </c>
      <c r="R48" s="98">
        <v>180.07197758696259</v>
      </c>
      <c r="S48" s="98">
        <v>51.555999999999997</v>
      </c>
      <c r="T48" s="98"/>
      <c r="X48" s="83">
        <f t="shared" si="2"/>
        <v>0</v>
      </c>
      <c r="Z48" s="90">
        <f t="shared" si="3"/>
        <v>3039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Itahue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SIC-0396</v>
      </c>
      <c r="AL48" s="90">
        <f t="shared" si="7"/>
        <v>0</v>
      </c>
      <c r="AM48" s="90">
        <f t="shared" si="7"/>
        <v>51.555999999999997</v>
      </c>
      <c r="AN48" s="90">
        <f t="shared" si="7"/>
        <v>0</v>
      </c>
      <c r="AO48" s="90">
        <f t="shared" si="7"/>
        <v>3.4927453174598999</v>
      </c>
      <c r="AP48" s="90">
        <f t="shared" si="7"/>
        <v>180.07197758696259</v>
      </c>
      <c r="AQ48" s="90">
        <f t="shared" si="7"/>
        <v>51.555999999999997</v>
      </c>
      <c r="AR48" s="90" t="str">
        <f>VLOOKUP(C48&amp;E48&amp;G48&amp;I48&amp;J48,'Código Licitaciones'!$I$8:$I$4158,1,0)</f>
        <v>Aela Generación S.A.FrontelItahue 2202015/02BS4B</v>
      </c>
    </row>
    <row r="49" spans="2:48" ht="19" x14ac:dyDescent="0.25">
      <c r="B49" s="85">
        <v>3039</v>
      </c>
      <c r="C49" s="96" t="s">
        <v>9827</v>
      </c>
      <c r="D49" s="96" t="s">
        <v>9828</v>
      </c>
      <c r="E49" s="96" t="s">
        <v>302</v>
      </c>
      <c r="F49" s="97" t="s">
        <v>9834</v>
      </c>
      <c r="G49" s="97" t="s">
        <v>69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2196</v>
      </c>
      <c r="N49" s="98">
        <v>0</v>
      </c>
      <c r="O49" s="98">
        <v>50.814000000000007</v>
      </c>
      <c r="P49" s="98">
        <v>0</v>
      </c>
      <c r="Q49" s="98">
        <v>20.1338533414912</v>
      </c>
      <c r="R49" s="98">
        <v>1023.081623694534</v>
      </c>
      <c r="S49" s="98">
        <v>50.814000000000007</v>
      </c>
      <c r="T49" s="98"/>
      <c r="X49" s="83">
        <f t="shared" si="2"/>
        <v>0</v>
      </c>
      <c r="Z49" s="90">
        <f t="shared" si="3"/>
        <v>3039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Lagunillas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SIC-0440</v>
      </c>
      <c r="AL49" s="90">
        <f t="shared" si="7"/>
        <v>0</v>
      </c>
      <c r="AM49" s="90">
        <f t="shared" si="7"/>
        <v>50.814000000000007</v>
      </c>
      <c r="AN49" s="90">
        <f t="shared" si="7"/>
        <v>0</v>
      </c>
      <c r="AO49" s="90">
        <f t="shared" si="7"/>
        <v>20.1338533414912</v>
      </c>
      <c r="AP49" s="90">
        <f t="shared" si="7"/>
        <v>1023.081623694534</v>
      </c>
      <c r="AQ49" s="90">
        <f t="shared" si="7"/>
        <v>50.814000000000007</v>
      </c>
      <c r="AR49" s="90" t="str">
        <f>VLOOKUP(C49&amp;E49&amp;G49&amp;I49&amp;J49,'Código Licitaciones'!$I$8:$I$4158,1,0)</f>
        <v>Aela Generación S.A.FrontelLagunillas 2202015/02BS4B</v>
      </c>
    </row>
    <row r="50" spans="2:48" ht="19" x14ac:dyDescent="0.25">
      <c r="B50" s="85">
        <v>3039</v>
      </c>
      <c r="C50" s="96" t="s">
        <v>9827</v>
      </c>
      <c r="D50" s="96" t="s">
        <v>9828</v>
      </c>
      <c r="E50" s="96" t="s">
        <v>302</v>
      </c>
      <c r="F50" s="97" t="s">
        <v>9834</v>
      </c>
      <c r="G50" s="97" t="s">
        <v>25</v>
      </c>
      <c r="H50" s="98">
        <v>220</v>
      </c>
      <c r="I50" s="99" t="s">
        <v>276</v>
      </c>
      <c r="J50" s="99" t="s">
        <v>282</v>
      </c>
      <c r="K50" s="100">
        <v>42736</v>
      </c>
      <c r="L50" s="99">
        <v>50040</v>
      </c>
      <c r="M50" s="98" t="s">
        <v>1401</v>
      </c>
      <c r="N50" s="98">
        <v>5615.1000000000013</v>
      </c>
      <c r="O50" s="98">
        <v>53.286999999999992</v>
      </c>
      <c r="P50" s="98">
        <v>6.5625728049497302E-3</v>
      </c>
      <c r="Q50" s="98">
        <v>0.90741934050790307</v>
      </c>
      <c r="R50" s="98">
        <v>85.203156954717855</v>
      </c>
      <c r="S50" s="98">
        <v>995.99640185255475</v>
      </c>
      <c r="T50" s="98"/>
      <c r="X50" s="83">
        <f t="shared" si="2"/>
        <v>0</v>
      </c>
      <c r="Z50" s="90">
        <f t="shared" si="3"/>
        <v>3039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ALTO JAHUEL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BS4C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SIC-0034</v>
      </c>
      <c r="AL50" s="90">
        <f t="shared" si="7"/>
        <v>5615.1000000000013</v>
      </c>
      <c r="AM50" s="90">
        <f t="shared" si="7"/>
        <v>53.286999999999992</v>
      </c>
      <c r="AN50" s="90">
        <f t="shared" si="7"/>
        <v>6.5625728049497302E-3</v>
      </c>
      <c r="AO50" s="90">
        <f t="shared" si="7"/>
        <v>0.90741934050790307</v>
      </c>
      <c r="AP50" s="90">
        <f t="shared" si="7"/>
        <v>85.203156954717855</v>
      </c>
      <c r="AQ50" s="90">
        <f t="shared" si="7"/>
        <v>995.99640185255475</v>
      </c>
      <c r="AR50" s="90" t="str">
        <f>VLOOKUP(C50&amp;E50&amp;G50&amp;I50&amp;J50,'Código Licitaciones'!$I$8:$I$4158,1,0)</f>
        <v>Aela Generación S.A.FrontelAlto Jahuel 2202015/02BS4C</v>
      </c>
    </row>
    <row r="51" spans="2:48" ht="19" x14ac:dyDescent="0.25">
      <c r="B51" s="85">
        <v>3039</v>
      </c>
      <c r="C51" s="96" t="s">
        <v>9827</v>
      </c>
      <c r="D51" s="96" t="s">
        <v>9828</v>
      </c>
      <c r="E51" s="96" t="s">
        <v>302</v>
      </c>
      <c r="F51" s="97" t="s">
        <v>9834</v>
      </c>
      <c r="G51" s="97" t="s">
        <v>7601</v>
      </c>
      <c r="H51" s="98">
        <v>220</v>
      </c>
      <c r="I51" s="99" t="s">
        <v>276</v>
      </c>
      <c r="J51" s="99" t="s">
        <v>282</v>
      </c>
      <c r="K51" s="100">
        <v>42736</v>
      </c>
      <c r="L51" s="99">
        <v>50040</v>
      </c>
      <c r="M51" s="98" t="s">
        <v>1608</v>
      </c>
      <c r="N51" s="98">
        <v>5436.0500000000011</v>
      </c>
      <c r="O51" s="98">
        <v>50.583000000000013</v>
      </c>
      <c r="P51" s="98">
        <v>0.41856615188318447</v>
      </c>
      <c r="Q51" s="98">
        <v>57.941026201244696</v>
      </c>
      <c r="R51" s="98">
        <v>5206.1774582821463</v>
      </c>
      <c r="S51" s="98">
        <v>89.853041956828619</v>
      </c>
      <c r="T51" s="98"/>
      <c r="X51" s="83">
        <f t="shared" si="2"/>
        <v>0</v>
      </c>
      <c r="Z51" s="90">
        <f t="shared" si="3"/>
        <v>3039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cautín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BS4C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7"/>
        <v>5436.0500000000011</v>
      </c>
      <c r="AM51" s="90">
        <f t="shared" si="7"/>
        <v>50.583000000000013</v>
      </c>
      <c r="AN51" s="90">
        <f t="shared" si="7"/>
        <v>0.41856615188318447</v>
      </c>
      <c r="AO51" s="90">
        <f t="shared" si="7"/>
        <v>57.941026201244696</v>
      </c>
      <c r="AP51" s="90">
        <f t="shared" si="7"/>
        <v>5206.1774582821463</v>
      </c>
      <c r="AQ51" s="90">
        <f t="shared" si="7"/>
        <v>89.853041956828619</v>
      </c>
      <c r="AR51" s="90" t="str">
        <f>VLOOKUP(C51&amp;E51&amp;G51&amp;I51&amp;J51,'Código Licitaciones'!$I$8:$I$4158,1,0)</f>
        <v>Aela Generación S.A.Frontelcautín 2202015/02BS4C</v>
      </c>
    </row>
    <row r="52" spans="2:48" ht="19" x14ac:dyDescent="0.25">
      <c r="B52" s="85">
        <v>3039</v>
      </c>
      <c r="C52" s="96" t="s">
        <v>9827</v>
      </c>
      <c r="D52" s="96" t="s">
        <v>9828</v>
      </c>
      <c r="E52" s="96" t="s">
        <v>302</v>
      </c>
      <c r="F52" s="97" t="s">
        <v>9834</v>
      </c>
      <c r="G52" s="97" t="s">
        <v>46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1673</v>
      </c>
      <c r="N52" s="98">
        <v>5395.260000000002</v>
      </c>
      <c r="O52" s="98">
        <v>50.448999999999998</v>
      </c>
      <c r="P52" s="98">
        <v>0.49744574511621298</v>
      </c>
      <c r="Q52" s="98">
        <v>69.080330505318301</v>
      </c>
      <c r="R52" s="98">
        <v>6168.8827244585027</v>
      </c>
      <c r="S52" s="98">
        <v>89.300133327873667</v>
      </c>
      <c r="T52" s="98"/>
      <c r="X52" s="83">
        <f t="shared" si="2"/>
        <v>0</v>
      </c>
      <c r="Z52" s="90">
        <f t="shared" si="3"/>
        <v>3039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7"/>
        <v>5395.260000000002</v>
      </c>
      <c r="AM52" s="90">
        <f t="shared" si="7"/>
        <v>50.448999999999998</v>
      </c>
      <c r="AN52" s="90">
        <f t="shared" si="7"/>
        <v>0.49744574511621298</v>
      </c>
      <c r="AO52" s="90">
        <f t="shared" si="7"/>
        <v>69.080330505318301</v>
      </c>
      <c r="AP52" s="90">
        <f t="shared" si="7"/>
        <v>6168.8827244585027</v>
      </c>
      <c r="AQ52" s="90">
        <f t="shared" si="7"/>
        <v>89.300133327873667</v>
      </c>
      <c r="AR52" s="90" t="str">
        <f>VLOOKUP(C52&amp;E52&amp;G52&amp;I52&amp;J52,'Código Licitaciones'!$I$8:$I$4158,1,0)</f>
        <v>Aela Generación S.A.FrontelCharrua 2202015/02BS4C</v>
      </c>
    </row>
    <row r="53" spans="2:48" ht="19" x14ac:dyDescent="0.25">
      <c r="B53" s="85">
        <v>3039</v>
      </c>
      <c r="C53" s="96" t="s">
        <v>9827</v>
      </c>
      <c r="D53" s="96" t="s">
        <v>9828</v>
      </c>
      <c r="E53" s="96" t="s">
        <v>302</v>
      </c>
      <c r="F53" s="97" t="s">
        <v>9834</v>
      </c>
      <c r="G53" s="97" t="s">
        <v>71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1747</v>
      </c>
      <c r="N53" s="98">
        <v>5141.9800000000005</v>
      </c>
      <c r="O53" s="98">
        <v>49.453999999999994</v>
      </c>
      <c r="P53" s="98">
        <v>1.152264261531852E-3</v>
      </c>
      <c r="Q53" s="98">
        <v>0.159448910367917</v>
      </c>
      <c r="R53" s="98">
        <v>13.810306200846519</v>
      </c>
      <c r="S53" s="98">
        <v>86.612734881538046</v>
      </c>
      <c r="T53" s="98"/>
      <c r="X53" s="83">
        <f t="shared" si="2"/>
        <v>1</v>
      </c>
      <c r="Z53" s="90">
        <f t="shared" si="3"/>
        <v>3039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Los Ciruelos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SIC-0211</v>
      </c>
      <c r="AL53" s="90">
        <f t="shared" si="7"/>
        <v>5141.9800000000005</v>
      </c>
      <c r="AM53" s="90">
        <f t="shared" si="7"/>
        <v>49.453999999999994</v>
      </c>
      <c r="AN53" s="90">
        <f t="shared" si="7"/>
        <v>1.152264261531852E-3</v>
      </c>
      <c r="AO53" s="90">
        <f t="shared" si="7"/>
        <v>0.159448910367917</v>
      </c>
      <c r="AP53" s="90">
        <f t="shared" si="7"/>
        <v>13.810306200846519</v>
      </c>
      <c r="AQ53" s="90">
        <f t="shared" si="7"/>
        <v>86.612734881538046</v>
      </c>
      <c r="AR53" s="90" t="e">
        <f>VLOOKUP(C53&amp;E53&amp;G53&amp;I53&amp;J53,'Código Licitaciones'!$I$8:$I$4158,1,0)</f>
        <v>#N/A</v>
      </c>
      <c r="AV53" s="7" t="str">
        <f>C53&amp;E53&amp;G53&amp;I53&amp;J53</f>
        <v>AELA GENERACIÓN S.A.FRONTELLos Ciruelos 2202015/02BS4C</v>
      </c>
    </row>
    <row r="54" spans="2:48" ht="19" x14ac:dyDescent="0.25">
      <c r="B54" s="85">
        <v>3039</v>
      </c>
      <c r="C54" s="96" t="s">
        <v>9827</v>
      </c>
      <c r="D54" s="96" t="s">
        <v>9828</v>
      </c>
      <c r="E54" s="96" t="s">
        <v>302</v>
      </c>
      <c r="F54" s="97" t="s">
        <v>9834</v>
      </c>
      <c r="G54" s="97" t="s">
        <v>68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2059</v>
      </c>
      <c r="N54" s="98">
        <v>5491.58</v>
      </c>
      <c r="O54" s="98">
        <v>51.19100000000001</v>
      </c>
      <c r="P54" s="98">
        <v>6.3234491819873256E-2</v>
      </c>
      <c r="Q54" s="98">
        <v>8.8761253457190303</v>
      </c>
      <c r="R54" s="98">
        <v>801.63500316088243</v>
      </c>
      <c r="S54" s="98">
        <v>90.313619055358686</v>
      </c>
      <c r="T54" s="98"/>
      <c r="X54" s="83">
        <f t="shared" si="2"/>
        <v>0</v>
      </c>
      <c r="Z54" s="90">
        <f t="shared" si="3"/>
        <v>3039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7"/>
        <v>5491.58</v>
      </c>
      <c r="AM54" s="90">
        <f t="shared" si="7"/>
        <v>51.19100000000001</v>
      </c>
      <c r="AN54" s="90">
        <f t="shared" si="7"/>
        <v>6.3234491819873256E-2</v>
      </c>
      <c r="AO54" s="90">
        <f t="shared" si="7"/>
        <v>8.8761253457190303</v>
      </c>
      <c r="AP54" s="90">
        <f t="shared" si="7"/>
        <v>801.63500316088243</v>
      </c>
      <c r="AQ54" s="90">
        <f t="shared" si="7"/>
        <v>90.313619055358686</v>
      </c>
      <c r="AR54" s="90" t="str">
        <f>VLOOKUP(C54&amp;E54&amp;G54&amp;I54&amp;J54,'Código Licitaciones'!$I$8:$I$4158,1,0)</f>
        <v>Aela Generación S.A.FrontelHualpen 2202015/02BS4C</v>
      </c>
    </row>
    <row r="55" spans="2:48" ht="19" x14ac:dyDescent="0.25">
      <c r="B55" s="85">
        <v>3039</v>
      </c>
      <c r="C55" s="96" t="s">
        <v>9827</v>
      </c>
      <c r="D55" s="96" t="s">
        <v>9828</v>
      </c>
      <c r="E55" s="96" t="s">
        <v>302</v>
      </c>
      <c r="F55" s="97" t="s">
        <v>9834</v>
      </c>
      <c r="G55" s="97" t="s">
        <v>35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2109</v>
      </c>
      <c r="N55" s="98">
        <v>5475.7100000000019</v>
      </c>
      <c r="O55" s="98">
        <v>51.556000000000012</v>
      </c>
      <c r="P55" s="98">
        <v>1.592503604133011E-2</v>
      </c>
      <c r="Q55" s="98">
        <v>2.20421325275667</v>
      </c>
      <c r="R55" s="98">
        <v>200.84129756099463</v>
      </c>
      <c r="S55" s="98">
        <v>91.116999369192214</v>
      </c>
      <c r="T55" s="98"/>
      <c r="X55" s="83">
        <f t="shared" si="2"/>
        <v>0</v>
      </c>
      <c r="Z55" s="90">
        <f t="shared" si="3"/>
        <v>3039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Itahue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SIC-0396</v>
      </c>
      <c r="AL55" s="90">
        <f t="shared" si="7"/>
        <v>5475.7100000000019</v>
      </c>
      <c r="AM55" s="90">
        <f t="shared" si="7"/>
        <v>51.556000000000012</v>
      </c>
      <c r="AN55" s="90">
        <f t="shared" si="7"/>
        <v>1.592503604133011E-2</v>
      </c>
      <c r="AO55" s="90">
        <f t="shared" si="7"/>
        <v>2.20421325275667</v>
      </c>
      <c r="AP55" s="90">
        <f t="shared" si="7"/>
        <v>200.84129756099463</v>
      </c>
      <c r="AQ55" s="90">
        <f t="shared" si="7"/>
        <v>91.116999369192214</v>
      </c>
      <c r="AR55" s="90" t="str">
        <f>VLOOKUP(C55&amp;E55&amp;G55&amp;I55&amp;J55,'Código Licitaciones'!$I$8:$I$4158,1,0)</f>
        <v>Aela Generación S.A.FrontelItahue 2202015/02BS4C</v>
      </c>
    </row>
    <row r="56" spans="2:48" ht="19" x14ac:dyDescent="0.25">
      <c r="B56" s="85">
        <v>3039</v>
      </c>
      <c r="C56" s="96" t="s">
        <v>9827</v>
      </c>
      <c r="D56" s="96" t="s">
        <v>9828</v>
      </c>
      <c r="E56" s="96" t="s">
        <v>302</v>
      </c>
      <c r="F56" s="97" t="s">
        <v>9834</v>
      </c>
      <c r="G56" s="97" t="s">
        <v>69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2196</v>
      </c>
      <c r="N56" s="98">
        <v>5446.2500000000009</v>
      </c>
      <c r="O56" s="98">
        <v>50.814</v>
      </c>
      <c r="P56" s="98">
        <v>9.5147087614089396E-2</v>
      </c>
      <c r="Q56" s="98">
        <v>13.355690249823999</v>
      </c>
      <c r="R56" s="98">
        <v>1196.8508702727911</v>
      </c>
      <c r="S56" s="98">
        <v>89.61355406461027</v>
      </c>
      <c r="T56" s="98"/>
      <c r="X56" s="83">
        <f t="shared" si="2"/>
        <v>0</v>
      </c>
      <c r="Z56" s="90">
        <f t="shared" si="3"/>
        <v>3039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Lagunillas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SIC-0440</v>
      </c>
      <c r="AL56" s="90">
        <f t="shared" si="7"/>
        <v>5446.2500000000009</v>
      </c>
      <c r="AM56" s="90">
        <f t="shared" si="7"/>
        <v>50.814</v>
      </c>
      <c r="AN56" s="90">
        <f t="shared" si="7"/>
        <v>9.5147087614089396E-2</v>
      </c>
      <c r="AO56" s="90">
        <f t="shared" si="7"/>
        <v>13.355690249823999</v>
      </c>
      <c r="AP56" s="90">
        <f t="shared" si="7"/>
        <v>1196.8508702727911</v>
      </c>
      <c r="AQ56" s="90">
        <f t="shared" si="7"/>
        <v>89.61355406461027</v>
      </c>
      <c r="AR56" s="90" t="str">
        <f>VLOOKUP(C56&amp;E56&amp;G56&amp;I56&amp;J56,'Código Licitaciones'!$I$8:$I$4158,1,0)</f>
        <v>Aela Generación S.A.FrontelLagunillas 2202015/02BS4C</v>
      </c>
    </row>
    <row r="57" spans="2:48" ht="19" x14ac:dyDescent="0.25">
      <c r="B57" s="85">
        <v>3043</v>
      </c>
      <c r="C57" s="96" t="s">
        <v>9827</v>
      </c>
      <c r="D57" s="96" t="s">
        <v>9828</v>
      </c>
      <c r="E57" s="96" t="s">
        <v>296</v>
      </c>
      <c r="F57" s="97" t="s">
        <v>9835</v>
      </c>
      <c r="G57" s="97" t="s">
        <v>46</v>
      </c>
      <c r="H57" s="98">
        <v>220</v>
      </c>
      <c r="I57" s="99" t="s">
        <v>276</v>
      </c>
      <c r="J57" s="99" t="s">
        <v>280</v>
      </c>
      <c r="K57" s="100">
        <v>42736</v>
      </c>
      <c r="L57" s="99">
        <v>50040</v>
      </c>
      <c r="M57" s="98" t="s">
        <v>1673</v>
      </c>
      <c r="N57" s="98">
        <v>5395.2562399999997</v>
      </c>
      <c r="O57" s="98">
        <v>50.448630000000001</v>
      </c>
      <c r="P57" s="98">
        <v>0</v>
      </c>
      <c r="Q57" s="98">
        <v>0.39667377233476797</v>
      </c>
      <c r="R57" s="98">
        <v>20.011648371220947</v>
      </c>
      <c r="S57" s="98">
        <v>56.429630000000003</v>
      </c>
      <c r="T57" s="98"/>
      <c r="X57" s="83">
        <f t="shared" si="2"/>
        <v>0</v>
      </c>
      <c r="Z57" s="90">
        <f t="shared" si="3"/>
        <v>3043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Coopelan</v>
      </c>
      <c r="AD57" s="94" t="str">
        <f t="shared" si="5"/>
        <v>8.158.900-6</v>
      </c>
      <c r="AE57" s="94" t="str">
        <f>+VLOOKUP(G57,'Código Licitaciones'!$L$7:$L$50,1,0)</f>
        <v>Charrua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BS4A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SIC-0173</v>
      </c>
      <c r="AL57" s="90">
        <f t="shared" si="7"/>
        <v>5395.2562399999997</v>
      </c>
      <c r="AM57" s="90">
        <f t="shared" si="7"/>
        <v>50.448630000000001</v>
      </c>
      <c r="AN57" s="90">
        <f t="shared" si="7"/>
        <v>0</v>
      </c>
      <c r="AO57" s="90">
        <f t="shared" si="7"/>
        <v>0.39667377233476797</v>
      </c>
      <c r="AP57" s="90">
        <f t="shared" si="7"/>
        <v>20.011648371220947</v>
      </c>
      <c r="AQ57" s="90">
        <f t="shared" si="7"/>
        <v>56.429630000000003</v>
      </c>
      <c r="AR57" s="90" t="str">
        <f>VLOOKUP(C57&amp;E57&amp;G57&amp;I57&amp;J57,'Código Licitaciones'!$I$8:$I$4158,1,0)</f>
        <v>Aela Generación S.A.CoopelanCharrua 2202015/02BS4A</v>
      </c>
    </row>
    <row r="58" spans="2:48" ht="19" x14ac:dyDescent="0.25">
      <c r="B58" s="85">
        <v>3043</v>
      </c>
      <c r="C58" s="96" t="s">
        <v>9827</v>
      </c>
      <c r="D58" s="96" t="s">
        <v>9828</v>
      </c>
      <c r="E58" s="96" t="s">
        <v>296</v>
      </c>
      <c r="F58" s="97" t="s">
        <v>9835</v>
      </c>
      <c r="G58" s="97" t="s">
        <v>7601</v>
      </c>
      <c r="H58" s="98">
        <v>220</v>
      </c>
      <c r="I58" s="99" t="s">
        <v>276</v>
      </c>
      <c r="J58" s="99" t="s">
        <v>280</v>
      </c>
      <c r="K58" s="100">
        <v>42736</v>
      </c>
      <c r="L58" s="99">
        <v>50040</v>
      </c>
      <c r="M58" s="98" t="s">
        <v>1608</v>
      </c>
      <c r="N58" s="98">
        <v>5436.05213</v>
      </c>
      <c r="O58" s="98">
        <v>50.577669999999998</v>
      </c>
      <c r="P58" s="98">
        <v>0</v>
      </c>
      <c r="Q58" s="98">
        <v>6.4360833430731663</v>
      </c>
      <c r="R58" s="98">
        <v>325.52209941845138</v>
      </c>
      <c r="S58" s="98">
        <v>56.558669999999999</v>
      </c>
      <c r="T58" s="98"/>
      <c r="X58" s="83">
        <f t="shared" si="2"/>
        <v>0</v>
      </c>
      <c r="Z58" s="90">
        <f t="shared" si="3"/>
        <v>3043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Coopelan</v>
      </c>
      <c r="AD58" s="94" t="str">
        <f t="shared" si="5"/>
        <v>8.158.900-6</v>
      </c>
      <c r="AE58" s="94" t="str">
        <f>+VLOOKUP(G58,'Código Licitaciones'!$L$7:$L$50,1,0)</f>
        <v>cautín 220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BS4A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5436.05213</v>
      </c>
      <c r="AM58" s="90">
        <f t="shared" si="7"/>
        <v>50.577669999999998</v>
      </c>
      <c r="AN58" s="90">
        <f t="shared" si="7"/>
        <v>0</v>
      </c>
      <c r="AO58" s="90">
        <f t="shared" si="7"/>
        <v>6.4360833430731663</v>
      </c>
      <c r="AP58" s="90">
        <f t="shared" si="7"/>
        <v>325.52209941845138</v>
      </c>
      <c r="AQ58" s="90">
        <f t="shared" si="7"/>
        <v>56.558669999999999</v>
      </c>
      <c r="AR58" s="90" t="str">
        <f>VLOOKUP(C58&amp;E58&amp;G58&amp;I58&amp;J58,'Código Licitaciones'!$I$8:$I$4158,1,0)</f>
        <v>Aela Generación S.A.Coopelancautín 2202015/02BS4A</v>
      </c>
    </row>
    <row r="59" spans="2:48" ht="19" x14ac:dyDescent="0.25">
      <c r="B59" s="85">
        <v>3043</v>
      </c>
      <c r="C59" s="96" t="s">
        <v>9827</v>
      </c>
      <c r="D59" s="96" t="s">
        <v>9828</v>
      </c>
      <c r="E59" s="96" t="s">
        <v>296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280</v>
      </c>
      <c r="K59" s="100">
        <v>42736</v>
      </c>
      <c r="L59" s="99">
        <v>50040</v>
      </c>
      <c r="M59" s="98" t="s">
        <v>3620</v>
      </c>
      <c r="N59" s="98">
        <v>5395.8228499999996</v>
      </c>
      <c r="O59" s="98">
        <v>50.873379999999997</v>
      </c>
      <c r="P59" s="98">
        <v>0</v>
      </c>
      <c r="Q59" s="98">
        <v>0.92113700682008359</v>
      </c>
      <c r="R59" s="98">
        <v>46.861352980020705</v>
      </c>
      <c r="S59" s="98">
        <v>56.854379999999999</v>
      </c>
      <c r="T59" s="98"/>
      <c r="X59" s="83">
        <f t="shared" si="2"/>
        <v>0</v>
      </c>
      <c r="Z59" s="90">
        <f t="shared" si="3"/>
        <v>3043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Coopelan</v>
      </c>
      <c r="AD59" s="94" t="str">
        <f t="shared" si="5"/>
        <v>8.158.900-6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BS4A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5395.8228499999996</v>
      </c>
      <c r="AM59" s="90">
        <f t="shared" si="7"/>
        <v>50.873379999999997</v>
      </c>
      <c r="AN59" s="90">
        <f t="shared" si="7"/>
        <v>0</v>
      </c>
      <c r="AO59" s="90">
        <f t="shared" si="7"/>
        <v>0.92113700682008359</v>
      </c>
      <c r="AP59" s="90">
        <f t="shared" si="7"/>
        <v>46.861352980020705</v>
      </c>
      <c r="AQ59" s="90">
        <f t="shared" si="7"/>
        <v>56.854379999999999</v>
      </c>
      <c r="AR59" s="90" t="str">
        <f>VLOOKUP(C59&amp;E59&amp;G59&amp;I59&amp;J59,'Código Licitaciones'!$I$8:$I$4158,1,0)</f>
        <v>Aela Generación S.A.CoopelanTemuco 2202015/02BS4A</v>
      </c>
    </row>
    <row r="60" spans="2:48" ht="19" x14ac:dyDescent="0.25">
      <c r="B60" s="85">
        <v>3043</v>
      </c>
      <c r="C60" s="96" t="s">
        <v>9827</v>
      </c>
      <c r="D60" s="96" t="s">
        <v>9828</v>
      </c>
      <c r="E60" s="96" t="s">
        <v>296</v>
      </c>
      <c r="F60" s="97" t="s">
        <v>9835</v>
      </c>
      <c r="G60" s="97" t="s">
        <v>46</v>
      </c>
      <c r="H60" s="98">
        <v>220</v>
      </c>
      <c r="I60" s="99" t="s">
        <v>276</v>
      </c>
      <c r="J60" s="99" t="s">
        <v>281</v>
      </c>
      <c r="K60" s="100">
        <v>42736</v>
      </c>
      <c r="L60" s="99">
        <v>50040</v>
      </c>
      <c r="M60" s="98" t="s">
        <v>1673</v>
      </c>
      <c r="N60" s="98">
        <v>5395.2562399999997</v>
      </c>
      <c r="O60" s="98">
        <v>50.448630000000001</v>
      </c>
      <c r="P60" s="98">
        <v>0</v>
      </c>
      <c r="Q60" s="98">
        <v>0.57805905175302641</v>
      </c>
      <c r="R60" s="98">
        <v>29.162287220039282</v>
      </c>
      <c r="S60" s="98">
        <v>69.528630000000007</v>
      </c>
      <c r="T60" s="98"/>
      <c r="X60" s="83">
        <f t="shared" si="2"/>
        <v>0</v>
      </c>
      <c r="Z60" s="90">
        <f t="shared" si="3"/>
        <v>3043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 t="shared" si="5"/>
        <v>8.158.900-6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BS4B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5395.2562399999997</v>
      </c>
      <c r="AM60" s="90">
        <f t="shared" si="7"/>
        <v>50.448630000000001</v>
      </c>
      <c r="AN60" s="90">
        <f t="shared" si="7"/>
        <v>0</v>
      </c>
      <c r="AO60" s="90">
        <f t="shared" si="7"/>
        <v>0.57805905175302641</v>
      </c>
      <c r="AP60" s="90">
        <f t="shared" si="7"/>
        <v>29.162287220039282</v>
      </c>
      <c r="AQ60" s="90">
        <f t="shared" si="7"/>
        <v>69.528630000000007</v>
      </c>
      <c r="AR60" s="90" t="str">
        <f>VLOOKUP(C60&amp;E60&amp;G60&amp;I60&amp;J60,'Código Licitaciones'!$I$8:$I$4158,1,0)</f>
        <v>Aela Generación S.A.CoopelanCharrua 2202015/02BS4B</v>
      </c>
    </row>
    <row r="61" spans="2:48" ht="19" x14ac:dyDescent="0.25">
      <c r="B61" s="85">
        <v>3043</v>
      </c>
      <c r="C61" s="96" t="s">
        <v>9827</v>
      </c>
      <c r="D61" s="96" t="s">
        <v>9828</v>
      </c>
      <c r="E61" s="96" t="s">
        <v>296</v>
      </c>
      <c r="F61" s="97" t="s">
        <v>9835</v>
      </c>
      <c r="G61" s="97" t="s">
        <v>1609</v>
      </c>
      <c r="H61" s="98">
        <v>220</v>
      </c>
      <c r="I61" s="99" t="s">
        <v>276</v>
      </c>
      <c r="J61" s="99" t="s">
        <v>281</v>
      </c>
      <c r="K61" s="100">
        <v>42736</v>
      </c>
      <c r="L61" s="99">
        <v>50040</v>
      </c>
      <c r="M61" s="98" t="s">
        <v>1608</v>
      </c>
      <c r="N61" s="98">
        <v>5436.05213</v>
      </c>
      <c r="O61" s="98">
        <v>50.577669999999998</v>
      </c>
      <c r="P61" s="98">
        <v>0</v>
      </c>
      <c r="Q61" s="98">
        <v>9.3629394031817519</v>
      </c>
      <c r="R61" s="98">
        <v>473.55565936412358</v>
      </c>
      <c r="S61" s="98">
        <v>69.657669999999996</v>
      </c>
      <c r="T61" s="98"/>
      <c r="X61" s="83">
        <f t="shared" si="2"/>
        <v>2</v>
      </c>
      <c r="Z61" s="90">
        <f t="shared" si="3"/>
        <v>3043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 t="shared" si="5"/>
        <v>8.158.900-6</v>
      </c>
      <c r="AE61" s="94" t="e">
        <f>+VLOOKUP(G61,'Código Licitaciones'!$L$7:$L$50,1,0)</f>
        <v>#N/A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BS4B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5436.05213</v>
      </c>
      <c r="AM61" s="90">
        <f t="shared" si="7"/>
        <v>50.577669999999998</v>
      </c>
      <c r="AN61" s="90">
        <f t="shared" si="7"/>
        <v>0</v>
      </c>
      <c r="AO61" s="90">
        <f t="shared" si="7"/>
        <v>9.3629394031817519</v>
      </c>
      <c r="AP61" s="90">
        <f t="shared" si="7"/>
        <v>473.55565936412358</v>
      </c>
      <c r="AQ61" s="90">
        <f t="shared" si="7"/>
        <v>69.657669999999996</v>
      </c>
      <c r="AR61" s="90" t="e">
        <f>VLOOKUP(C61&amp;E61&amp;G61&amp;I61&amp;J61,'Código Licitaciones'!$I$8:$I$4158,1,0)</f>
        <v>#N/A</v>
      </c>
      <c r="AV61" s="7" t="str">
        <f>C61&amp;E61&amp;G61&amp;I61&amp;J61</f>
        <v>AELA GENERACIÓN S.A.COOPELANCautin 2202015/02BS4B</v>
      </c>
    </row>
    <row r="62" spans="2:48" ht="19" x14ac:dyDescent="0.25">
      <c r="B62" s="85">
        <v>3043</v>
      </c>
      <c r="C62" s="96" t="s">
        <v>9827</v>
      </c>
      <c r="D62" s="96" t="s">
        <v>9828</v>
      </c>
      <c r="E62" s="96" t="s">
        <v>296</v>
      </c>
      <c r="F62" s="97" t="s">
        <v>9835</v>
      </c>
      <c r="G62" s="97" t="s">
        <v>63</v>
      </c>
      <c r="H62" s="98">
        <v>220</v>
      </c>
      <c r="I62" s="99" t="s">
        <v>276</v>
      </c>
      <c r="J62" s="99" t="s">
        <v>281</v>
      </c>
      <c r="K62" s="100">
        <v>42736</v>
      </c>
      <c r="L62" s="99">
        <v>50040</v>
      </c>
      <c r="M62" s="98" t="s">
        <v>3620</v>
      </c>
      <c r="N62" s="98">
        <v>5395.8228499999996</v>
      </c>
      <c r="O62" s="98">
        <v>50.873379999999997</v>
      </c>
      <c r="P62" s="98">
        <v>0</v>
      </c>
      <c r="Q62" s="98">
        <v>1.3400184819404908</v>
      </c>
      <c r="R62" s="98">
        <v>68.171269438781721</v>
      </c>
      <c r="S62" s="98">
        <v>69.953379999999996</v>
      </c>
      <c r="T62" s="98"/>
      <c r="X62" s="83">
        <f t="shared" si="2"/>
        <v>0</v>
      </c>
      <c r="Z62" s="90">
        <f t="shared" si="3"/>
        <v>3043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 t="shared" si="5"/>
        <v>8.158.900-6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BS4B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5395.8228499999996</v>
      </c>
      <c r="AM62" s="90">
        <f t="shared" si="7"/>
        <v>50.873379999999997</v>
      </c>
      <c r="AN62" s="90">
        <f t="shared" si="7"/>
        <v>0</v>
      </c>
      <c r="AO62" s="90">
        <f t="shared" si="7"/>
        <v>1.3400184819404908</v>
      </c>
      <c r="AP62" s="90">
        <f t="shared" si="7"/>
        <v>68.171269438781721</v>
      </c>
      <c r="AQ62" s="90">
        <f t="shared" si="7"/>
        <v>69.953379999999996</v>
      </c>
      <c r="AR62" s="90" t="str">
        <f>VLOOKUP(C62&amp;E62&amp;G62&amp;I62&amp;J62,'Código Licitaciones'!$I$8:$I$4158,1,0)</f>
        <v>Aela Generación S.A.CoopelanTemuco 2202015/02BS4B</v>
      </c>
    </row>
    <row r="63" spans="2:48" ht="19" x14ac:dyDescent="0.25">
      <c r="B63" s="85">
        <v>3043</v>
      </c>
      <c r="C63" s="96" t="s">
        <v>9827</v>
      </c>
      <c r="D63" s="96" t="s">
        <v>9828</v>
      </c>
      <c r="E63" s="96" t="s">
        <v>296</v>
      </c>
      <c r="F63" s="97" t="s">
        <v>9835</v>
      </c>
      <c r="G63" s="97" t="s">
        <v>46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1673</v>
      </c>
      <c r="N63" s="98">
        <v>5395.2562399999997</v>
      </c>
      <c r="O63" s="98">
        <v>50.448630000000001</v>
      </c>
      <c r="P63" s="98">
        <v>2.2676992873159295E-3</v>
      </c>
      <c r="Q63" s="98">
        <v>0.3250226224207603</v>
      </c>
      <c r="R63" s="98">
        <v>28.631764750469465</v>
      </c>
      <c r="S63" s="98">
        <v>106.67260586183447</v>
      </c>
      <c r="T63" s="98"/>
      <c r="X63" s="83">
        <f t="shared" si="2"/>
        <v>0</v>
      </c>
      <c r="Z63" s="90">
        <f t="shared" si="3"/>
        <v>3043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 t="shared" si="5"/>
        <v>8.158.900-6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5395.2562399999997</v>
      </c>
      <c r="AM63" s="90">
        <f t="shared" si="7"/>
        <v>50.448630000000001</v>
      </c>
      <c r="AN63" s="90">
        <f t="shared" si="7"/>
        <v>2.2676992873159295E-3</v>
      </c>
      <c r="AO63" s="90">
        <f t="shared" si="7"/>
        <v>0.3250226224207603</v>
      </c>
      <c r="AP63" s="90">
        <f t="shared" si="7"/>
        <v>28.631764750469465</v>
      </c>
      <c r="AQ63" s="90">
        <f t="shared" si="7"/>
        <v>106.67260586183447</v>
      </c>
      <c r="AR63" s="90" t="str">
        <f>VLOOKUP(C63&amp;E63&amp;G63&amp;I63&amp;J63,'Código Licitaciones'!$I$8:$I$4158,1,0)</f>
        <v>Aela Generación S.A.CoopelanCharrua 2202015/02BS4C</v>
      </c>
    </row>
    <row r="64" spans="2:48" ht="19" x14ac:dyDescent="0.25">
      <c r="B64" s="85">
        <v>3043</v>
      </c>
      <c r="C64" s="96" t="s">
        <v>9827</v>
      </c>
      <c r="D64" s="96" t="s">
        <v>9828</v>
      </c>
      <c r="E64" s="96" t="s">
        <v>296</v>
      </c>
      <c r="F64" s="97" t="s">
        <v>9835</v>
      </c>
      <c r="G64" s="97" t="s">
        <v>7601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1608</v>
      </c>
      <c r="N64" s="98">
        <v>5436.05213</v>
      </c>
      <c r="O64" s="98">
        <v>50.577669999999998</v>
      </c>
      <c r="P64" s="98">
        <v>3.6831513408279476E-2</v>
      </c>
      <c r="Q64" s="98">
        <v>5.2789517299066002</v>
      </c>
      <c r="R64" s="98">
        <v>467.21510545534636</v>
      </c>
      <c r="S64" s="98">
        <v>107.08628085120657</v>
      </c>
      <c r="T64" s="98"/>
      <c r="X64" s="83">
        <f t="shared" si="2"/>
        <v>0</v>
      </c>
      <c r="Z64" s="90">
        <f t="shared" si="3"/>
        <v>3043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 t="shared" si="5"/>
        <v>8.158.900-6</v>
      </c>
      <c r="AE64" s="94" t="str">
        <f>+VLOOKUP(G64,'Código Licitaciones'!$L$7:$L$50,1,0)</f>
        <v>cautín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5436.05213</v>
      </c>
      <c r="AM64" s="90">
        <f t="shared" si="7"/>
        <v>50.577669999999998</v>
      </c>
      <c r="AN64" s="90">
        <f t="shared" si="7"/>
        <v>3.6831513408279476E-2</v>
      </c>
      <c r="AO64" s="90">
        <f t="shared" si="7"/>
        <v>5.2789517299066002</v>
      </c>
      <c r="AP64" s="90">
        <f t="shared" si="7"/>
        <v>467.21510545534636</v>
      </c>
      <c r="AQ64" s="90">
        <f t="shared" si="7"/>
        <v>107.08628085120657</v>
      </c>
      <c r="AR64" s="90" t="str">
        <f>VLOOKUP(C64&amp;E64&amp;G64&amp;I64&amp;J64,'Código Licitaciones'!$I$8:$I$4158,1,0)</f>
        <v>Aela Generación S.A.Coopelancautín 2202015/02BS4C</v>
      </c>
    </row>
    <row r="65" spans="2:48" ht="19" x14ac:dyDescent="0.25">
      <c r="B65" s="85">
        <v>3043</v>
      </c>
      <c r="C65" s="96" t="s">
        <v>9827</v>
      </c>
      <c r="D65" s="96" t="s">
        <v>9828</v>
      </c>
      <c r="E65" s="96" t="s">
        <v>296</v>
      </c>
      <c r="F65" s="97" t="s">
        <v>9835</v>
      </c>
      <c r="G65" s="97" t="s">
        <v>63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3620</v>
      </c>
      <c r="N65" s="98">
        <v>5395.8228499999996</v>
      </c>
      <c r="O65" s="98">
        <v>50.873379999999997</v>
      </c>
      <c r="P65" s="98">
        <v>5.2713822972619648E-3</v>
      </c>
      <c r="Q65" s="98">
        <v>0.75553161198297836</v>
      </c>
      <c r="R65" s="98">
        <v>66.879891849074212</v>
      </c>
      <c r="S65" s="98">
        <v>107.10130912848287</v>
      </c>
      <c r="T65" s="98"/>
      <c r="X65" s="83">
        <f t="shared" si="2"/>
        <v>0</v>
      </c>
      <c r="Z65" s="90">
        <f t="shared" si="3"/>
        <v>3043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 t="shared" si="5"/>
        <v>8.158.900-6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5395.8228499999996</v>
      </c>
      <c r="AM65" s="90">
        <f t="shared" si="9"/>
        <v>50.873379999999997</v>
      </c>
      <c r="AN65" s="90">
        <f t="shared" si="9"/>
        <v>5.2713822972619648E-3</v>
      </c>
      <c r="AO65" s="90">
        <f t="shared" si="9"/>
        <v>0.75553161198297836</v>
      </c>
      <c r="AP65" s="90">
        <f t="shared" si="9"/>
        <v>66.879891849074212</v>
      </c>
      <c r="AQ65" s="90">
        <f t="shared" si="9"/>
        <v>107.10130912848287</v>
      </c>
      <c r="AR65" s="90" t="str">
        <f>VLOOKUP(C65&amp;E65&amp;G65&amp;I65&amp;J65,'Código Licitaciones'!$I$8:$I$4158,1,0)</f>
        <v>Aela Generación S.A.CoopelanTemuco 2202015/02BS4C</v>
      </c>
    </row>
    <row r="66" spans="2:48" ht="19" x14ac:dyDescent="0.25">
      <c r="B66" s="85">
        <v>3046</v>
      </c>
      <c r="C66" s="96" t="s">
        <v>9827</v>
      </c>
      <c r="D66" s="96" t="s">
        <v>9828</v>
      </c>
      <c r="E66" s="96" t="s">
        <v>291</v>
      </c>
      <c r="F66" s="97" t="s">
        <v>9836</v>
      </c>
      <c r="G66" s="97" t="s">
        <v>239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2557</v>
      </c>
      <c r="N66" s="98">
        <v>5764.6900000000005</v>
      </c>
      <c r="O66" s="98">
        <v>54.244000000000014</v>
      </c>
      <c r="P66" s="98">
        <v>0</v>
      </c>
      <c r="Q66" s="98">
        <v>0</v>
      </c>
      <c r="R66" s="98">
        <v>0</v>
      </c>
      <c r="S66" s="98">
        <v>0</v>
      </c>
      <c r="T66" s="98"/>
      <c r="X66" s="83">
        <f t="shared" si="2"/>
        <v>0</v>
      </c>
      <c r="Z66" s="90">
        <f t="shared" si="3"/>
        <v>3046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Luzlinares</v>
      </c>
      <c r="AD66" s="94" t="str">
        <f t="shared" si="5"/>
        <v>9.688.450-4</v>
      </c>
      <c r="AE66" s="94" t="str">
        <f>+VLOOKUP(G66,'Código Licitaciones'!$L$7:$L$50,1,0)</f>
        <v>MELIPILLA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SIC-0622</v>
      </c>
      <c r="AL66" s="90">
        <f t="shared" si="9"/>
        <v>5764.6900000000005</v>
      </c>
      <c r="AM66" s="90">
        <f t="shared" si="9"/>
        <v>54.244000000000014</v>
      </c>
      <c r="AN66" s="90">
        <f t="shared" si="9"/>
        <v>0</v>
      </c>
      <c r="AO66" s="90">
        <f t="shared" si="9"/>
        <v>0</v>
      </c>
      <c r="AP66" s="90">
        <f t="shared" si="9"/>
        <v>0</v>
      </c>
      <c r="AQ66" s="90">
        <f t="shared" si="9"/>
        <v>0</v>
      </c>
      <c r="AR66" s="90" t="str">
        <f>VLOOKUP(C66&amp;E66&amp;G66&amp;I66&amp;J66,'Código Licitaciones'!$I$8:$I$4158,1,0)</f>
        <v>Aela Generación S.A.LuzlinaresMelipilla 2202015/02BS4A</v>
      </c>
    </row>
    <row r="67" spans="2:48" ht="19" x14ac:dyDescent="0.25">
      <c r="B67" s="85">
        <v>3046</v>
      </c>
      <c r="C67" s="96" t="s">
        <v>9827</v>
      </c>
      <c r="D67" s="96" t="s">
        <v>9828</v>
      </c>
      <c r="E67" s="96" t="s">
        <v>291</v>
      </c>
      <c r="F67" s="97" t="s">
        <v>9836</v>
      </c>
      <c r="G67" s="97" t="s">
        <v>25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1401</v>
      </c>
      <c r="N67" s="98">
        <v>5615.0999999999995</v>
      </c>
      <c r="O67" s="98">
        <v>53.286999999999992</v>
      </c>
      <c r="P67" s="98">
        <v>0</v>
      </c>
      <c r="Q67" s="98">
        <v>18.821597557351794</v>
      </c>
      <c r="R67" s="98">
        <v>1002.9464690386048</v>
      </c>
      <c r="S67" s="98">
        <v>53.311999999999991</v>
      </c>
      <c r="T67" s="98"/>
      <c r="X67" s="83">
        <f t="shared" si="2"/>
        <v>0</v>
      </c>
      <c r="Z67" s="90">
        <f t="shared" si="3"/>
        <v>3046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Luzlinares</v>
      </c>
      <c r="AD67" s="94" t="str">
        <f t="shared" si="5"/>
        <v>9.688.450-4</v>
      </c>
      <c r="AE67" s="94" t="str">
        <f>+VLOOKUP(G67,'Código Licitaciones'!$L$7:$L$50,1,0)</f>
        <v>ALTO JAHUEL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SIC-0034</v>
      </c>
      <c r="AL67" s="90">
        <f t="shared" si="9"/>
        <v>5615.0999999999995</v>
      </c>
      <c r="AM67" s="90">
        <f t="shared" si="9"/>
        <v>53.286999999999992</v>
      </c>
      <c r="AN67" s="90">
        <f t="shared" si="9"/>
        <v>0</v>
      </c>
      <c r="AO67" s="90">
        <f t="shared" si="9"/>
        <v>18.821597557351794</v>
      </c>
      <c r="AP67" s="90">
        <f t="shared" si="9"/>
        <v>1002.9464690386048</v>
      </c>
      <c r="AQ67" s="90">
        <f t="shared" si="9"/>
        <v>53.311999999999991</v>
      </c>
      <c r="AR67" s="90" t="str">
        <f>VLOOKUP(C67&amp;E67&amp;G67&amp;I67&amp;J67,'Código Licitaciones'!$I$8:$I$4158,1,0)</f>
        <v>Aela Generación S.A.LuzlinaresAlto Jahuel 2202015/02BS4A</v>
      </c>
    </row>
    <row r="68" spans="2:48" ht="19" x14ac:dyDescent="0.25">
      <c r="B68" s="85">
        <v>3046</v>
      </c>
      <c r="C68" s="96" t="s">
        <v>9827</v>
      </c>
      <c r="D68" s="96" t="s">
        <v>9828</v>
      </c>
      <c r="E68" s="96" t="s">
        <v>291</v>
      </c>
      <c r="F68" s="97" t="s">
        <v>9836</v>
      </c>
      <c r="G68" s="97" t="s">
        <v>80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3065</v>
      </c>
      <c r="N68" s="98">
        <v>5721.0599999999995</v>
      </c>
      <c r="O68" s="98">
        <v>54.158000000000001</v>
      </c>
      <c r="P68" s="98">
        <v>0</v>
      </c>
      <c r="Q68" s="98">
        <v>1.1827158099392086E-3</v>
      </c>
      <c r="R68" s="98">
        <v>6.4053522834687654E-2</v>
      </c>
      <c r="S68" s="98">
        <v>54.183</v>
      </c>
      <c r="T68" s="98"/>
      <c r="X68" s="83">
        <f t="shared" si="2"/>
        <v>0</v>
      </c>
      <c r="Z68" s="90">
        <f t="shared" si="3"/>
        <v>3046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Luzlinares</v>
      </c>
      <c r="AD68" s="94" t="str">
        <f t="shared" si="5"/>
        <v>9.688.450-4</v>
      </c>
      <c r="AE68" s="94" t="str">
        <f>+VLOOKUP(G68,'Código Licitaciones'!$L$7:$L$50,1,0)</f>
        <v>RAPEL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SIC-0879</v>
      </c>
      <c r="AL68" s="90">
        <f t="shared" si="9"/>
        <v>5721.0599999999995</v>
      </c>
      <c r="AM68" s="90">
        <f t="shared" si="9"/>
        <v>54.158000000000001</v>
      </c>
      <c r="AN68" s="90">
        <f t="shared" si="9"/>
        <v>0</v>
      </c>
      <c r="AO68" s="90">
        <f t="shared" si="9"/>
        <v>1.1827158099392086E-3</v>
      </c>
      <c r="AP68" s="90">
        <f t="shared" si="9"/>
        <v>6.4053522834687654E-2</v>
      </c>
      <c r="AQ68" s="90">
        <f t="shared" si="9"/>
        <v>54.183</v>
      </c>
      <c r="AR68" s="90" t="str">
        <f>VLOOKUP(C68&amp;E68&amp;G68&amp;I68&amp;J68,'Código Licitaciones'!$I$8:$I$4158,1,0)</f>
        <v>Aela Generación S.A.LuzlinaresRAPEL 2202015/02BS4A</v>
      </c>
    </row>
    <row r="69" spans="2:48" ht="19" x14ac:dyDescent="0.25">
      <c r="B69" s="85">
        <v>3046</v>
      </c>
      <c r="C69" s="96" t="s">
        <v>9827</v>
      </c>
      <c r="D69" s="96" t="s">
        <v>9828</v>
      </c>
      <c r="E69" s="96" t="s">
        <v>291</v>
      </c>
      <c r="F69" s="97" t="s">
        <v>9836</v>
      </c>
      <c r="G69" s="97" t="s">
        <v>34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1411</v>
      </c>
      <c r="N69" s="98">
        <v>5558.4400000000005</v>
      </c>
      <c r="O69" s="98">
        <v>51.89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1</v>
      </c>
      <c r="Z69" s="90">
        <f t="shared" si="3"/>
        <v>3046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 t="shared" si="5"/>
        <v>9.688.450-4</v>
      </c>
      <c r="AE69" s="94" t="str">
        <f>+VLOOKUP(G69,'Código Licitaciones'!$L$7:$L$50,1,0)</f>
        <v>Ancoa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SIC-0040</v>
      </c>
      <c r="AL69" s="90">
        <f t="shared" si="9"/>
        <v>5558.4400000000005</v>
      </c>
      <c r="AM69" s="90">
        <f t="shared" si="9"/>
        <v>51.89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e">
        <f>VLOOKUP(C69&amp;E69&amp;G69&amp;I69&amp;J69,'Código Licitaciones'!$I$8:$I$4158,1,0)</f>
        <v>#N/A</v>
      </c>
      <c r="AV69" s="7" t="str">
        <f>C69&amp;E69&amp;G69&amp;I69&amp;J69</f>
        <v>AELA GENERACIÓN S.A.LUZLINARESAncoa 2202015/02BS4A</v>
      </c>
    </row>
    <row r="70" spans="2:48" ht="19" x14ac:dyDescent="0.25">
      <c r="B70" s="85">
        <v>3046</v>
      </c>
      <c r="C70" s="96" t="s">
        <v>9827</v>
      </c>
      <c r="D70" s="96" t="s">
        <v>9828</v>
      </c>
      <c r="E70" s="96" t="s">
        <v>291</v>
      </c>
      <c r="F70" s="97" t="s">
        <v>9836</v>
      </c>
      <c r="G70" s="97" t="s">
        <v>35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2109</v>
      </c>
      <c r="N70" s="98">
        <v>5475.71</v>
      </c>
      <c r="O70" s="98">
        <v>51.555999999999997</v>
      </c>
      <c r="P70" s="98">
        <v>0</v>
      </c>
      <c r="Q70" s="98">
        <v>49.356996390971418</v>
      </c>
      <c r="R70" s="98">
        <v>2544.6493059329223</v>
      </c>
      <c r="S70" s="98">
        <v>51.581000000000003</v>
      </c>
      <c r="T70" s="98"/>
      <c r="X70" s="83">
        <f t="shared" si="2"/>
        <v>0</v>
      </c>
      <c r="Z70" s="90">
        <f t="shared" si="3"/>
        <v>3046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 t="shared" si="5"/>
        <v>9.688.450-4</v>
      </c>
      <c r="AE70" s="94" t="str">
        <f>+VLOOKUP(G70,'Código Licitaciones'!$L$7:$L$50,1,0)</f>
        <v>Itahue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SIC-0396</v>
      </c>
      <c r="AL70" s="90">
        <f t="shared" si="9"/>
        <v>5475.71</v>
      </c>
      <c r="AM70" s="90">
        <f t="shared" si="9"/>
        <v>51.555999999999997</v>
      </c>
      <c r="AN70" s="90">
        <f t="shared" si="9"/>
        <v>0</v>
      </c>
      <c r="AO70" s="90">
        <f t="shared" si="9"/>
        <v>49.356996390971418</v>
      </c>
      <c r="AP70" s="90">
        <f t="shared" si="9"/>
        <v>2544.6493059329223</v>
      </c>
      <c r="AQ70" s="90">
        <f t="shared" si="9"/>
        <v>51.581000000000003</v>
      </c>
      <c r="AR70" s="90" t="str">
        <f>VLOOKUP(C70&amp;E70&amp;G70&amp;I70&amp;J70,'Código Licitaciones'!$I$8:$I$4158,1,0)</f>
        <v>Aela Generación S.A.LuzlinaresItahue 2202015/02BS4A</v>
      </c>
    </row>
    <row r="71" spans="2:48" ht="19" x14ac:dyDescent="0.25">
      <c r="B71" s="85">
        <v>3046</v>
      </c>
      <c r="C71" s="96" t="s">
        <v>9827</v>
      </c>
      <c r="D71" s="96" t="s">
        <v>9828</v>
      </c>
      <c r="E71" s="96" t="s">
        <v>291</v>
      </c>
      <c r="F71" s="97" t="s">
        <v>9836</v>
      </c>
      <c r="G71" s="97" t="s">
        <v>46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1673</v>
      </c>
      <c r="N71" s="98">
        <v>5395.2600000000011</v>
      </c>
      <c r="O71" s="98">
        <v>50.449000000000005</v>
      </c>
      <c r="P71" s="98">
        <v>0</v>
      </c>
      <c r="Q71" s="98">
        <v>60.015605562806847</v>
      </c>
      <c r="R71" s="98">
        <v>3027.7272850380427</v>
      </c>
      <c r="S71" s="98">
        <v>50.473999999999997</v>
      </c>
      <c r="T71" s="98"/>
      <c r="X71" s="83">
        <f t="shared" si="2"/>
        <v>0</v>
      </c>
      <c r="Z71" s="90">
        <f t="shared" si="3"/>
        <v>3046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 t="shared" si="5"/>
        <v>9.688.450-4</v>
      </c>
      <c r="AE71" s="94" t="str">
        <f>+VLOOKUP(G71,'Código Licitaciones'!$L$7:$L$50,1,0)</f>
        <v>Charrua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SIC-0173</v>
      </c>
      <c r="AL71" s="90">
        <f t="shared" si="9"/>
        <v>5395.2600000000011</v>
      </c>
      <c r="AM71" s="90">
        <f t="shared" si="9"/>
        <v>50.449000000000005</v>
      </c>
      <c r="AN71" s="90">
        <f t="shared" si="9"/>
        <v>0</v>
      </c>
      <c r="AO71" s="90">
        <f t="shared" si="9"/>
        <v>60.015605562806847</v>
      </c>
      <c r="AP71" s="90">
        <f t="shared" si="9"/>
        <v>3027.7272850380427</v>
      </c>
      <c r="AQ71" s="90">
        <f t="shared" si="9"/>
        <v>50.473999999999997</v>
      </c>
      <c r="AR71" s="90" t="str">
        <f>VLOOKUP(C71&amp;E71&amp;G71&amp;I71&amp;J71,'Código Licitaciones'!$I$8:$I$4158,1,0)</f>
        <v>Aela Generación S.A.LuzlinaresCharrua 2202015/02BS4A</v>
      </c>
    </row>
    <row r="72" spans="2:48" ht="19" x14ac:dyDescent="0.25">
      <c r="B72" s="85">
        <v>3046</v>
      </c>
      <c r="C72" s="96" t="s">
        <v>9827</v>
      </c>
      <c r="D72" s="96" t="s">
        <v>9828</v>
      </c>
      <c r="E72" s="96" t="s">
        <v>291</v>
      </c>
      <c r="F72" s="97" t="s">
        <v>9836</v>
      </c>
      <c r="G72" s="97" t="s">
        <v>239</v>
      </c>
      <c r="H72" s="98">
        <v>220</v>
      </c>
      <c r="I72" s="99" t="s">
        <v>276</v>
      </c>
      <c r="J72" s="99" t="s">
        <v>281</v>
      </c>
      <c r="K72" s="100">
        <v>42736</v>
      </c>
      <c r="L72" s="99">
        <v>50040</v>
      </c>
      <c r="M72" s="98" t="s">
        <v>2557</v>
      </c>
      <c r="N72" s="98">
        <v>5764.6900000000005</v>
      </c>
      <c r="O72" s="98">
        <v>54.244000000000014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0</v>
      </c>
      <c r="Z72" s="90">
        <f t="shared" si="3"/>
        <v>3046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 t="shared" si="5"/>
        <v>9.688.450-4</v>
      </c>
      <c r="AE72" s="94" t="str">
        <f>+VLOOKUP(G72,'Código Licitaciones'!$L$7:$L$50,1,0)</f>
        <v>MELIPILLA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BS4B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SIC-0622</v>
      </c>
      <c r="AL72" s="90">
        <f t="shared" si="9"/>
        <v>5764.6900000000005</v>
      </c>
      <c r="AM72" s="90">
        <f t="shared" si="9"/>
        <v>54.244000000000014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str">
        <f>VLOOKUP(C72&amp;E72&amp;G72&amp;I72&amp;J72,'Código Licitaciones'!$I$8:$I$4158,1,0)</f>
        <v>Aela Generación S.A.LuzlinaresMelipilla 2202015/02BS4B</v>
      </c>
    </row>
    <row r="73" spans="2:48" ht="19" x14ac:dyDescent="0.25">
      <c r="B73" s="85">
        <v>3046</v>
      </c>
      <c r="C73" s="96" t="s">
        <v>9827</v>
      </c>
      <c r="D73" s="96" t="s">
        <v>9828</v>
      </c>
      <c r="E73" s="96" t="s">
        <v>291</v>
      </c>
      <c r="F73" s="97" t="s">
        <v>9836</v>
      </c>
      <c r="G73" s="97" t="s">
        <v>25</v>
      </c>
      <c r="H73" s="98">
        <v>220</v>
      </c>
      <c r="I73" s="99" t="s">
        <v>276</v>
      </c>
      <c r="J73" s="99" t="s">
        <v>281</v>
      </c>
      <c r="K73" s="100">
        <v>42736</v>
      </c>
      <c r="L73" s="99">
        <v>50040</v>
      </c>
      <c r="M73" s="98" t="s">
        <v>1401</v>
      </c>
      <c r="N73" s="98">
        <v>5615.0999999999995</v>
      </c>
      <c r="O73" s="98">
        <v>53.286999999999992</v>
      </c>
      <c r="P73" s="98">
        <v>0</v>
      </c>
      <c r="Q73" s="98">
        <v>26.869697374507119</v>
      </c>
      <c r="R73" s="98">
        <v>1431.8055639953607</v>
      </c>
      <c r="S73" s="98">
        <v>53.832999999999998</v>
      </c>
      <c r="T73" s="98"/>
      <c r="X73" s="83">
        <f t="shared" si="2"/>
        <v>0</v>
      </c>
      <c r="Z73" s="90">
        <f t="shared" si="3"/>
        <v>3046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 t="shared" si="5"/>
        <v>9.688.450-4</v>
      </c>
      <c r="AE73" s="94" t="str">
        <f>+VLOOKUP(G73,'Código Licitaciones'!$L$7:$L$50,1,0)</f>
        <v>ALTO JAHUEL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BS4B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SIC-0034</v>
      </c>
      <c r="AL73" s="90">
        <f t="shared" si="9"/>
        <v>5615.0999999999995</v>
      </c>
      <c r="AM73" s="90">
        <f t="shared" si="9"/>
        <v>53.286999999999992</v>
      </c>
      <c r="AN73" s="90">
        <f t="shared" si="9"/>
        <v>0</v>
      </c>
      <c r="AO73" s="90">
        <f t="shared" si="9"/>
        <v>26.869697374507119</v>
      </c>
      <c r="AP73" s="90">
        <f t="shared" si="9"/>
        <v>1431.8055639953607</v>
      </c>
      <c r="AQ73" s="90">
        <f t="shared" si="9"/>
        <v>53.832999999999998</v>
      </c>
      <c r="AR73" s="90" t="str">
        <f>VLOOKUP(C73&amp;E73&amp;G73&amp;I73&amp;J73,'Código Licitaciones'!$I$8:$I$4158,1,0)</f>
        <v>Aela Generación S.A.LuzlinaresAlto Jahuel 2202015/02BS4B</v>
      </c>
    </row>
    <row r="74" spans="2:48" ht="19" x14ac:dyDescent="0.25">
      <c r="B74" s="85">
        <v>3046</v>
      </c>
      <c r="C74" s="96" t="s">
        <v>9827</v>
      </c>
      <c r="D74" s="96" t="s">
        <v>9828</v>
      </c>
      <c r="E74" s="96" t="s">
        <v>291</v>
      </c>
      <c r="F74" s="97" t="s">
        <v>9836</v>
      </c>
      <c r="G74" s="97" t="s">
        <v>80</v>
      </c>
      <c r="H74" s="98">
        <v>220</v>
      </c>
      <c r="I74" s="99" t="s">
        <v>276</v>
      </c>
      <c r="J74" s="99" t="s">
        <v>281</v>
      </c>
      <c r="K74" s="100">
        <v>42736</v>
      </c>
      <c r="L74" s="99">
        <v>50040</v>
      </c>
      <c r="M74" s="98" t="s">
        <v>3065</v>
      </c>
      <c r="N74" s="98">
        <v>5721.0599999999995</v>
      </c>
      <c r="O74" s="98">
        <v>54.158000000000001</v>
      </c>
      <c r="P74" s="98">
        <v>0</v>
      </c>
      <c r="Q74" s="98">
        <v>2.3149562746813111E-3</v>
      </c>
      <c r="R74" s="98">
        <v>0.12537340192419044</v>
      </c>
      <c r="S74" s="98">
        <v>54.703999999999994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3046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 t="shared" ref="AD74:AD137" si="13">+F74</f>
        <v>9.688.450-4</v>
      </c>
      <c r="AE74" s="94" t="str">
        <f>+VLOOKUP(G74,'Código Licitaciones'!$L$7:$L$50,1,0)</f>
        <v>RAPEL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BS4B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SIC-0879</v>
      </c>
      <c r="AL74" s="90">
        <f t="shared" si="9"/>
        <v>5721.0599999999995</v>
      </c>
      <c r="AM74" s="90">
        <f t="shared" si="9"/>
        <v>54.158000000000001</v>
      </c>
      <c r="AN74" s="90">
        <f t="shared" si="9"/>
        <v>0</v>
      </c>
      <c r="AO74" s="90">
        <f t="shared" si="9"/>
        <v>2.3149562746813111E-3</v>
      </c>
      <c r="AP74" s="90">
        <f t="shared" si="9"/>
        <v>0.12537340192419044</v>
      </c>
      <c r="AQ74" s="90">
        <f t="shared" si="9"/>
        <v>54.703999999999994</v>
      </c>
      <c r="AR74" s="90" t="str">
        <f>VLOOKUP(C74&amp;E74&amp;G74&amp;I74&amp;J74,'Código Licitaciones'!$I$8:$I$4158,1,0)</f>
        <v>Aela Generación S.A.LuzlinaresRAPEL 2202015/02BS4B</v>
      </c>
    </row>
    <row r="75" spans="2:48" ht="19" x14ac:dyDescent="0.25">
      <c r="B75" s="85">
        <v>3046</v>
      </c>
      <c r="C75" s="96" t="s">
        <v>9827</v>
      </c>
      <c r="D75" s="96" t="s">
        <v>9828</v>
      </c>
      <c r="E75" s="96" t="s">
        <v>291</v>
      </c>
      <c r="F75" s="97" t="s">
        <v>9836</v>
      </c>
      <c r="G75" s="97" t="s">
        <v>34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1411</v>
      </c>
      <c r="N75" s="98">
        <v>5558.4400000000005</v>
      </c>
      <c r="O75" s="98">
        <v>51.89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1</v>
      </c>
      <c r="Z75" s="90">
        <f t="shared" si="11"/>
        <v>3046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Ancoa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SIC-0040</v>
      </c>
      <c r="AL75" s="90">
        <f t="shared" si="9"/>
        <v>5558.4400000000005</v>
      </c>
      <c r="AM75" s="90">
        <f t="shared" si="9"/>
        <v>51.89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e">
        <f>VLOOKUP(C75&amp;E75&amp;G75&amp;I75&amp;J75,'Código Licitaciones'!$I$8:$I$4158,1,0)</f>
        <v>#N/A</v>
      </c>
      <c r="AV75" s="7" t="str">
        <f>C75&amp;E75&amp;G75&amp;I75&amp;J75</f>
        <v>AELA GENERACIÓN S.A.LUZLINARESAncoa 2202015/02BS4B</v>
      </c>
    </row>
    <row r="76" spans="2:48" ht="19" x14ac:dyDescent="0.25">
      <c r="B76" s="85">
        <v>3046</v>
      </c>
      <c r="C76" s="96" t="s">
        <v>9827</v>
      </c>
      <c r="D76" s="96" t="s">
        <v>9828</v>
      </c>
      <c r="E76" s="96" t="s">
        <v>291</v>
      </c>
      <c r="F76" s="97" t="s">
        <v>9836</v>
      </c>
      <c r="G76" s="97" t="s">
        <v>35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2109</v>
      </c>
      <c r="N76" s="98">
        <v>5475.71</v>
      </c>
      <c r="O76" s="98">
        <v>51.555999999999997</v>
      </c>
      <c r="P76" s="98">
        <v>0</v>
      </c>
      <c r="Q76" s="98">
        <v>70.415139941876575</v>
      </c>
      <c r="R76" s="98">
        <v>3630.3229548433883</v>
      </c>
      <c r="S76" s="98">
        <v>52.101999999999997</v>
      </c>
      <c r="T76" s="98"/>
      <c r="X76" s="83">
        <f t="shared" si="10"/>
        <v>0</v>
      </c>
      <c r="Z76" s="90">
        <f t="shared" si="11"/>
        <v>3046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Itahue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SIC-0396</v>
      </c>
      <c r="AL76" s="90">
        <f t="shared" si="9"/>
        <v>5475.71</v>
      </c>
      <c r="AM76" s="90">
        <f t="shared" si="9"/>
        <v>51.555999999999997</v>
      </c>
      <c r="AN76" s="90">
        <f t="shared" si="9"/>
        <v>0</v>
      </c>
      <c r="AO76" s="90">
        <f t="shared" si="9"/>
        <v>70.415139941876575</v>
      </c>
      <c r="AP76" s="90">
        <f t="shared" si="9"/>
        <v>3630.3229548433883</v>
      </c>
      <c r="AQ76" s="90">
        <f t="shared" si="9"/>
        <v>52.101999999999997</v>
      </c>
      <c r="AR76" s="90" t="str">
        <f>VLOOKUP(C76&amp;E76&amp;G76&amp;I76&amp;J76,'Código Licitaciones'!$I$8:$I$4158,1,0)</f>
        <v>Aela Generación S.A.LuzlinaresItahue 2202015/02BS4B</v>
      </c>
    </row>
    <row r="77" spans="2:48" ht="19" x14ac:dyDescent="0.25">
      <c r="B77" s="85">
        <v>3046</v>
      </c>
      <c r="C77" s="96" t="s">
        <v>9827</v>
      </c>
      <c r="D77" s="96" t="s">
        <v>9828</v>
      </c>
      <c r="E77" s="96" t="s">
        <v>291</v>
      </c>
      <c r="F77" s="97" t="s">
        <v>9836</v>
      </c>
      <c r="G77" s="97" t="s">
        <v>46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1673</v>
      </c>
      <c r="N77" s="98">
        <v>5395.2600000000011</v>
      </c>
      <c r="O77" s="98">
        <v>50.449000000000005</v>
      </c>
      <c r="P77" s="98">
        <v>0</v>
      </c>
      <c r="Q77" s="98">
        <v>85.237040560906493</v>
      </c>
      <c r="R77" s="98">
        <v>4300.1234592571718</v>
      </c>
      <c r="S77" s="98">
        <v>50.994999999999997</v>
      </c>
      <c r="T77" s="98"/>
      <c r="X77" s="83">
        <f t="shared" si="10"/>
        <v>0</v>
      </c>
      <c r="Z77" s="90">
        <f t="shared" si="11"/>
        <v>3046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Charrua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SIC-0173</v>
      </c>
      <c r="AL77" s="90">
        <f t="shared" si="9"/>
        <v>5395.2600000000011</v>
      </c>
      <c r="AM77" s="90">
        <f t="shared" si="9"/>
        <v>50.449000000000005</v>
      </c>
      <c r="AN77" s="90">
        <f t="shared" si="9"/>
        <v>0</v>
      </c>
      <c r="AO77" s="90">
        <f t="shared" si="9"/>
        <v>85.237040560906493</v>
      </c>
      <c r="AP77" s="90">
        <f t="shared" si="9"/>
        <v>4300.1234592571718</v>
      </c>
      <c r="AQ77" s="90">
        <f t="shared" si="9"/>
        <v>50.994999999999997</v>
      </c>
      <c r="AR77" s="90" t="str">
        <f>VLOOKUP(C77&amp;E77&amp;G77&amp;I77&amp;J77,'Código Licitaciones'!$I$8:$I$4158,1,0)</f>
        <v>Aela Generación S.A.LuzlinaresCharrua 2202015/02BS4B</v>
      </c>
    </row>
    <row r="78" spans="2:48" ht="19" x14ac:dyDescent="0.25">
      <c r="B78" s="85">
        <v>3046</v>
      </c>
      <c r="C78" s="96" t="s">
        <v>9827</v>
      </c>
      <c r="D78" s="96" t="s">
        <v>9828</v>
      </c>
      <c r="E78" s="96" t="s">
        <v>291</v>
      </c>
      <c r="F78" s="97" t="s">
        <v>9836</v>
      </c>
      <c r="G78" s="97" t="s">
        <v>239</v>
      </c>
      <c r="H78" s="98">
        <v>220</v>
      </c>
      <c r="I78" s="99" t="s">
        <v>276</v>
      </c>
      <c r="J78" s="99" t="s">
        <v>282</v>
      </c>
      <c r="K78" s="100">
        <v>42736</v>
      </c>
      <c r="L78" s="99">
        <v>50040</v>
      </c>
      <c r="M78" s="98" t="s">
        <v>2557</v>
      </c>
      <c r="N78" s="98">
        <v>5764.6900000000005</v>
      </c>
      <c r="O78" s="98">
        <v>54.244000000000014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0</v>
      </c>
      <c r="Z78" s="90">
        <f t="shared" si="11"/>
        <v>3046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MELIPILLA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BS4C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SIC-0622</v>
      </c>
      <c r="AL78" s="90">
        <f t="shared" si="9"/>
        <v>5764.6900000000005</v>
      </c>
      <c r="AM78" s="90">
        <f t="shared" si="9"/>
        <v>54.244000000000014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str">
        <f>VLOOKUP(C78&amp;E78&amp;G78&amp;I78&amp;J78,'Código Licitaciones'!$I$8:$I$4158,1,0)</f>
        <v>Aela Generación S.A.LuzlinaresMelipilla 2202015/02BS4C</v>
      </c>
    </row>
    <row r="79" spans="2:48" ht="19" x14ac:dyDescent="0.25">
      <c r="B79" s="85">
        <v>3046</v>
      </c>
      <c r="C79" s="96" t="s">
        <v>9827</v>
      </c>
      <c r="D79" s="96" t="s">
        <v>9828</v>
      </c>
      <c r="E79" s="96" t="s">
        <v>291</v>
      </c>
      <c r="F79" s="97" t="s">
        <v>9836</v>
      </c>
      <c r="G79" s="97" t="s">
        <v>25</v>
      </c>
      <c r="H79" s="98">
        <v>220</v>
      </c>
      <c r="I79" s="99" t="s">
        <v>276</v>
      </c>
      <c r="J79" s="99" t="s">
        <v>282</v>
      </c>
      <c r="K79" s="100">
        <v>42736</v>
      </c>
      <c r="L79" s="99">
        <v>50040</v>
      </c>
      <c r="M79" s="98" t="s">
        <v>1401</v>
      </c>
      <c r="N79" s="98">
        <v>5615.0999999999995</v>
      </c>
      <c r="O79" s="98">
        <v>53.286999999999992</v>
      </c>
      <c r="P79" s="98">
        <v>3.6722232833294385E-2</v>
      </c>
      <c r="Q79" s="98">
        <v>16.335007937395755</v>
      </c>
      <c r="R79" s="98">
        <v>1076.6425775422388</v>
      </c>
      <c r="S79" s="98">
        <v>66.327134948724421</v>
      </c>
      <c r="T79" s="98"/>
      <c r="X79" s="83">
        <f t="shared" si="10"/>
        <v>0</v>
      </c>
      <c r="Z79" s="90">
        <f t="shared" si="11"/>
        <v>3046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ALTO JAHUEL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BS4C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SIC-0034</v>
      </c>
      <c r="AL79" s="90">
        <f t="shared" si="9"/>
        <v>5615.0999999999995</v>
      </c>
      <c r="AM79" s="90">
        <f t="shared" si="9"/>
        <v>53.286999999999992</v>
      </c>
      <c r="AN79" s="90">
        <f t="shared" si="9"/>
        <v>3.6722232833294385E-2</v>
      </c>
      <c r="AO79" s="90">
        <f t="shared" si="9"/>
        <v>16.335007937395755</v>
      </c>
      <c r="AP79" s="90">
        <f t="shared" si="9"/>
        <v>1076.6425775422388</v>
      </c>
      <c r="AQ79" s="90">
        <f t="shared" si="9"/>
        <v>66.327134948724421</v>
      </c>
      <c r="AR79" s="90" t="str">
        <f>VLOOKUP(C79&amp;E79&amp;G79&amp;I79&amp;J79,'Código Licitaciones'!$I$8:$I$4158,1,0)</f>
        <v>Aela Generación S.A.LuzlinaresAlto Jahuel 2202015/02BS4C</v>
      </c>
    </row>
    <row r="80" spans="2:48" ht="19" x14ac:dyDescent="0.25">
      <c r="B80" s="85">
        <v>3046</v>
      </c>
      <c r="C80" s="96" t="s">
        <v>9827</v>
      </c>
      <c r="D80" s="96" t="s">
        <v>9828</v>
      </c>
      <c r="E80" s="96" t="s">
        <v>291</v>
      </c>
      <c r="F80" s="97" t="s">
        <v>9836</v>
      </c>
      <c r="G80" s="97" t="s">
        <v>80</v>
      </c>
      <c r="H80" s="98">
        <v>220</v>
      </c>
      <c r="I80" s="99" t="s">
        <v>276</v>
      </c>
      <c r="J80" s="99" t="s">
        <v>282</v>
      </c>
      <c r="K80" s="100">
        <v>42736</v>
      </c>
      <c r="L80" s="99">
        <v>50040</v>
      </c>
      <c r="M80" s="98" t="s">
        <v>3065</v>
      </c>
      <c r="N80" s="98">
        <v>5721.0599999999995</v>
      </c>
      <c r="O80" s="98">
        <v>54.158000000000001</v>
      </c>
      <c r="P80" s="98">
        <v>1.7819321907048986E-6</v>
      </c>
      <c r="Q80" s="98">
        <v>7.9264996252283268E-4</v>
      </c>
      <c r="R80" s="98">
        <v>5.3122877649265737E-2</v>
      </c>
      <c r="S80" s="98">
        <v>67.436340391043672</v>
      </c>
      <c r="T80" s="98"/>
      <c r="X80" s="83">
        <f t="shared" si="10"/>
        <v>0</v>
      </c>
      <c r="Z80" s="90">
        <f t="shared" si="11"/>
        <v>3046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RAPEL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BS4C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SIC-0879</v>
      </c>
      <c r="AL80" s="90">
        <f t="shared" si="9"/>
        <v>5721.0599999999995</v>
      </c>
      <c r="AM80" s="90">
        <f t="shared" si="9"/>
        <v>54.158000000000001</v>
      </c>
      <c r="AN80" s="90">
        <f t="shared" si="9"/>
        <v>1.7819321907048986E-6</v>
      </c>
      <c r="AO80" s="90">
        <f t="shared" si="9"/>
        <v>7.9264996252283268E-4</v>
      </c>
      <c r="AP80" s="90">
        <f t="shared" si="9"/>
        <v>5.3122877649265737E-2</v>
      </c>
      <c r="AQ80" s="90">
        <f t="shared" si="9"/>
        <v>67.436340391043672</v>
      </c>
      <c r="AR80" s="90" t="str">
        <f>VLOOKUP(C80&amp;E80&amp;G80&amp;I80&amp;J80,'Código Licitaciones'!$I$8:$I$4158,1,0)</f>
        <v>Aela Generación S.A.LuzlinaresRAPEL 2202015/02BS4C</v>
      </c>
    </row>
    <row r="81" spans="2:48" ht="19" x14ac:dyDescent="0.25">
      <c r="B81" s="85">
        <v>3046</v>
      </c>
      <c r="C81" s="96" t="s">
        <v>9827</v>
      </c>
      <c r="D81" s="96" t="s">
        <v>9828</v>
      </c>
      <c r="E81" s="96" t="s">
        <v>291</v>
      </c>
      <c r="F81" s="97" t="s">
        <v>9836</v>
      </c>
      <c r="G81" s="97" t="s">
        <v>34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1411</v>
      </c>
      <c r="N81" s="98">
        <v>5558.4400000000005</v>
      </c>
      <c r="O81" s="98">
        <v>51.89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1</v>
      </c>
      <c r="Z81" s="90">
        <f t="shared" si="11"/>
        <v>3046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Ancoa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SIC-0040</v>
      </c>
      <c r="AL81" s="90">
        <f t="shared" si="9"/>
        <v>5558.4400000000005</v>
      </c>
      <c r="AM81" s="90">
        <f t="shared" si="9"/>
        <v>51.89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e">
        <f>VLOOKUP(C81&amp;E81&amp;G81&amp;I81&amp;J81,'Código Licitaciones'!$I$8:$I$4158,1,0)</f>
        <v>#N/A</v>
      </c>
      <c r="AV81" s="7" t="str">
        <f>C81&amp;E81&amp;G81&amp;I81&amp;J81</f>
        <v>AELA GENERACIÓN S.A.LUZLINARESAncoa 2202015/02BS4C</v>
      </c>
    </row>
    <row r="82" spans="2:48" ht="19" x14ac:dyDescent="0.25">
      <c r="B82" s="85">
        <v>3046</v>
      </c>
      <c r="C82" s="96" t="s">
        <v>9827</v>
      </c>
      <c r="D82" s="96" t="s">
        <v>9828</v>
      </c>
      <c r="E82" s="96" t="s">
        <v>291</v>
      </c>
      <c r="F82" s="97" t="s">
        <v>9836</v>
      </c>
      <c r="G82" s="97" t="s">
        <v>35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2109</v>
      </c>
      <c r="N82" s="98">
        <v>5475.71</v>
      </c>
      <c r="O82" s="98">
        <v>51.555999999999997</v>
      </c>
      <c r="P82" s="98">
        <v>9.621227167698955E-2</v>
      </c>
      <c r="Q82" s="98">
        <v>42.797730428133903</v>
      </c>
      <c r="R82" s="98">
        <v>2733.3102880972797</v>
      </c>
      <c r="S82" s="98">
        <v>64.282776543619846</v>
      </c>
      <c r="T82" s="98"/>
      <c r="X82" s="83">
        <f t="shared" si="10"/>
        <v>0</v>
      </c>
      <c r="Z82" s="90">
        <f t="shared" si="11"/>
        <v>3046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Itahue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SIC-0396</v>
      </c>
      <c r="AL82" s="90">
        <f t="shared" si="9"/>
        <v>5475.71</v>
      </c>
      <c r="AM82" s="90">
        <f t="shared" si="9"/>
        <v>51.555999999999997</v>
      </c>
      <c r="AN82" s="90">
        <f t="shared" si="9"/>
        <v>9.621227167698955E-2</v>
      </c>
      <c r="AO82" s="90">
        <f t="shared" si="9"/>
        <v>42.797730428133903</v>
      </c>
      <c r="AP82" s="90">
        <f t="shared" si="9"/>
        <v>2733.3102880972797</v>
      </c>
      <c r="AQ82" s="90">
        <f t="shared" si="9"/>
        <v>64.282776543619846</v>
      </c>
      <c r="AR82" s="90" t="str">
        <f>VLOOKUP(C82&amp;E82&amp;G82&amp;I82&amp;J82,'Código Licitaciones'!$I$8:$I$4158,1,0)</f>
        <v>Aela Generación S.A.LuzlinaresItahue 2202015/02BS4C</v>
      </c>
    </row>
    <row r="83" spans="2:48" ht="19" x14ac:dyDescent="0.25">
      <c r="B83" s="85">
        <v>3046</v>
      </c>
      <c r="C83" s="96" t="s">
        <v>9827</v>
      </c>
      <c r="D83" s="96" t="s">
        <v>9828</v>
      </c>
      <c r="E83" s="96" t="s">
        <v>291</v>
      </c>
      <c r="F83" s="97" t="s">
        <v>9836</v>
      </c>
      <c r="G83" s="97" t="s">
        <v>46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1673</v>
      </c>
      <c r="N83" s="98">
        <v>5395.2600000000011</v>
      </c>
      <c r="O83" s="98">
        <v>50.449000000000005</v>
      </c>
      <c r="P83" s="98">
        <v>0.11772581102002358</v>
      </c>
      <c r="Q83" s="98">
        <v>52.367514420443797</v>
      </c>
      <c r="R83" s="98">
        <v>3277.050094160862</v>
      </c>
      <c r="S83" s="98">
        <v>62.994919353787999</v>
      </c>
      <c r="T83" s="98"/>
      <c r="X83" s="83">
        <f t="shared" si="10"/>
        <v>0</v>
      </c>
      <c r="Z83" s="90">
        <f t="shared" si="11"/>
        <v>3046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Charrua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SIC-0173</v>
      </c>
      <c r="AL83" s="90">
        <f t="shared" si="9"/>
        <v>5395.2600000000011</v>
      </c>
      <c r="AM83" s="90">
        <f t="shared" si="9"/>
        <v>50.449000000000005</v>
      </c>
      <c r="AN83" s="90">
        <f t="shared" si="9"/>
        <v>0.11772581102002358</v>
      </c>
      <c r="AO83" s="90">
        <f t="shared" si="9"/>
        <v>52.367514420443797</v>
      </c>
      <c r="AP83" s="90">
        <f t="shared" si="9"/>
        <v>3277.050094160862</v>
      </c>
      <c r="AQ83" s="90">
        <f t="shared" si="9"/>
        <v>62.994919353787999</v>
      </c>
      <c r="AR83" s="90" t="str">
        <f>VLOOKUP(C83&amp;E83&amp;G83&amp;I83&amp;J83,'Código Licitaciones'!$I$8:$I$4158,1,0)</f>
        <v>Aela Generación S.A.LuzlinaresCharrua 2202015/02BS4C</v>
      </c>
    </row>
    <row r="84" spans="2:48" ht="19" x14ac:dyDescent="0.25">
      <c r="B84" s="85">
        <v>3045</v>
      </c>
      <c r="C84" s="96" t="s">
        <v>9827</v>
      </c>
      <c r="D84" s="96" t="s">
        <v>9828</v>
      </c>
      <c r="E84" s="96" t="s">
        <v>290</v>
      </c>
      <c r="F84" s="97" t="s">
        <v>9837</v>
      </c>
      <c r="G84" s="97" t="s">
        <v>25</v>
      </c>
      <c r="H84" s="98">
        <v>220</v>
      </c>
      <c r="I84" s="99" t="s">
        <v>276</v>
      </c>
      <c r="J84" s="99" t="s">
        <v>280</v>
      </c>
      <c r="K84" s="100">
        <v>42736</v>
      </c>
      <c r="L84" s="99">
        <v>50040</v>
      </c>
      <c r="M84" s="98" t="s">
        <v>1401</v>
      </c>
      <c r="N84" s="98">
        <v>5615.0999999999995</v>
      </c>
      <c r="O84" s="98">
        <v>53.286999999999992</v>
      </c>
      <c r="P84" s="98">
        <v>0</v>
      </c>
      <c r="Q84" s="98">
        <v>12.290895188088978</v>
      </c>
      <c r="R84" s="98">
        <v>654.94493188769729</v>
      </c>
      <c r="S84" s="98">
        <v>53.87</v>
      </c>
      <c r="T84" s="98"/>
      <c r="X84" s="83">
        <f t="shared" si="10"/>
        <v>0</v>
      </c>
      <c r="Z84" s="90">
        <f t="shared" si="11"/>
        <v>3045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Luzparral</v>
      </c>
      <c r="AD84" s="94" t="str">
        <f t="shared" si="13"/>
        <v>9.686.680-0</v>
      </c>
      <c r="AE84" s="94" t="str">
        <f>+VLOOKUP(G84,'Código Licitaciones'!$L$7:$L$50,1,0)</f>
        <v>ALTO JAHUEL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BS4A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SIC-0034</v>
      </c>
      <c r="AL84" s="90">
        <f t="shared" si="9"/>
        <v>5615.0999999999995</v>
      </c>
      <c r="AM84" s="90">
        <f t="shared" si="9"/>
        <v>53.286999999999992</v>
      </c>
      <c r="AN84" s="90">
        <f t="shared" si="9"/>
        <v>0</v>
      </c>
      <c r="AO84" s="90">
        <f t="shared" si="9"/>
        <v>12.290895188088978</v>
      </c>
      <c r="AP84" s="90">
        <f t="shared" si="9"/>
        <v>654.94493188769729</v>
      </c>
      <c r="AQ84" s="90">
        <f t="shared" si="9"/>
        <v>53.87</v>
      </c>
      <c r="AR84" s="90" t="str">
        <f>VLOOKUP(C84&amp;E84&amp;G84&amp;I84&amp;J84,'Código Licitaciones'!$I$8:$I$4158,1,0)</f>
        <v>Aela Generación S.A.LuzparralAlto Jahuel 2202015/02BS4A</v>
      </c>
    </row>
    <row r="85" spans="2:48" ht="19" x14ac:dyDescent="0.25">
      <c r="B85" s="85">
        <v>3045</v>
      </c>
      <c r="C85" s="96" t="s">
        <v>9827</v>
      </c>
      <c r="D85" s="96" t="s">
        <v>9828</v>
      </c>
      <c r="E85" s="96" t="s">
        <v>290</v>
      </c>
      <c r="F85" s="97" t="s">
        <v>9837</v>
      </c>
      <c r="G85" s="97" t="s">
        <v>80</v>
      </c>
      <c r="H85" s="98">
        <v>220</v>
      </c>
      <c r="I85" s="99" t="s">
        <v>276</v>
      </c>
      <c r="J85" s="99" t="s">
        <v>280</v>
      </c>
      <c r="K85" s="100">
        <v>42736</v>
      </c>
      <c r="L85" s="99">
        <v>50040</v>
      </c>
      <c r="M85" s="98" t="s">
        <v>3065</v>
      </c>
      <c r="N85" s="98">
        <v>5721.0599999999995</v>
      </c>
      <c r="O85" s="98">
        <v>54.158000000000001</v>
      </c>
      <c r="P85" s="98">
        <v>0</v>
      </c>
      <c r="Q85" s="98">
        <v>0</v>
      </c>
      <c r="R85" s="98">
        <v>0</v>
      </c>
      <c r="S85" s="98">
        <v>0</v>
      </c>
      <c r="T85" s="98"/>
      <c r="X85" s="83">
        <f t="shared" si="10"/>
        <v>0</v>
      </c>
      <c r="Z85" s="90">
        <f t="shared" si="11"/>
        <v>3045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Luzparral</v>
      </c>
      <c r="AD85" s="94" t="str">
        <f t="shared" si="13"/>
        <v>9.686.680-0</v>
      </c>
      <c r="AE85" s="94" t="str">
        <f>+VLOOKUP(G85,'Código Licitaciones'!$L$7:$L$50,1,0)</f>
        <v>RAPEL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BS4A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SIC-0879</v>
      </c>
      <c r="AL85" s="90">
        <f t="shared" si="9"/>
        <v>5721.0599999999995</v>
      </c>
      <c r="AM85" s="90">
        <f t="shared" si="9"/>
        <v>54.158000000000001</v>
      </c>
      <c r="AN85" s="90">
        <f t="shared" si="9"/>
        <v>0</v>
      </c>
      <c r="AO85" s="90">
        <f t="shared" si="9"/>
        <v>0</v>
      </c>
      <c r="AP85" s="90">
        <f t="shared" si="9"/>
        <v>0</v>
      </c>
      <c r="AQ85" s="90">
        <f t="shared" si="9"/>
        <v>0</v>
      </c>
      <c r="AR85" s="90" t="str">
        <f>VLOOKUP(C85&amp;E85&amp;G85&amp;I85&amp;J85,'Código Licitaciones'!$I$8:$I$4158,1,0)</f>
        <v>Aela Generación S.A.LuzparralRAPEL 2202015/02BS4A</v>
      </c>
    </row>
    <row r="86" spans="2:48" ht="19" x14ac:dyDescent="0.25">
      <c r="B86" s="85">
        <v>3045</v>
      </c>
      <c r="C86" s="96" t="s">
        <v>9827</v>
      </c>
      <c r="D86" s="96" t="s">
        <v>9828</v>
      </c>
      <c r="E86" s="96" t="s">
        <v>290</v>
      </c>
      <c r="F86" s="97" t="s">
        <v>9837</v>
      </c>
      <c r="G86" s="97" t="s">
        <v>34</v>
      </c>
      <c r="H86" s="98">
        <v>220</v>
      </c>
      <c r="I86" s="99" t="s">
        <v>276</v>
      </c>
      <c r="J86" s="99" t="s">
        <v>280</v>
      </c>
      <c r="K86" s="100">
        <v>42736</v>
      </c>
      <c r="L86" s="99">
        <v>50040</v>
      </c>
      <c r="M86" s="98" t="s">
        <v>1411</v>
      </c>
      <c r="N86" s="98">
        <v>5558.4400000000005</v>
      </c>
      <c r="O86" s="98">
        <v>51.89</v>
      </c>
      <c r="P86" s="98">
        <v>0</v>
      </c>
      <c r="Q86" s="98">
        <v>0</v>
      </c>
      <c r="R86" s="98">
        <v>0</v>
      </c>
      <c r="S86" s="98">
        <v>0</v>
      </c>
      <c r="T86" s="98"/>
      <c r="X86" s="83">
        <f t="shared" si="10"/>
        <v>1</v>
      </c>
      <c r="Z86" s="90">
        <f t="shared" si="11"/>
        <v>3045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Luzparral</v>
      </c>
      <c r="AD86" s="94" t="str">
        <f t="shared" si="13"/>
        <v>9.686.680-0</v>
      </c>
      <c r="AE86" s="94" t="str">
        <f>+VLOOKUP(G86,'Código Licitaciones'!$L$7:$L$50,1,0)</f>
        <v>Ancoa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BS4A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SIC-0040</v>
      </c>
      <c r="AL86" s="90">
        <f t="shared" si="9"/>
        <v>5558.4400000000005</v>
      </c>
      <c r="AM86" s="90">
        <f t="shared" si="9"/>
        <v>51.89</v>
      </c>
      <c r="AN86" s="90">
        <f t="shared" si="9"/>
        <v>0</v>
      </c>
      <c r="AO86" s="90">
        <f t="shared" si="9"/>
        <v>0</v>
      </c>
      <c r="AP86" s="90">
        <f t="shared" si="9"/>
        <v>0</v>
      </c>
      <c r="AQ86" s="90">
        <f t="shared" si="9"/>
        <v>0</v>
      </c>
      <c r="AR86" s="90" t="e">
        <f>VLOOKUP(C86&amp;E86&amp;G86&amp;I86&amp;J86,'Código Licitaciones'!$I$8:$I$4158,1,0)</f>
        <v>#N/A</v>
      </c>
      <c r="AV86" s="7" t="str">
        <f>C86&amp;E86&amp;G86&amp;I86&amp;J86</f>
        <v>AELA GENERACIÓN S.A.LUZPARRALAncoa 2202015/02BS4A</v>
      </c>
    </row>
    <row r="87" spans="2:48" ht="19" x14ac:dyDescent="0.25">
      <c r="B87" s="85">
        <v>3045</v>
      </c>
      <c r="C87" s="96" t="s">
        <v>9827</v>
      </c>
      <c r="D87" s="96" t="s">
        <v>9828</v>
      </c>
      <c r="E87" s="96" t="s">
        <v>290</v>
      </c>
      <c r="F87" s="97" t="s">
        <v>9837</v>
      </c>
      <c r="G87" s="97" t="s">
        <v>35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2109</v>
      </c>
      <c r="N87" s="98">
        <v>5475.71</v>
      </c>
      <c r="O87" s="98">
        <v>51.555999999999997</v>
      </c>
      <c r="P87" s="98">
        <v>0</v>
      </c>
      <c r="Q87" s="98">
        <v>33.540240826629905</v>
      </c>
      <c r="R87" s="98">
        <v>1729.2006560577313</v>
      </c>
      <c r="S87" s="98">
        <v>52.138999999999996</v>
      </c>
      <c r="T87" s="98"/>
      <c r="X87" s="83">
        <f t="shared" si="10"/>
        <v>0</v>
      </c>
      <c r="Z87" s="90">
        <f t="shared" si="11"/>
        <v>3045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 t="shared" si="13"/>
        <v>9.686.680-0</v>
      </c>
      <c r="AE87" s="94" t="str">
        <f>+VLOOKUP(G87,'Código Licitaciones'!$L$7:$L$50,1,0)</f>
        <v>Itahue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SIC-0396</v>
      </c>
      <c r="AL87" s="90">
        <f t="shared" si="9"/>
        <v>5475.71</v>
      </c>
      <c r="AM87" s="90">
        <f t="shared" si="9"/>
        <v>51.555999999999997</v>
      </c>
      <c r="AN87" s="90">
        <f t="shared" si="9"/>
        <v>0</v>
      </c>
      <c r="AO87" s="90">
        <f t="shared" si="9"/>
        <v>33.540240826629905</v>
      </c>
      <c r="AP87" s="90">
        <f t="shared" si="9"/>
        <v>1729.2006560577313</v>
      </c>
      <c r="AQ87" s="90">
        <f t="shared" si="9"/>
        <v>52.138999999999996</v>
      </c>
      <c r="AR87" s="90" t="str">
        <f>VLOOKUP(C87&amp;E87&amp;G87&amp;I87&amp;J87,'Código Licitaciones'!$I$8:$I$4158,1,0)</f>
        <v>Aela Generación S.A.LuzparralItahue 2202015/02BS4A</v>
      </c>
    </row>
    <row r="88" spans="2:48" ht="19" x14ac:dyDescent="0.25">
      <c r="B88" s="85">
        <v>3045</v>
      </c>
      <c r="C88" s="96" t="s">
        <v>9827</v>
      </c>
      <c r="D88" s="96" t="s">
        <v>9828</v>
      </c>
      <c r="E88" s="96" t="s">
        <v>290</v>
      </c>
      <c r="F88" s="97" t="s">
        <v>9837</v>
      </c>
      <c r="G88" s="97" t="s">
        <v>46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1673</v>
      </c>
      <c r="N88" s="98">
        <v>5395.2600000000011</v>
      </c>
      <c r="O88" s="98">
        <v>50.449000000000005</v>
      </c>
      <c r="P88" s="98">
        <v>0</v>
      </c>
      <c r="Q88" s="98">
        <v>73.928025732686493</v>
      </c>
      <c r="R88" s="98">
        <v>3729.5949701883014</v>
      </c>
      <c r="S88" s="98">
        <v>51.032000000000011</v>
      </c>
      <c r="T88" s="98"/>
      <c r="X88" s="83">
        <f t="shared" si="10"/>
        <v>0</v>
      </c>
      <c r="Z88" s="90">
        <f t="shared" si="11"/>
        <v>3045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 t="shared" si="13"/>
        <v>9.686.680-0</v>
      </c>
      <c r="AE88" s="94" t="str">
        <f>+VLOOKUP(G88,'Código Licitaciones'!$L$7:$L$50,1,0)</f>
        <v>Charrua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SIC-0173</v>
      </c>
      <c r="AL88" s="90">
        <f t="shared" si="9"/>
        <v>5395.2600000000011</v>
      </c>
      <c r="AM88" s="90">
        <f t="shared" si="9"/>
        <v>50.449000000000005</v>
      </c>
      <c r="AN88" s="90">
        <f t="shared" si="9"/>
        <v>0</v>
      </c>
      <c r="AO88" s="90">
        <f t="shared" si="9"/>
        <v>73.928025732686493</v>
      </c>
      <c r="AP88" s="90">
        <f t="shared" si="9"/>
        <v>3729.5949701883014</v>
      </c>
      <c r="AQ88" s="90">
        <f t="shared" si="9"/>
        <v>51.032000000000011</v>
      </c>
      <c r="AR88" s="90" t="str">
        <f>VLOOKUP(C88&amp;E88&amp;G88&amp;I88&amp;J88,'Código Licitaciones'!$I$8:$I$4158,1,0)</f>
        <v>Aela Generación S.A.LuzparralCharrua 2202015/02BS4A</v>
      </c>
    </row>
    <row r="89" spans="2:48" ht="19" x14ac:dyDescent="0.25">
      <c r="B89" s="85">
        <v>3045</v>
      </c>
      <c r="C89" s="96" t="s">
        <v>9827</v>
      </c>
      <c r="D89" s="96" t="s">
        <v>9828</v>
      </c>
      <c r="E89" s="96" t="s">
        <v>290</v>
      </c>
      <c r="F89" s="97" t="s">
        <v>9837</v>
      </c>
      <c r="G89" s="97" t="s">
        <v>25</v>
      </c>
      <c r="H89" s="98">
        <v>220</v>
      </c>
      <c r="I89" s="99" t="s">
        <v>276</v>
      </c>
      <c r="J89" s="99" t="s">
        <v>281</v>
      </c>
      <c r="K89" s="100">
        <v>42736</v>
      </c>
      <c r="L89" s="99">
        <v>50040</v>
      </c>
      <c r="M89" s="98" t="s">
        <v>1401</v>
      </c>
      <c r="N89" s="98">
        <v>5615.0999999999995</v>
      </c>
      <c r="O89" s="98">
        <v>53.286999999999992</v>
      </c>
      <c r="P89" s="98">
        <v>0</v>
      </c>
      <c r="Q89" s="98">
        <v>18.881272277706035</v>
      </c>
      <c r="R89" s="98">
        <v>1006.1263558621214</v>
      </c>
      <c r="S89" s="98">
        <v>54.461999999999996</v>
      </c>
      <c r="T89" s="98"/>
      <c r="X89" s="83">
        <f t="shared" si="10"/>
        <v>0</v>
      </c>
      <c r="Z89" s="90">
        <f t="shared" si="11"/>
        <v>3045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 t="shared" si="13"/>
        <v>9.686.680-0</v>
      </c>
      <c r="AE89" s="94" t="str">
        <f>+VLOOKUP(G89,'Código Licitaciones'!$L$7:$L$50,1,0)</f>
        <v>ALTO JAHUEL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BS4B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SIC-0034</v>
      </c>
      <c r="AL89" s="90">
        <f t="shared" si="9"/>
        <v>5615.0999999999995</v>
      </c>
      <c r="AM89" s="90">
        <f t="shared" si="9"/>
        <v>53.286999999999992</v>
      </c>
      <c r="AN89" s="90">
        <f t="shared" si="9"/>
        <v>0</v>
      </c>
      <c r="AO89" s="90">
        <f t="shared" si="9"/>
        <v>18.881272277706035</v>
      </c>
      <c r="AP89" s="90">
        <f t="shared" si="9"/>
        <v>1006.1263558621214</v>
      </c>
      <c r="AQ89" s="90">
        <f t="shared" si="9"/>
        <v>54.461999999999996</v>
      </c>
      <c r="AR89" s="90" t="str">
        <f>VLOOKUP(C89&amp;E89&amp;G89&amp;I89&amp;J89,'Código Licitaciones'!$I$8:$I$4158,1,0)</f>
        <v>Aela Generación S.A.LuzparralAlto Jahuel 2202015/02BS4B</v>
      </c>
    </row>
    <row r="90" spans="2:48" ht="19" x14ac:dyDescent="0.25">
      <c r="B90" s="85">
        <v>3045</v>
      </c>
      <c r="C90" s="96" t="s">
        <v>9827</v>
      </c>
      <c r="D90" s="96" t="s">
        <v>9828</v>
      </c>
      <c r="E90" s="96" t="s">
        <v>290</v>
      </c>
      <c r="F90" s="97" t="s">
        <v>9837</v>
      </c>
      <c r="G90" s="97" t="s">
        <v>80</v>
      </c>
      <c r="H90" s="98">
        <v>220</v>
      </c>
      <c r="I90" s="99" t="s">
        <v>276</v>
      </c>
      <c r="J90" s="99" t="s">
        <v>281</v>
      </c>
      <c r="K90" s="100">
        <v>42736</v>
      </c>
      <c r="L90" s="99">
        <v>50040</v>
      </c>
      <c r="M90" s="98" t="s">
        <v>3065</v>
      </c>
      <c r="N90" s="98">
        <v>5721.0599999999995</v>
      </c>
      <c r="O90" s="98">
        <v>54.158000000000001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0</v>
      </c>
      <c r="Z90" s="90">
        <f t="shared" si="11"/>
        <v>3045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 t="shared" si="13"/>
        <v>9.686.680-0</v>
      </c>
      <c r="AE90" s="94" t="str">
        <f>+VLOOKUP(G90,'Código Licitaciones'!$L$7:$L$50,1,0)</f>
        <v>RAPEL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BS4B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SIC-0879</v>
      </c>
      <c r="AL90" s="90">
        <f t="shared" si="9"/>
        <v>5721.0599999999995</v>
      </c>
      <c r="AM90" s="90">
        <f t="shared" si="9"/>
        <v>54.158000000000001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str">
        <f>VLOOKUP(C90&amp;E90&amp;G90&amp;I90&amp;J90,'Código Licitaciones'!$I$8:$I$4158,1,0)</f>
        <v>Aela Generación S.A.LuzparralRAPEL 2202015/02BS4B</v>
      </c>
    </row>
    <row r="91" spans="2:48" ht="19" x14ac:dyDescent="0.25">
      <c r="B91" s="85">
        <v>3045</v>
      </c>
      <c r="C91" s="96" t="s">
        <v>9827</v>
      </c>
      <c r="D91" s="96" t="s">
        <v>9828</v>
      </c>
      <c r="E91" s="96" t="s">
        <v>290</v>
      </c>
      <c r="F91" s="97" t="s">
        <v>9837</v>
      </c>
      <c r="G91" s="97" t="s">
        <v>34</v>
      </c>
      <c r="H91" s="98">
        <v>220</v>
      </c>
      <c r="I91" s="99" t="s">
        <v>276</v>
      </c>
      <c r="J91" s="99" t="s">
        <v>281</v>
      </c>
      <c r="K91" s="100">
        <v>42736</v>
      </c>
      <c r="L91" s="99">
        <v>50040</v>
      </c>
      <c r="M91" s="98" t="s">
        <v>1411</v>
      </c>
      <c r="N91" s="98">
        <v>5558.4400000000005</v>
      </c>
      <c r="O91" s="98">
        <v>51.89</v>
      </c>
      <c r="P91" s="98">
        <v>0</v>
      </c>
      <c r="Q91" s="98">
        <v>0</v>
      </c>
      <c r="R91" s="98">
        <v>0</v>
      </c>
      <c r="S91" s="98">
        <v>0</v>
      </c>
      <c r="T91" s="98"/>
      <c r="X91" s="83">
        <f t="shared" si="10"/>
        <v>1</v>
      </c>
      <c r="Z91" s="90">
        <f t="shared" si="11"/>
        <v>3045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 t="shared" si="13"/>
        <v>9.686.680-0</v>
      </c>
      <c r="AE91" s="94" t="str">
        <f>+VLOOKUP(G91,'Código Licitaciones'!$L$7:$L$50,1,0)</f>
        <v>Ancoa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BS4B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SIC-0040</v>
      </c>
      <c r="AL91" s="90">
        <f t="shared" si="9"/>
        <v>5558.4400000000005</v>
      </c>
      <c r="AM91" s="90">
        <f t="shared" si="9"/>
        <v>51.89</v>
      </c>
      <c r="AN91" s="90">
        <f t="shared" si="9"/>
        <v>0</v>
      </c>
      <c r="AO91" s="90">
        <f t="shared" si="9"/>
        <v>0</v>
      </c>
      <c r="AP91" s="90">
        <f t="shared" si="9"/>
        <v>0</v>
      </c>
      <c r="AQ91" s="90">
        <f t="shared" si="9"/>
        <v>0</v>
      </c>
      <c r="AR91" s="90" t="e">
        <f>VLOOKUP(C91&amp;E91&amp;G91&amp;I91&amp;J91,'Código Licitaciones'!$I$8:$I$4158,1,0)</f>
        <v>#N/A</v>
      </c>
      <c r="AV91" s="7" t="str">
        <f>C91&amp;E91&amp;G91&amp;I91&amp;J91</f>
        <v>AELA GENERACIÓN S.A.LUZPARRALAncoa 2202015/02BS4B</v>
      </c>
    </row>
    <row r="92" spans="2:48" ht="19" x14ac:dyDescent="0.25">
      <c r="B92" s="85">
        <v>3045</v>
      </c>
      <c r="C92" s="96" t="s">
        <v>9827</v>
      </c>
      <c r="D92" s="96" t="s">
        <v>9828</v>
      </c>
      <c r="E92" s="96" t="s">
        <v>290</v>
      </c>
      <c r="F92" s="97" t="s">
        <v>9837</v>
      </c>
      <c r="G92" s="97" t="s">
        <v>35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2109</v>
      </c>
      <c r="N92" s="98">
        <v>5475.71</v>
      </c>
      <c r="O92" s="98">
        <v>51.555999999999997</v>
      </c>
      <c r="P92" s="98">
        <v>0</v>
      </c>
      <c r="Q92" s="98">
        <v>50.486330531118533</v>
      </c>
      <c r="R92" s="98">
        <v>2602.8732568623468</v>
      </c>
      <c r="S92" s="98">
        <v>52.730999999999995</v>
      </c>
      <c r="T92" s="98"/>
      <c r="X92" s="83">
        <f t="shared" si="10"/>
        <v>0</v>
      </c>
      <c r="Z92" s="90">
        <f t="shared" si="11"/>
        <v>3045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 t="shared" si="13"/>
        <v>9.686.680-0</v>
      </c>
      <c r="AE92" s="94" t="str">
        <f>+VLOOKUP(G92,'Código Licitaciones'!$L$7:$L$50,1,0)</f>
        <v>Itahue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SIC-0396</v>
      </c>
      <c r="AL92" s="90">
        <f t="shared" si="9"/>
        <v>5475.71</v>
      </c>
      <c r="AM92" s="90">
        <f t="shared" si="9"/>
        <v>51.555999999999997</v>
      </c>
      <c r="AN92" s="90">
        <f t="shared" si="9"/>
        <v>0</v>
      </c>
      <c r="AO92" s="90">
        <f t="shared" si="9"/>
        <v>50.486330531118533</v>
      </c>
      <c r="AP92" s="90">
        <f t="shared" si="9"/>
        <v>2602.8732568623468</v>
      </c>
      <c r="AQ92" s="90">
        <f t="shared" si="9"/>
        <v>52.730999999999995</v>
      </c>
      <c r="AR92" s="90" t="str">
        <f>VLOOKUP(C92&amp;E92&amp;G92&amp;I92&amp;J92,'Código Licitaciones'!$I$8:$I$4158,1,0)</f>
        <v>Aela Generación S.A.LuzparralItahue 2202015/02BS4B</v>
      </c>
    </row>
    <row r="93" spans="2:48" ht="19" x14ac:dyDescent="0.25">
      <c r="B93" s="85">
        <v>3045</v>
      </c>
      <c r="C93" s="96" t="s">
        <v>9827</v>
      </c>
      <c r="D93" s="96" t="s">
        <v>9828</v>
      </c>
      <c r="E93" s="96" t="s">
        <v>290</v>
      </c>
      <c r="F93" s="97" t="s">
        <v>9837</v>
      </c>
      <c r="G93" s="97" t="s">
        <v>46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1673</v>
      </c>
      <c r="N93" s="98">
        <v>5395.2600000000011</v>
      </c>
      <c r="O93" s="98">
        <v>50.449000000000005</v>
      </c>
      <c r="P93" s="98">
        <v>0</v>
      </c>
      <c r="Q93" s="98">
        <v>111.69222581546792</v>
      </c>
      <c r="R93" s="98">
        <v>5634.7611001645419</v>
      </c>
      <c r="S93" s="98">
        <v>51.624000000000002</v>
      </c>
      <c r="T93" s="98"/>
      <c r="X93" s="83">
        <f t="shared" si="10"/>
        <v>0</v>
      </c>
      <c r="Z93" s="90">
        <f t="shared" si="11"/>
        <v>3045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Charrua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SIC-0173</v>
      </c>
      <c r="AL93" s="90">
        <f t="shared" si="9"/>
        <v>5395.2600000000011</v>
      </c>
      <c r="AM93" s="90">
        <f t="shared" si="9"/>
        <v>50.449000000000005</v>
      </c>
      <c r="AN93" s="90">
        <f t="shared" si="9"/>
        <v>0</v>
      </c>
      <c r="AO93" s="90">
        <f t="shared" si="9"/>
        <v>111.69222581546792</v>
      </c>
      <c r="AP93" s="90">
        <f t="shared" si="9"/>
        <v>5634.7611001645419</v>
      </c>
      <c r="AQ93" s="90">
        <f t="shared" si="9"/>
        <v>51.624000000000002</v>
      </c>
      <c r="AR93" s="90" t="str">
        <f>VLOOKUP(C93&amp;E93&amp;G93&amp;I93&amp;J93,'Código Licitaciones'!$I$8:$I$4158,1,0)</f>
        <v>Aela Generación S.A.LuzparralCharrua 2202015/02BS4B</v>
      </c>
    </row>
    <row r="94" spans="2:48" ht="19" x14ac:dyDescent="0.25">
      <c r="B94" s="85">
        <v>3045</v>
      </c>
      <c r="C94" s="96" t="s">
        <v>9827</v>
      </c>
      <c r="D94" s="96" t="s">
        <v>9828</v>
      </c>
      <c r="E94" s="96" t="s">
        <v>290</v>
      </c>
      <c r="F94" s="97" t="s">
        <v>9837</v>
      </c>
      <c r="G94" s="97" t="s">
        <v>25</v>
      </c>
      <c r="H94" s="98">
        <v>220</v>
      </c>
      <c r="I94" s="99" t="s">
        <v>276</v>
      </c>
      <c r="J94" s="99" t="s">
        <v>282</v>
      </c>
      <c r="K94" s="100">
        <v>42736</v>
      </c>
      <c r="L94" s="99">
        <v>50040</v>
      </c>
      <c r="M94" s="98" t="s">
        <v>1401</v>
      </c>
      <c r="N94" s="98">
        <v>5615.0999999999995</v>
      </c>
      <c r="O94" s="98">
        <v>53.286999999999992</v>
      </c>
      <c r="P94" s="98">
        <v>2.2941994261975955E-2</v>
      </c>
      <c r="Q94" s="98">
        <v>10.923329716072381</v>
      </c>
      <c r="R94" s="98">
        <v>710.89306256077009</v>
      </c>
      <c r="S94" s="98">
        <v>66.421253094875965</v>
      </c>
      <c r="T94" s="98"/>
      <c r="X94" s="83">
        <f t="shared" si="10"/>
        <v>0</v>
      </c>
      <c r="Z94" s="90">
        <f t="shared" si="11"/>
        <v>3045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ALTO JAHUEL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BS4C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SIC-0034</v>
      </c>
      <c r="AL94" s="90">
        <f t="shared" si="9"/>
        <v>5615.0999999999995</v>
      </c>
      <c r="AM94" s="90">
        <f t="shared" si="9"/>
        <v>53.286999999999992</v>
      </c>
      <c r="AN94" s="90">
        <f t="shared" si="9"/>
        <v>2.2941994261975955E-2</v>
      </c>
      <c r="AO94" s="90">
        <f t="shared" si="9"/>
        <v>10.923329716072381</v>
      </c>
      <c r="AP94" s="90">
        <f t="shared" si="9"/>
        <v>710.89306256077009</v>
      </c>
      <c r="AQ94" s="90">
        <f t="shared" si="9"/>
        <v>66.421253094875965</v>
      </c>
      <c r="AR94" s="90" t="str">
        <f>VLOOKUP(C94&amp;E94&amp;G94&amp;I94&amp;J94,'Código Licitaciones'!$I$8:$I$4158,1,0)</f>
        <v>Aela Generación S.A.LuzparralAlto Jahuel 2202015/02BS4C</v>
      </c>
    </row>
    <row r="95" spans="2:48" ht="19" x14ac:dyDescent="0.25">
      <c r="B95" s="85">
        <v>3045</v>
      </c>
      <c r="C95" s="96" t="s">
        <v>9827</v>
      </c>
      <c r="D95" s="96" t="s">
        <v>9828</v>
      </c>
      <c r="E95" s="96" t="s">
        <v>290</v>
      </c>
      <c r="F95" s="97" t="s">
        <v>9837</v>
      </c>
      <c r="G95" s="97" t="s">
        <v>80</v>
      </c>
      <c r="H95" s="98">
        <v>220</v>
      </c>
      <c r="I95" s="99" t="s">
        <v>276</v>
      </c>
      <c r="J95" s="99" t="s">
        <v>282</v>
      </c>
      <c r="K95" s="100">
        <v>42736</v>
      </c>
      <c r="L95" s="99">
        <v>50040</v>
      </c>
      <c r="M95" s="98" t="s">
        <v>3065</v>
      </c>
      <c r="N95" s="98">
        <v>5721.0599999999995</v>
      </c>
      <c r="O95" s="98">
        <v>54.158000000000001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0</v>
      </c>
      <c r="Z95" s="90">
        <f t="shared" si="11"/>
        <v>3045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RAPEL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BS4C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SIC-0879</v>
      </c>
      <c r="AL95" s="90">
        <f t="shared" si="9"/>
        <v>5721.0599999999995</v>
      </c>
      <c r="AM95" s="90">
        <f t="shared" si="9"/>
        <v>54.158000000000001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str">
        <f>VLOOKUP(C95&amp;E95&amp;G95&amp;I95&amp;J95,'Código Licitaciones'!$I$8:$I$4158,1,0)</f>
        <v>Aela Generación S.A.LuzparralRAPEL 2202015/02BS4C</v>
      </c>
    </row>
    <row r="96" spans="2:48" ht="19" x14ac:dyDescent="0.25">
      <c r="B96" s="85">
        <v>3045</v>
      </c>
      <c r="C96" s="96" t="s">
        <v>9827</v>
      </c>
      <c r="D96" s="96" t="s">
        <v>9828</v>
      </c>
      <c r="E96" s="96" t="s">
        <v>290</v>
      </c>
      <c r="F96" s="97" t="s">
        <v>9837</v>
      </c>
      <c r="G96" s="97" t="s">
        <v>34</v>
      </c>
      <c r="H96" s="98">
        <v>220</v>
      </c>
      <c r="I96" s="99" t="s">
        <v>276</v>
      </c>
      <c r="J96" s="99" t="s">
        <v>282</v>
      </c>
      <c r="K96" s="100">
        <v>42736</v>
      </c>
      <c r="L96" s="99">
        <v>50040</v>
      </c>
      <c r="M96" s="98" t="s">
        <v>1411</v>
      </c>
      <c r="N96" s="98">
        <v>5558.4400000000005</v>
      </c>
      <c r="O96" s="98">
        <v>51.89</v>
      </c>
      <c r="P96" s="98">
        <v>0</v>
      </c>
      <c r="Q96" s="98">
        <v>0</v>
      </c>
      <c r="R96" s="98">
        <v>0</v>
      </c>
      <c r="S96" s="98">
        <v>0</v>
      </c>
      <c r="T96" s="98"/>
      <c r="X96" s="83">
        <f t="shared" si="10"/>
        <v>1</v>
      </c>
      <c r="Z96" s="90">
        <f t="shared" si="11"/>
        <v>3045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Ancoa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BS4C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SIC-0040</v>
      </c>
      <c r="AL96" s="90">
        <f t="shared" si="9"/>
        <v>5558.4400000000005</v>
      </c>
      <c r="AM96" s="90">
        <f t="shared" si="9"/>
        <v>51.89</v>
      </c>
      <c r="AN96" s="90">
        <f t="shared" si="9"/>
        <v>0</v>
      </c>
      <c r="AO96" s="90">
        <f t="shared" si="9"/>
        <v>0</v>
      </c>
      <c r="AP96" s="90">
        <f t="shared" si="9"/>
        <v>0</v>
      </c>
      <c r="AQ96" s="90">
        <f t="shared" si="9"/>
        <v>0</v>
      </c>
      <c r="AR96" s="90" t="e">
        <f>VLOOKUP(C96&amp;E96&amp;G96&amp;I96&amp;J96,'Código Licitaciones'!$I$8:$I$4158,1,0)</f>
        <v>#N/A</v>
      </c>
      <c r="AV96" s="7" t="str">
        <f>C96&amp;E96&amp;G96&amp;I96&amp;J96</f>
        <v>AELA GENERACIÓN S.A.LUZPARRALAncoa 2202015/02BS4C</v>
      </c>
    </row>
    <row r="97" spans="2:44" ht="19" x14ac:dyDescent="0.25">
      <c r="B97" s="85">
        <v>3045</v>
      </c>
      <c r="C97" s="96" t="s">
        <v>9827</v>
      </c>
      <c r="D97" s="96" t="s">
        <v>9828</v>
      </c>
      <c r="E97" s="96" t="s">
        <v>290</v>
      </c>
      <c r="F97" s="97" t="s">
        <v>9837</v>
      </c>
      <c r="G97" s="97" t="s">
        <v>35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2109</v>
      </c>
      <c r="N97" s="98">
        <v>5475.71</v>
      </c>
      <c r="O97" s="98">
        <v>51.555999999999997</v>
      </c>
      <c r="P97" s="98">
        <v>6.1922633261849616E-2</v>
      </c>
      <c r="Q97" s="98">
        <v>29.483109980882578</v>
      </c>
      <c r="R97" s="98">
        <v>1859.1016003526247</v>
      </c>
      <c r="S97" s="98">
        <v>64.397495788880562</v>
      </c>
      <c r="T97" s="98"/>
      <c r="X97" s="83">
        <f t="shared" si="10"/>
        <v>0</v>
      </c>
      <c r="Z97" s="90">
        <f t="shared" si="11"/>
        <v>3045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Itahue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SIC-0396</v>
      </c>
      <c r="AL97" s="90">
        <f t="shared" si="9"/>
        <v>5475.71</v>
      </c>
      <c r="AM97" s="90">
        <f t="shared" si="9"/>
        <v>51.555999999999997</v>
      </c>
      <c r="AN97" s="90">
        <f t="shared" si="9"/>
        <v>6.1922633261849616E-2</v>
      </c>
      <c r="AO97" s="90">
        <f t="shared" si="9"/>
        <v>29.483109980882578</v>
      </c>
      <c r="AP97" s="90">
        <f t="shared" si="9"/>
        <v>1859.1016003526247</v>
      </c>
      <c r="AQ97" s="90">
        <f t="shared" si="9"/>
        <v>64.397495788880562</v>
      </c>
      <c r="AR97" s="90" t="str">
        <f>VLOOKUP(C97&amp;E97&amp;G97&amp;I97&amp;J97,'Código Licitaciones'!$I$8:$I$4158,1,0)</f>
        <v>Aela Generación S.A.LuzparralItahue 2202015/02BS4C</v>
      </c>
    </row>
    <row r="98" spans="2:44" ht="19" x14ac:dyDescent="0.25">
      <c r="B98" s="85">
        <v>3045</v>
      </c>
      <c r="C98" s="96" t="s">
        <v>9827</v>
      </c>
      <c r="D98" s="96" t="s">
        <v>9828</v>
      </c>
      <c r="E98" s="96" t="s">
        <v>290</v>
      </c>
      <c r="F98" s="97" t="s">
        <v>9837</v>
      </c>
      <c r="G98" s="97" t="s">
        <v>46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1673</v>
      </c>
      <c r="N98" s="98">
        <v>5395.2600000000011</v>
      </c>
      <c r="O98" s="98">
        <v>50.449000000000005</v>
      </c>
      <c r="P98" s="98">
        <v>0.13621748193821062</v>
      </c>
      <c r="Q98" s="98">
        <v>64.85698023080468</v>
      </c>
      <c r="R98" s="98">
        <v>4006.898527265816</v>
      </c>
      <c r="S98" s="98">
        <v>63.121528680283618</v>
      </c>
      <c r="T98" s="98"/>
      <c r="X98" s="83">
        <f t="shared" si="10"/>
        <v>0</v>
      </c>
      <c r="Z98" s="90">
        <f t="shared" si="11"/>
        <v>3045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Charrua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SIC-0173</v>
      </c>
      <c r="AL98" s="90">
        <f t="shared" si="9"/>
        <v>5395.2600000000011</v>
      </c>
      <c r="AM98" s="90">
        <f t="shared" si="9"/>
        <v>50.449000000000005</v>
      </c>
      <c r="AN98" s="90">
        <f t="shared" si="9"/>
        <v>0.13621748193821062</v>
      </c>
      <c r="AO98" s="90">
        <f t="shared" si="9"/>
        <v>64.85698023080468</v>
      </c>
      <c r="AP98" s="90">
        <f t="shared" si="9"/>
        <v>4006.898527265816</v>
      </c>
      <c r="AQ98" s="90">
        <f t="shared" si="9"/>
        <v>63.121528680283618</v>
      </c>
      <c r="AR98" s="90" t="str">
        <f>VLOOKUP(C98&amp;E98&amp;G98&amp;I98&amp;J98,'Código Licitaciones'!$I$8:$I$4158,1,0)</f>
        <v>Aela Generación S.A.LuzparralCharrua 2202015/02BS4C</v>
      </c>
    </row>
    <row r="99" spans="2:44" ht="19" x14ac:dyDescent="0.25">
      <c r="B99" s="85">
        <v>3042</v>
      </c>
      <c r="C99" s="96" t="s">
        <v>9827</v>
      </c>
      <c r="D99" s="96" t="s">
        <v>9828</v>
      </c>
      <c r="E99" s="96" t="s">
        <v>294</v>
      </c>
      <c r="F99" s="97" t="s">
        <v>9838</v>
      </c>
      <c r="G99" s="97" t="s">
        <v>46</v>
      </c>
      <c r="H99" s="98">
        <v>220</v>
      </c>
      <c r="I99" s="99" t="s">
        <v>276</v>
      </c>
      <c r="J99" s="99" t="s">
        <v>280</v>
      </c>
      <c r="K99" s="100">
        <v>42736</v>
      </c>
      <c r="L99" s="99">
        <v>50040</v>
      </c>
      <c r="M99" s="98" t="s">
        <v>1673</v>
      </c>
      <c r="N99" s="98">
        <v>5395.2562399999997</v>
      </c>
      <c r="O99" s="98">
        <v>50.448630000000001</v>
      </c>
      <c r="P99" s="98">
        <v>0</v>
      </c>
      <c r="Q99" s="98">
        <v>203.08127734608414</v>
      </c>
      <c r="R99" s="98">
        <v>10245.172220759981</v>
      </c>
      <c r="S99" s="98">
        <v>53.047630000000005</v>
      </c>
      <c r="T99" s="98"/>
      <c r="X99" s="83">
        <f t="shared" si="10"/>
        <v>0</v>
      </c>
      <c r="Z99" s="90">
        <f t="shared" si="11"/>
        <v>3042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Copelec</v>
      </c>
      <c r="AD99" s="94" t="str">
        <f t="shared" si="13"/>
        <v>8.023.700-2</v>
      </c>
      <c r="AE99" s="94" t="str">
        <f>+VLOOKUP(G99,'Código Licitaciones'!$L$7:$L$50,1,0)</f>
        <v>Charrua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BS4A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SIC-0173</v>
      </c>
      <c r="AL99" s="90">
        <f t="shared" si="9"/>
        <v>5395.2562399999997</v>
      </c>
      <c r="AM99" s="90">
        <f t="shared" si="9"/>
        <v>50.448630000000001</v>
      </c>
      <c r="AN99" s="90">
        <f t="shared" si="9"/>
        <v>0</v>
      </c>
      <c r="AO99" s="90">
        <f t="shared" si="9"/>
        <v>203.08127734608414</v>
      </c>
      <c r="AP99" s="90">
        <f t="shared" si="9"/>
        <v>10245.172220759981</v>
      </c>
      <c r="AQ99" s="90">
        <f t="shared" si="9"/>
        <v>53.047630000000005</v>
      </c>
      <c r="AR99" s="90" t="str">
        <f>VLOOKUP(C99&amp;E99&amp;G99&amp;I99&amp;J99,'Código Licitaciones'!$I$8:$I$4158,1,0)</f>
        <v>Aela Generación S.A.CopelecCharrua 2202015/02BS4A</v>
      </c>
    </row>
    <row r="100" spans="2:44" ht="19" x14ac:dyDescent="0.25">
      <c r="B100" s="85">
        <v>3042</v>
      </c>
      <c r="C100" s="96" t="s">
        <v>9827</v>
      </c>
      <c r="D100" s="96" t="s">
        <v>9828</v>
      </c>
      <c r="E100" s="96" t="s">
        <v>294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280</v>
      </c>
      <c r="K100" s="100">
        <v>42736</v>
      </c>
      <c r="L100" s="99">
        <v>50040</v>
      </c>
      <c r="M100" s="98" t="s">
        <v>2109</v>
      </c>
      <c r="N100" s="98">
        <v>5475.7147999999997</v>
      </c>
      <c r="O100" s="98">
        <v>51.55621</v>
      </c>
      <c r="P100" s="98">
        <v>0</v>
      </c>
      <c r="Q100" s="98">
        <v>5.804730907146137</v>
      </c>
      <c r="R100" s="98">
        <v>299.26992564231676</v>
      </c>
      <c r="S100" s="98">
        <v>54.155210000000011</v>
      </c>
      <c r="T100" s="98"/>
      <c r="X100" s="83">
        <f t="shared" si="10"/>
        <v>0</v>
      </c>
      <c r="Z100" s="90">
        <f t="shared" si="11"/>
        <v>3042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Copelec</v>
      </c>
      <c r="AD100" s="94" t="str">
        <f t="shared" si="13"/>
        <v>8.023.700-2</v>
      </c>
      <c r="AE100" s="94" t="str">
        <f>+VLOOKUP(G100,'Código Licitaciones'!$L$7:$L$50,1,0)</f>
        <v>Itahue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BS4A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SIC-0396</v>
      </c>
      <c r="AL100" s="90">
        <f t="shared" si="9"/>
        <v>5475.7147999999997</v>
      </c>
      <c r="AM100" s="90">
        <f t="shared" si="9"/>
        <v>51.55621</v>
      </c>
      <c r="AN100" s="90">
        <f t="shared" si="9"/>
        <v>0</v>
      </c>
      <c r="AO100" s="90">
        <f t="shared" si="9"/>
        <v>5.804730907146137</v>
      </c>
      <c r="AP100" s="90">
        <f t="shared" si="9"/>
        <v>299.26992564231676</v>
      </c>
      <c r="AQ100" s="90">
        <f t="shared" si="9"/>
        <v>54.155210000000011</v>
      </c>
      <c r="AR100" s="90" t="str">
        <f>VLOOKUP(C100&amp;E100&amp;G100&amp;I100&amp;J100,'Código Licitaciones'!$I$8:$I$4158,1,0)</f>
        <v>Aela Generación S.A.CopelecItahue 2202015/02BS4A</v>
      </c>
    </row>
    <row r="101" spans="2:44" ht="19" x14ac:dyDescent="0.25">
      <c r="B101" s="85">
        <v>3042</v>
      </c>
      <c r="C101" s="96" t="s">
        <v>9827</v>
      </c>
      <c r="D101" s="96" t="s">
        <v>9828</v>
      </c>
      <c r="E101" s="96" t="s">
        <v>294</v>
      </c>
      <c r="F101" s="97" t="s">
        <v>9838</v>
      </c>
      <c r="G101" s="97" t="s">
        <v>25</v>
      </c>
      <c r="H101" s="98">
        <v>220</v>
      </c>
      <c r="I101" s="99" t="s">
        <v>276</v>
      </c>
      <c r="J101" s="99" t="s">
        <v>280</v>
      </c>
      <c r="K101" s="100">
        <v>42736</v>
      </c>
      <c r="L101" s="99">
        <v>50040</v>
      </c>
      <c r="M101" s="98" t="s">
        <v>1401</v>
      </c>
      <c r="N101" s="98">
        <v>5615.1007499999996</v>
      </c>
      <c r="O101" s="98">
        <v>53.287469999999999</v>
      </c>
      <c r="P101" s="98">
        <v>0</v>
      </c>
      <c r="Q101" s="98">
        <v>4.0948973350639166</v>
      </c>
      <c r="R101" s="98">
        <v>218.20671889529839</v>
      </c>
      <c r="S101" s="98">
        <v>55.886470000000003</v>
      </c>
      <c r="T101" s="98"/>
      <c r="X101" s="83">
        <f t="shared" si="10"/>
        <v>0</v>
      </c>
      <c r="Z101" s="90">
        <f t="shared" si="11"/>
        <v>3042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Copelec</v>
      </c>
      <c r="AD101" s="94" t="str">
        <f t="shared" si="13"/>
        <v>8.023.700-2</v>
      </c>
      <c r="AE101" s="94" t="str">
        <f>+VLOOKUP(G101,'Código Licitaciones'!$L$7:$L$50,1,0)</f>
        <v>ALTO JAHUEL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BS4A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SIC-0034</v>
      </c>
      <c r="AL101" s="90">
        <f t="shared" si="9"/>
        <v>5615.1007499999996</v>
      </c>
      <c r="AM101" s="90">
        <f t="shared" si="9"/>
        <v>53.287469999999999</v>
      </c>
      <c r="AN101" s="90">
        <f t="shared" si="9"/>
        <v>0</v>
      </c>
      <c r="AO101" s="90">
        <f t="shared" si="9"/>
        <v>4.0948973350639166</v>
      </c>
      <c r="AP101" s="90">
        <f t="shared" si="9"/>
        <v>218.20671889529839</v>
      </c>
      <c r="AQ101" s="90">
        <f t="shared" si="9"/>
        <v>55.886470000000003</v>
      </c>
      <c r="AR101" s="90" t="str">
        <f>VLOOKUP(C101&amp;E101&amp;G101&amp;I101&amp;J101,'Código Licitaciones'!$I$8:$I$4158,1,0)</f>
        <v>Aela Generación S.A.CopelecAlto Jahuel 2202015/02BS4A</v>
      </c>
    </row>
    <row r="102" spans="2:44" ht="19" x14ac:dyDescent="0.25">
      <c r="B102" s="85">
        <v>3042</v>
      </c>
      <c r="C102" s="96" t="s">
        <v>9827</v>
      </c>
      <c r="D102" s="96" t="s">
        <v>9828</v>
      </c>
      <c r="E102" s="96" t="s">
        <v>294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5395.2562399999997</v>
      </c>
      <c r="O102" s="98">
        <v>50.448630000000001</v>
      </c>
      <c r="P102" s="98">
        <v>0</v>
      </c>
      <c r="Q102" s="98">
        <v>296.5104851422642</v>
      </c>
      <c r="R102" s="98">
        <v>14958.547756062584</v>
      </c>
      <c r="S102" s="98">
        <v>56.559630000000006</v>
      </c>
      <c r="T102" s="98"/>
      <c r="X102" s="83">
        <f t="shared" si="10"/>
        <v>0</v>
      </c>
      <c r="Z102" s="90">
        <f t="shared" si="11"/>
        <v>3042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 t="shared" si="13"/>
        <v>8.023.700-2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5395.2562399999997</v>
      </c>
      <c r="AM102" s="90">
        <f t="shared" si="9"/>
        <v>50.448630000000001</v>
      </c>
      <c r="AN102" s="90">
        <f t="shared" si="9"/>
        <v>0</v>
      </c>
      <c r="AO102" s="90">
        <f t="shared" si="9"/>
        <v>296.5104851422642</v>
      </c>
      <c r="AP102" s="90">
        <f t="shared" si="9"/>
        <v>14958.547756062584</v>
      </c>
      <c r="AQ102" s="90">
        <f t="shared" si="9"/>
        <v>56.559630000000006</v>
      </c>
      <c r="AR102" s="90" t="str">
        <f>VLOOKUP(C102&amp;E102&amp;G102&amp;I102&amp;J102,'Código Licitaciones'!$I$8:$I$4158,1,0)</f>
        <v>Aela Generación S.A.CopelecCharrua 2202015/02BS4B</v>
      </c>
    </row>
    <row r="103" spans="2:44" ht="19" x14ac:dyDescent="0.25">
      <c r="B103" s="85">
        <v>3042</v>
      </c>
      <c r="C103" s="96" t="s">
        <v>9827</v>
      </c>
      <c r="D103" s="96" t="s">
        <v>9828</v>
      </c>
      <c r="E103" s="96" t="s">
        <v>294</v>
      </c>
      <c r="F103" s="97" t="s">
        <v>9838</v>
      </c>
      <c r="G103" s="97" t="s">
        <v>35</v>
      </c>
      <c r="H103" s="98">
        <v>220</v>
      </c>
      <c r="I103" s="99" t="s">
        <v>276</v>
      </c>
      <c r="J103" s="99" t="s">
        <v>281</v>
      </c>
      <c r="K103" s="100">
        <v>42736</v>
      </c>
      <c r="L103" s="99">
        <v>50040</v>
      </c>
      <c r="M103" s="98" t="s">
        <v>2109</v>
      </c>
      <c r="N103" s="98">
        <v>5475.7147999999997</v>
      </c>
      <c r="O103" s="98">
        <v>51.55621</v>
      </c>
      <c r="P103" s="98">
        <v>0</v>
      </c>
      <c r="Q103" s="98">
        <v>8.4963203372367726</v>
      </c>
      <c r="R103" s="98">
        <v>438.03807553384985</v>
      </c>
      <c r="S103" s="98">
        <v>57.667209999999997</v>
      </c>
      <c r="T103" s="98"/>
      <c r="X103" s="83">
        <f t="shared" si="10"/>
        <v>0</v>
      </c>
      <c r="Z103" s="90">
        <f t="shared" si="11"/>
        <v>3042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 t="shared" si="13"/>
        <v>8.023.700-2</v>
      </c>
      <c r="AE103" s="94" t="str">
        <f>+VLOOKUP(G103,'Código Licitaciones'!$L$7:$L$50,1,0)</f>
        <v>Itahue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BS4B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SIC-0396</v>
      </c>
      <c r="AL103" s="90">
        <f t="shared" si="9"/>
        <v>5475.7147999999997</v>
      </c>
      <c r="AM103" s="90">
        <f t="shared" si="9"/>
        <v>51.55621</v>
      </c>
      <c r="AN103" s="90">
        <f t="shared" si="9"/>
        <v>0</v>
      </c>
      <c r="AO103" s="90">
        <f t="shared" si="9"/>
        <v>8.4963203372367726</v>
      </c>
      <c r="AP103" s="90">
        <f t="shared" si="9"/>
        <v>438.03807553384985</v>
      </c>
      <c r="AQ103" s="90">
        <f t="shared" si="9"/>
        <v>57.667209999999997</v>
      </c>
      <c r="AR103" s="90" t="str">
        <f>VLOOKUP(C103&amp;E103&amp;G103&amp;I103&amp;J103,'Código Licitaciones'!$I$8:$I$4158,1,0)</f>
        <v>Aela Generación S.A.CopelecItahue 2202015/02BS4B</v>
      </c>
    </row>
    <row r="104" spans="2:44" ht="19" x14ac:dyDescent="0.25">
      <c r="B104" s="85">
        <v>3042</v>
      </c>
      <c r="C104" s="96" t="s">
        <v>9827</v>
      </c>
      <c r="D104" s="96" t="s">
        <v>9828</v>
      </c>
      <c r="E104" s="96" t="s">
        <v>294</v>
      </c>
      <c r="F104" s="97" t="s">
        <v>9838</v>
      </c>
      <c r="G104" s="97" t="s">
        <v>25</v>
      </c>
      <c r="H104" s="98">
        <v>220</v>
      </c>
      <c r="I104" s="99" t="s">
        <v>276</v>
      </c>
      <c r="J104" s="99" t="s">
        <v>281</v>
      </c>
      <c r="K104" s="100">
        <v>42736</v>
      </c>
      <c r="L104" s="99">
        <v>50040</v>
      </c>
      <c r="M104" s="98" t="s">
        <v>1401</v>
      </c>
      <c r="N104" s="98">
        <v>5615.1007499999996</v>
      </c>
      <c r="O104" s="98">
        <v>53.287469999999999</v>
      </c>
      <c r="P104" s="98">
        <v>0</v>
      </c>
      <c r="Q104" s="98">
        <v>5.9866912776021621</v>
      </c>
      <c r="R104" s="98">
        <v>319.01563185448686</v>
      </c>
      <c r="S104" s="98">
        <v>59.398469999999996</v>
      </c>
      <c r="T104" s="98"/>
      <c r="X104" s="83">
        <f t="shared" si="10"/>
        <v>0</v>
      </c>
      <c r="Z104" s="90">
        <f t="shared" si="11"/>
        <v>3042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 t="shared" si="13"/>
        <v>8.023.700-2</v>
      </c>
      <c r="AE104" s="94" t="str">
        <f>+VLOOKUP(G104,'Código Licitaciones'!$L$7:$L$50,1,0)</f>
        <v>ALTO JAHUEL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BS4B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SIC-0034</v>
      </c>
      <c r="AL104" s="90">
        <f t="shared" si="9"/>
        <v>5615.1007499999996</v>
      </c>
      <c r="AM104" s="90">
        <f t="shared" si="9"/>
        <v>53.287469999999999</v>
      </c>
      <c r="AN104" s="90">
        <f t="shared" si="9"/>
        <v>0</v>
      </c>
      <c r="AO104" s="90">
        <f t="shared" si="9"/>
        <v>5.9866912776021621</v>
      </c>
      <c r="AP104" s="90">
        <f t="shared" si="9"/>
        <v>319.01563185448686</v>
      </c>
      <c r="AQ104" s="90">
        <f t="shared" si="9"/>
        <v>59.398469999999996</v>
      </c>
      <c r="AR104" s="90" t="str">
        <f>VLOOKUP(C104&amp;E104&amp;G104&amp;I104&amp;J104,'Código Licitaciones'!$I$8:$I$4158,1,0)</f>
        <v>Aela Generación S.A.CopelecAlto Jahuel 2202015/02BS4B</v>
      </c>
    </row>
    <row r="105" spans="2:44" ht="19" x14ac:dyDescent="0.25">
      <c r="B105" s="85">
        <v>3042</v>
      </c>
      <c r="C105" s="96" t="s">
        <v>9827</v>
      </c>
      <c r="D105" s="96" t="s">
        <v>9828</v>
      </c>
      <c r="E105" s="96" t="s">
        <v>294</v>
      </c>
      <c r="F105" s="97" t="s">
        <v>9838</v>
      </c>
      <c r="G105" s="97" t="s">
        <v>46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1673</v>
      </c>
      <c r="N105" s="98">
        <v>5395.2562399999997</v>
      </c>
      <c r="O105" s="98">
        <v>50.448630000000001</v>
      </c>
      <c r="P105" s="98">
        <v>1.258</v>
      </c>
      <c r="Q105" s="98">
        <v>171.49331419109379</v>
      </c>
      <c r="R105" s="98">
        <v>15438.83510502024</v>
      </c>
      <c r="S105" s="98">
        <v>96.440871724753393</v>
      </c>
      <c r="T105" s="98"/>
      <c r="X105" s="83">
        <f t="shared" si="10"/>
        <v>0</v>
      </c>
      <c r="Z105" s="90">
        <f t="shared" si="11"/>
        <v>3042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 t="shared" si="13"/>
        <v>8.023.700-2</v>
      </c>
      <c r="AE105" s="94" t="str">
        <f>+VLOOKUP(G105,'Código Licitaciones'!$L$7:$L$50,1,0)</f>
        <v>Charrua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SIC-0173</v>
      </c>
      <c r="AL105" s="90">
        <f t="shared" si="9"/>
        <v>5395.2562399999997</v>
      </c>
      <c r="AM105" s="90">
        <f t="shared" si="9"/>
        <v>50.448630000000001</v>
      </c>
      <c r="AN105" s="90">
        <f t="shared" si="9"/>
        <v>1.258</v>
      </c>
      <c r="AO105" s="90">
        <f t="shared" si="9"/>
        <v>171.49331419109379</v>
      </c>
      <c r="AP105" s="90">
        <f t="shared" si="9"/>
        <v>15438.83510502024</v>
      </c>
      <c r="AQ105" s="90">
        <f t="shared" si="9"/>
        <v>96.440871724753393</v>
      </c>
      <c r="AR105" s="90" t="str">
        <f>VLOOKUP(C105&amp;E105&amp;G105&amp;I105&amp;J105,'Código Licitaciones'!$I$8:$I$4158,1,0)</f>
        <v>Aela Generación S.A.CopelecCharrua 2202015/02BS4C</v>
      </c>
    </row>
    <row r="106" spans="2:44" ht="19" x14ac:dyDescent="0.25">
      <c r="B106" s="85">
        <v>3042</v>
      </c>
      <c r="C106" s="96" t="s">
        <v>9827</v>
      </c>
      <c r="D106" s="96" t="s">
        <v>9828</v>
      </c>
      <c r="E106" s="96" t="s">
        <v>294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5475.7147999999997</v>
      </c>
      <c r="O106" s="98">
        <v>51.55621</v>
      </c>
      <c r="P106" s="98">
        <v>3.5999999999999997E-2</v>
      </c>
      <c r="Q106" s="98">
        <v>4.9506561204227939</v>
      </c>
      <c r="R106" s="98">
        <v>452.3627993823028</v>
      </c>
      <c r="S106" s="98">
        <v>97.789312490860354</v>
      </c>
      <c r="T106" s="98"/>
      <c r="X106" s="83">
        <f t="shared" si="10"/>
        <v>0</v>
      </c>
      <c r="Z106" s="90">
        <f t="shared" si="11"/>
        <v>3042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 t="shared" si="13"/>
        <v>8.023.700-2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5475.7147999999997</v>
      </c>
      <c r="AM106" s="90">
        <f t="shared" si="9"/>
        <v>51.55621</v>
      </c>
      <c r="AN106" s="90">
        <f t="shared" si="9"/>
        <v>3.5999999999999997E-2</v>
      </c>
      <c r="AO106" s="90">
        <f t="shared" si="9"/>
        <v>4.9506561204227939</v>
      </c>
      <c r="AP106" s="90">
        <f t="shared" si="9"/>
        <v>452.3627993823028</v>
      </c>
      <c r="AQ106" s="90">
        <f t="shared" si="9"/>
        <v>97.789312490860354</v>
      </c>
      <c r="AR106" s="90" t="str">
        <f>VLOOKUP(C106&amp;E106&amp;G106&amp;I106&amp;J106,'Código Licitaciones'!$I$8:$I$4158,1,0)</f>
        <v>Aela Generación S.A.CopelecItahue 2202015/02BS4C</v>
      </c>
    </row>
    <row r="107" spans="2:44" ht="19" x14ac:dyDescent="0.25">
      <c r="B107" s="85">
        <v>3042</v>
      </c>
      <c r="C107" s="96" t="s">
        <v>9827</v>
      </c>
      <c r="D107" s="96" t="s">
        <v>9828</v>
      </c>
      <c r="E107" s="96" t="s">
        <v>294</v>
      </c>
      <c r="F107" s="97" t="s">
        <v>9838</v>
      </c>
      <c r="G107" s="97" t="s">
        <v>25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1401</v>
      </c>
      <c r="N107" s="98">
        <v>5615.1007499999996</v>
      </c>
      <c r="O107" s="98">
        <v>53.287469999999999</v>
      </c>
      <c r="P107" s="98">
        <v>2.5999999999999999E-2</v>
      </c>
      <c r="Q107" s="98">
        <v>3.4874850374287161</v>
      </c>
      <c r="R107" s="98">
        <v>331.83187380743158</v>
      </c>
      <c r="S107" s="98">
        <v>101.56433261250277</v>
      </c>
      <c r="T107" s="98"/>
      <c r="X107" s="83">
        <f t="shared" si="10"/>
        <v>0</v>
      </c>
      <c r="Z107" s="90">
        <f t="shared" si="11"/>
        <v>3042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 t="shared" si="13"/>
        <v>8.023.700-2</v>
      </c>
      <c r="AE107" s="94" t="str">
        <f>+VLOOKUP(G107,'Código Licitaciones'!$L$7:$L$50,1,0)</f>
        <v>ALTO JAHUEL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SIC-0034</v>
      </c>
      <c r="AL107" s="90">
        <f t="shared" si="9"/>
        <v>5615.1007499999996</v>
      </c>
      <c r="AM107" s="90">
        <f t="shared" si="9"/>
        <v>53.287469999999999</v>
      </c>
      <c r="AN107" s="90">
        <f t="shared" si="9"/>
        <v>2.5999999999999999E-2</v>
      </c>
      <c r="AO107" s="90">
        <f t="shared" ref="AO107:AQ170" si="16">IF(OR(ISNUMBER(Q107),Q107=0),Q107,1/0)</f>
        <v>3.4874850374287161</v>
      </c>
      <c r="AP107" s="90">
        <f t="shared" si="16"/>
        <v>331.83187380743158</v>
      </c>
      <c r="AQ107" s="90">
        <f t="shared" si="16"/>
        <v>101.56433261250277</v>
      </c>
      <c r="AR107" s="90" t="str">
        <f>VLOOKUP(C107&amp;E107&amp;G107&amp;I107&amp;J107,'Código Licitaciones'!$I$8:$I$4158,1,0)</f>
        <v>Aela Generación S.A.CopelecAlto Jahuel 2202015/02BS4C</v>
      </c>
    </row>
    <row r="108" spans="2:44" ht="19" x14ac:dyDescent="0.25">
      <c r="B108" s="85">
        <v>3044</v>
      </c>
      <c r="C108" s="96" t="s">
        <v>9827</v>
      </c>
      <c r="D108" s="96" t="s">
        <v>9828</v>
      </c>
      <c r="E108" s="96" t="s">
        <v>303</v>
      </c>
      <c r="F108" s="97" t="s">
        <v>9839</v>
      </c>
      <c r="G108" s="97" t="s">
        <v>2568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2567</v>
      </c>
      <c r="N108" s="98">
        <v>0</v>
      </c>
      <c r="O108" s="98">
        <v>53.271000000000008</v>
      </c>
      <c r="P108" s="98">
        <v>0</v>
      </c>
      <c r="Q108" s="98">
        <v>5.0838219738803696</v>
      </c>
      <c r="R108" s="98">
        <v>270.8202803705812</v>
      </c>
      <c r="S108" s="98">
        <v>51.612956289380065</v>
      </c>
      <c r="T108" s="98"/>
      <c r="X108" s="83">
        <f t="shared" si="10"/>
        <v>0</v>
      </c>
      <c r="Z108" s="90">
        <f t="shared" si="11"/>
        <v>3044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Luz Osorno</v>
      </c>
      <c r="AD108" s="94" t="str">
        <f t="shared" si="13"/>
        <v>9.653.500-4</v>
      </c>
      <c r="AE108" s="94" t="str">
        <f>+VLOOKUP(G108,'Código Licitaciones'!$L$7:$L$50,1,0)</f>
        <v>melipulli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SIC-0627</v>
      </c>
      <c r="AL108" s="90">
        <f t="shared" ref="AL108:AQ171" si="17">IF(OR(ISNUMBER(N108),N108=0),N108,1/0)</f>
        <v>0</v>
      </c>
      <c r="AM108" s="90">
        <f t="shared" si="17"/>
        <v>53.271000000000008</v>
      </c>
      <c r="AN108" s="90">
        <f t="shared" si="17"/>
        <v>0</v>
      </c>
      <c r="AO108" s="90">
        <f t="shared" si="16"/>
        <v>5.0838219738803696</v>
      </c>
      <c r="AP108" s="90">
        <f t="shared" si="16"/>
        <v>270.8202803705812</v>
      </c>
      <c r="AQ108" s="90">
        <f t="shared" si="16"/>
        <v>51.612956289380065</v>
      </c>
      <c r="AR108" s="90" t="str">
        <f>VLOOKUP(C108&amp;E108&amp;G108&amp;I108&amp;J108,'Código Licitaciones'!$I$8:$I$4158,1,0)</f>
        <v>Aela Generación S.A.Luz Osornomelipulli 2202015/02BS4A</v>
      </c>
    </row>
    <row r="109" spans="2:44" ht="19" x14ac:dyDescent="0.25">
      <c r="B109" s="85">
        <v>3044</v>
      </c>
      <c r="C109" s="96" t="s">
        <v>9827</v>
      </c>
      <c r="D109" s="96" t="s">
        <v>9828</v>
      </c>
      <c r="E109" s="96" t="s">
        <v>303</v>
      </c>
      <c r="F109" s="97" t="s">
        <v>9839</v>
      </c>
      <c r="G109" s="97" t="s">
        <v>64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1464</v>
      </c>
      <c r="N109" s="98">
        <v>0</v>
      </c>
      <c r="O109" s="98">
        <v>52.470000000000006</v>
      </c>
      <c r="P109" s="98">
        <v>0</v>
      </c>
      <c r="Q109" s="98">
        <v>37.576105674067101</v>
      </c>
      <c r="R109" s="98">
        <v>1971.6182647183009</v>
      </c>
      <c r="S109" s="98">
        <v>52.470000000000006</v>
      </c>
      <c r="T109" s="98"/>
      <c r="X109" s="83">
        <f t="shared" si="10"/>
        <v>0</v>
      </c>
      <c r="Z109" s="90">
        <f t="shared" si="11"/>
        <v>3044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Luz Osorno</v>
      </c>
      <c r="AD109" s="94" t="str">
        <f t="shared" si="13"/>
        <v>9.653.500-4</v>
      </c>
      <c r="AE109" s="94" t="str">
        <f>+VLOOKUP(G109,'Código Licitaciones'!$L$7:$L$50,1,0)</f>
        <v>Barro Blanco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SIC-0067</v>
      </c>
      <c r="AL109" s="90">
        <f t="shared" si="17"/>
        <v>0</v>
      </c>
      <c r="AM109" s="90">
        <f t="shared" si="17"/>
        <v>52.470000000000006</v>
      </c>
      <c r="AN109" s="90">
        <f t="shared" si="17"/>
        <v>0</v>
      </c>
      <c r="AO109" s="90">
        <f t="shared" si="16"/>
        <v>37.576105674067101</v>
      </c>
      <c r="AP109" s="90">
        <f t="shared" si="16"/>
        <v>1971.6182647183009</v>
      </c>
      <c r="AQ109" s="90">
        <f t="shared" si="16"/>
        <v>52.470000000000006</v>
      </c>
      <c r="AR109" s="90" t="str">
        <f>VLOOKUP(C109&amp;E109&amp;G109&amp;I109&amp;J109,'Código Licitaciones'!$I$8:$I$4158,1,0)</f>
        <v>Aela Generación S.A.Luz OsornoBarro Blanco 2202015/02BS4A</v>
      </c>
    </row>
    <row r="110" spans="2:44" ht="19" x14ac:dyDescent="0.25">
      <c r="B110" s="85">
        <v>3044</v>
      </c>
      <c r="C110" s="96" t="s">
        <v>9827</v>
      </c>
      <c r="D110" s="96" t="s">
        <v>9828</v>
      </c>
      <c r="E110" s="96" t="s">
        <v>303</v>
      </c>
      <c r="F110" s="97" t="s">
        <v>9839</v>
      </c>
      <c r="G110" s="97" t="s">
        <v>70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3685</v>
      </c>
      <c r="N110" s="98">
        <v>0</v>
      </c>
      <c r="O110" s="98">
        <v>49.544999999999987</v>
      </c>
      <c r="P110" s="98">
        <v>0</v>
      </c>
      <c r="Q110" s="98">
        <v>0.12788478709725401</v>
      </c>
      <c r="R110" s="98">
        <v>6.3360517767334485</v>
      </c>
      <c r="S110" s="98">
        <v>49.544999999999987</v>
      </c>
      <c r="T110" s="98"/>
      <c r="X110" s="83">
        <f t="shared" si="10"/>
        <v>0</v>
      </c>
      <c r="Z110" s="90">
        <f t="shared" si="11"/>
        <v>3044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Luz Osorno</v>
      </c>
      <c r="AD110" s="94" t="str">
        <f t="shared" si="13"/>
        <v>9.653.500-4</v>
      </c>
      <c r="AE110" s="94" t="str">
        <f>+VLOOKUP(G110,'Código Licitaciones'!$L$7:$L$50,1,0)</f>
        <v>Valdivia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SIC-1191</v>
      </c>
      <c r="AL110" s="90">
        <f t="shared" si="17"/>
        <v>0</v>
      </c>
      <c r="AM110" s="90">
        <f t="shared" si="17"/>
        <v>49.544999999999987</v>
      </c>
      <c r="AN110" s="90">
        <f t="shared" si="17"/>
        <v>0</v>
      </c>
      <c r="AO110" s="90">
        <f t="shared" si="16"/>
        <v>0.12788478709725401</v>
      </c>
      <c r="AP110" s="90">
        <f t="shared" si="16"/>
        <v>6.3360517767334485</v>
      </c>
      <c r="AQ110" s="90">
        <f t="shared" si="16"/>
        <v>49.544999999999987</v>
      </c>
      <c r="AR110" s="90" t="str">
        <f>VLOOKUP(C110&amp;E110&amp;G110&amp;I110&amp;J110,'Código Licitaciones'!$I$8:$I$4158,1,0)</f>
        <v>Aela Generación S.A.Luz OsornoValdivia 2202015/02BS4A</v>
      </c>
    </row>
    <row r="111" spans="2:44" ht="19" x14ac:dyDescent="0.25">
      <c r="B111" s="85">
        <v>3044</v>
      </c>
      <c r="C111" s="96" t="s">
        <v>9827</v>
      </c>
      <c r="D111" s="96" t="s">
        <v>9828</v>
      </c>
      <c r="E111" s="96" t="s">
        <v>303</v>
      </c>
      <c r="F111" s="97" t="s">
        <v>9839</v>
      </c>
      <c r="G111" s="97" t="s">
        <v>2568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2567</v>
      </c>
      <c r="N111" s="98">
        <v>0</v>
      </c>
      <c r="O111" s="98">
        <v>53.271000000000001</v>
      </c>
      <c r="P111" s="98">
        <v>0</v>
      </c>
      <c r="Q111" s="98">
        <v>6.9507535857241605</v>
      </c>
      <c r="R111" s="98">
        <v>370.27359426511174</v>
      </c>
      <c r="S111" s="98">
        <v>59.769158893295504</v>
      </c>
      <c r="T111" s="98"/>
      <c r="X111" s="83">
        <f t="shared" si="10"/>
        <v>0</v>
      </c>
      <c r="Z111" s="90">
        <f t="shared" si="11"/>
        <v>3044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 t="shared" si="13"/>
        <v>9.653.500-4</v>
      </c>
      <c r="AE111" s="94" t="str">
        <f>+VLOOKUP(G111,'Código Licitaciones'!$L$7:$L$50,1,0)</f>
        <v>melipulli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SIC-0627</v>
      </c>
      <c r="AL111" s="90">
        <f t="shared" si="17"/>
        <v>0</v>
      </c>
      <c r="AM111" s="90">
        <f t="shared" si="17"/>
        <v>53.271000000000001</v>
      </c>
      <c r="AN111" s="90">
        <f t="shared" si="17"/>
        <v>0</v>
      </c>
      <c r="AO111" s="90">
        <f t="shared" si="16"/>
        <v>6.9507535857241605</v>
      </c>
      <c r="AP111" s="90">
        <f t="shared" si="16"/>
        <v>370.27359426511174</v>
      </c>
      <c r="AQ111" s="90">
        <f t="shared" si="16"/>
        <v>59.769158893295504</v>
      </c>
      <c r="AR111" s="90" t="str">
        <f>VLOOKUP(C111&amp;E111&amp;G111&amp;I111&amp;J111,'Código Licitaciones'!$I$8:$I$4158,1,0)</f>
        <v>Aela Generación S.A.Luz Osornomelipulli 2202015/02BS4B</v>
      </c>
    </row>
    <row r="112" spans="2:44" ht="19" x14ac:dyDescent="0.25">
      <c r="B112" s="85">
        <v>3044</v>
      </c>
      <c r="C112" s="96" t="s">
        <v>9827</v>
      </c>
      <c r="D112" s="96" t="s">
        <v>9828</v>
      </c>
      <c r="E112" s="96" t="s">
        <v>303</v>
      </c>
      <c r="F112" s="97" t="s">
        <v>9839</v>
      </c>
      <c r="G112" s="97" t="s">
        <v>64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52.469999999999985</v>
      </c>
      <c r="P112" s="98">
        <v>0</v>
      </c>
      <c r="Q112" s="98">
        <v>52.380295413820804</v>
      </c>
      <c r="R112" s="98">
        <v>2748.3941003631767</v>
      </c>
      <c r="S112" s="98">
        <v>52.469999999999985</v>
      </c>
      <c r="T112" s="98"/>
      <c r="X112" s="83">
        <f t="shared" si="10"/>
        <v>0</v>
      </c>
      <c r="Z112" s="90">
        <f t="shared" si="11"/>
        <v>3044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 t="shared" si="13"/>
        <v>9.653.500-4</v>
      </c>
      <c r="AE112" s="94" t="str">
        <f>+VLOOKUP(G112,'Código Licitaciones'!$L$7:$L$50,1,0)</f>
        <v>Barro Blanco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SIC-0067</v>
      </c>
      <c r="AL112" s="90">
        <f t="shared" si="17"/>
        <v>0</v>
      </c>
      <c r="AM112" s="90">
        <f t="shared" si="17"/>
        <v>52.469999999999985</v>
      </c>
      <c r="AN112" s="90">
        <f t="shared" si="17"/>
        <v>0</v>
      </c>
      <c r="AO112" s="90">
        <f t="shared" si="16"/>
        <v>52.380295413820804</v>
      </c>
      <c r="AP112" s="90">
        <f t="shared" si="16"/>
        <v>2748.3941003631767</v>
      </c>
      <c r="AQ112" s="90">
        <f t="shared" si="16"/>
        <v>52.469999999999985</v>
      </c>
      <c r="AR112" s="90" t="str">
        <f>VLOOKUP(C112&amp;E112&amp;G112&amp;I112&amp;J112,'Código Licitaciones'!$I$8:$I$4158,1,0)</f>
        <v>Aela Generación S.A.Luz OsornoBarro Blanco 2202015/02BS4B</v>
      </c>
    </row>
    <row r="113" spans="2:44" ht="19" x14ac:dyDescent="0.25">
      <c r="B113" s="85">
        <v>3044</v>
      </c>
      <c r="C113" s="96" t="s">
        <v>9827</v>
      </c>
      <c r="D113" s="96" t="s">
        <v>9828</v>
      </c>
      <c r="E113" s="96" t="s">
        <v>303</v>
      </c>
      <c r="F113" s="97" t="s">
        <v>9839</v>
      </c>
      <c r="G113" s="97" t="s">
        <v>70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3685</v>
      </c>
      <c r="N113" s="98">
        <v>0</v>
      </c>
      <c r="O113" s="98">
        <v>49.545000000000002</v>
      </c>
      <c r="P113" s="98">
        <v>0</v>
      </c>
      <c r="Q113" s="98">
        <v>0.17764827078318102</v>
      </c>
      <c r="R113" s="98">
        <v>8.8015835759527032</v>
      </c>
      <c r="S113" s="98">
        <v>49.545000000000002</v>
      </c>
      <c r="T113" s="98"/>
      <c r="X113" s="83">
        <f t="shared" si="10"/>
        <v>0</v>
      </c>
      <c r="Z113" s="90">
        <f t="shared" si="11"/>
        <v>3044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 t="shared" si="13"/>
        <v>9.653.500-4</v>
      </c>
      <c r="AE113" s="94" t="str">
        <f>+VLOOKUP(G113,'Código Licitaciones'!$L$7:$L$50,1,0)</f>
        <v>Valdivia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SIC-1191</v>
      </c>
      <c r="AL113" s="90">
        <f t="shared" si="17"/>
        <v>0</v>
      </c>
      <c r="AM113" s="90">
        <f t="shared" si="17"/>
        <v>49.545000000000002</v>
      </c>
      <c r="AN113" s="90">
        <f t="shared" si="17"/>
        <v>0</v>
      </c>
      <c r="AO113" s="90">
        <f t="shared" si="16"/>
        <v>0.17764827078318102</v>
      </c>
      <c r="AP113" s="90">
        <f t="shared" si="16"/>
        <v>8.8015835759527032</v>
      </c>
      <c r="AQ113" s="90">
        <f t="shared" si="16"/>
        <v>49.545000000000002</v>
      </c>
      <c r="AR113" s="90" t="str">
        <f>VLOOKUP(C113&amp;E113&amp;G113&amp;I113&amp;J113,'Código Licitaciones'!$I$8:$I$4158,1,0)</f>
        <v>Aela Generación S.A.Luz OsornoValdivia 2202015/02BS4B</v>
      </c>
    </row>
    <row r="114" spans="2:44" ht="19" x14ac:dyDescent="0.25">
      <c r="B114" s="85">
        <v>3044</v>
      </c>
      <c r="C114" s="96" t="s">
        <v>9827</v>
      </c>
      <c r="D114" s="96" t="s">
        <v>9828</v>
      </c>
      <c r="E114" s="96" t="s">
        <v>303</v>
      </c>
      <c r="F114" s="97" t="s">
        <v>9839</v>
      </c>
      <c r="G114" s="97" t="s">
        <v>2568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2567</v>
      </c>
      <c r="N114" s="98">
        <v>5030.9300000000012</v>
      </c>
      <c r="O114" s="98">
        <v>53.270999999999994</v>
      </c>
      <c r="P114" s="98">
        <v>2.3378976533188312E-2</v>
      </c>
      <c r="Q114" s="98">
        <v>3.3337487526809602</v>
      </c>
      <c r="R114" s="98">
        <v>295.2101242141805</v>
      </c>
      <c r="S114" s="98">
        <v>96.056802899801497</v>
      </c>
      <c r="T114" s="98"/>
      <c r="X114" s="83">
        <f t="shared" si="10"/>
        <v>0</v>
      </c>
      <c r="Z114" s="90">
        <f t="shared" si="11"/>
        <v>3044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 t="shared" si="13"/>
        <v>9.653.500-4</v>
      </c>
      <c r="AE114" s="94" t="str">
        <f>+VLOOKUP(G114,'Código Licitaciones'!$L$7:$L$50,1,0)</f>
        <v>melipulli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SIC-0627</v>
      </c>
      <c r="AL114" s="90">
        <f t="shared" si="17"/>
        <v>5030.9300000000012</v>
      </c>
      <c r="AM114" s="90">
        <f t="shared" si="17"/>
        <v>53.270999999999994</v>
      </c>
      <c r="AN114" s="90">
        <f t="shared" si="17"/>
        <v>2.3378976533188312E-2</v>
      </c>
      <c r="AO114" s="90">
        <f t="shared" si="16"/>
        <v>3.3337487526809602</v>
      </c>
      <c r="AP114" s="90">
        <f t="shared" si="16"/>
        <v>295.2101242141805</v>
      </c>
      <c r="AQ114" s="90">
        <f t="shared" si="16"/>
        <v>96.056802899801497</v>
      </c>
      <c r="AR114" s="90" t="str">
        <f>VLOOKUP(C114&amp;E114&amp;G114&amp;I114&amp;J114,'Código Licitaciones'!$I$8:$I$4158,1,0)</f>
        <v>Aela Generación S.A.Luz Osornomelipulli 2202015/02BS4C</v>
      </c>
    </row>
    <row r="115" spans="2:44" ht="19" x14ac:dyDescent="0.25">
      <c r="B115" s="85">
        <v>3044</v>
      </c>
      <c r="C115" s="96" t="s">
        <v>9827</v>
      </c>
      <c r="D115" s="96" t="s">
        <v>9828</v>
      </c>
      <c r="E115" s="96" t="s">
        <v>303</v>
      </c>
      <c r="F115" s="97" t="s">
        <v>9839</v>
      </c>
      <c r="G115" s="97" t="s">
        <v>64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1464</v>
      </c>
      <c r="N115" s="98">
        <v>4833.1799999999994</v>
      </c>
      <c r="O115" s="98">
        <v>52.469999999999985</v>
      </c>
      <c r="P115" s="98">
        <v>0.19937948903410069</v>
      </c>
      <c r="Q115" s="98">
        <v>28.166301282067803</v>
      </c>
      <c r="R115" s="98">
        <v>2441.5227870799317</v>
      </c>
      <c r="S115" s="98">
        <v>86.682406846025529</v>
      </c>
      <c r="T115" s="98"/>
      <c r="X115" s="83">
        <f t="shared" si="10"/>
        <v>0</v>
      </c>
      <c r="Z115" s="90">
        <f t="shared" si="11"/>
        <v>3044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 t="shared" si="13"/>
        <v>9.653.500-4</v>
      </c>
      <c r="AE115" s="94" t="str">
        <f>+VLOOKUP(G115,'Código Licitaciones'!$L$7:$L$50,1,0)</f>
        <v>Barro Blanco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SIC-0067</v>
      </c>
      <c r="AL115" s="90">
        <f t="shared" si="17"/>
        <v>4833.1799999999994</v>
      </c>
      <c r="AM115" s="90">
        <f t="shared" si="17"/>
        <v>52.469999999999985</v>
      </c>
      <c r="AN115" s="90">
        <f t="shared" si="17"/>
        <v>0.19937948903410069</v>
      </c>
      <c r="AO115" s="90">
        <f t="shared" si="16"/>
        <v>28.166301282067803</v>
      </c>
      <c r="AP115" s="90">
        <f t="shared" si="16"/>
        <v>2441.5227870799317</v>
      </c>
      <c r="AQ115" s="90">
        <f t="shared" si="16"/>
        <v>86.682406846025529</v>
      </c>
      <c r="AR115" s="90" t="str">
        <f>VLOOKUP(C115&amp;E115&amp;G115&amp;I115&amp;J115,'Código Licitaciones'!$I$8:$I$4158,1,0)</f>
        <v>Aela Generación S.A.Luz OsornoBarro Blanco 2202015/02BS4C</v>
      </c>
    </row>
    <row r="116" spans="2:44" ht="19" x14ac:dyDescent="0.25">
      <c r="B116" s="85">
        <v>3044</v>
      </c>
      <c r="C116" s="96" t="s">
        <v>9827</v>
      </c>
      <c r="D116" s="96" t="s">
        <v>9828</v>
      </c>
      <c r="E116" s="96" t="s">
        <v>303</v>
      </c>
      <c r="F116" s="97" t="s">
        <v>9839</v>
      </c>
      <c r="G116" s="97" t="s">
        <v>70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3685</v>
      </c>
      <c r="N116" s="98">
        <v>5156.7100000000019</v>
      </c>
      <c r="O116" s="98">
        <v>49.545000000000002</v>
      </c>
      <c r="P116" s="98">
        <v>6.1967030118147506E-4</v>
      </c>
      <c r="Q116" s="98">
        <v>8.9751277818918312E-2</v>
      </c>
      <c r="R116" s="98">
        <v>7.6421870983438325</v>
      </c>
      <c r="S116" s="98">
        <v>85.148504668230657</v>
      </c>
      <c r="T116" s="98"/>
      <c r="X116" s="83">
        <f t="shared" si="10"/>
        <v>0</v>
      </c>
      <c r="Z116" s="90">
        <f t="shared" si="11"/>
        <v>3044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 t="shared" si="13"/>
        <v>9.653.500-4</v>
      </c>
      <c r="AE116" s="94" t="str">
        <f>+VLOOKUP(G116,'Código Licitaciones'!$L$7:$L$50,1,0)</f>
        <v>Valdivia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SIC-1191</v>
      </c>
      <c r="AL116" s="90">
        <f t="shared" si="17"/>
        <v>5156.7100000000019</v>
      </c>
      <c r="AM116" s="90">
        <f t="shared" si="17"/>
        <v>49.545000000000002</v>
      </c>
      <c r="AN116" s="90">
        <f t="shared" si="17"/>
        <v>6.1967030118147506E-4</v>
      </c>
      <c r="AO116" s="90">
        <f t="shared" si="16"/>
        <v>8.9751277818918312E-2</v>
      </c>
      <c r="AP116" s="90">
        <f t="shared" si="16"/>
        <v>7.6421870983438325</v>
      </c>
      <c r="AQ116" s="90">
        <f t="shared" si="16"/>
        <v>85.148504668230657</v>
      </c>
      <c r="AR116" s="90" t="str">
        <f>VLOOKUP(C116&amp;E116&amp;G116&amp;I116&amp;J116,'Código Licitaciones'!$I$8:$I$4158,1,0)</f>
        <v>Aela Generación S.A.Luz OsornoValdivia 2202015/02BS4C</v>
      </c>
    </row>
    <row r="117" spans="2:44" ht="19" x14ac:dyDescent="0.25">
      <c r="B117" s="85">
        <v>3049</v>
      </c>
      <c r="C117" s="96" t="s">
        <v>9827</v>
      </c>
      <c r="D117" s="96" t="s">
        <v>9828</v>
      </c>
      <c r="E117" s="96" t="s">
        <v>292</v>
      </c>
      <c r="F117" s="97" t="s">
        <v>9840</v>
      </c>
      <c r="G117" s="97" t="s">
        <v>30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3008</v>
      </c>
      <c r="N117" s="98">
        <v>5743.1500000000005</v>
      </c>
      <c r="O117" s="98">
        <v>54.024000000000001</v>
      </c>
      <c r="P117" s="98">
        <v>0</v>
      </c>
      <c r="Q117" s="98">
        <v>2.6371220274297058</v>
      </c>
      <c r="R117" s="98">
        <v>142.46788040986243</v>
      </c>
      <c r="S117" s="98">
        <v>54.024000000000001</v>
      </c>
      <c r="T117" s="98"/>
      <c r="X117" s="83">
        <f t="shared" si="10"/>
        <v>0</v>
      </c>
      <c r="Z117" s="90">
        <f t="shared" si="11"/>
        <v>3049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Litoral</v>
      </c>
      <c r="AD117" s="94" t="str">
        <f t="shared" si="13"/>
        <v>9.134.000-5</v>
      </c>
      <c r="AE117" s="94" t="str">
        <f>+VLOOKUP(G117,'Código Licitaciones'!$L$7:$L$50,1,0)</f>
        <v>Quillota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SIC-0850</v>
      </c>
      <c r="AL117" s="90">
        <f t="shared" si="17"/>
        <v>5743.1500000000005</v>
      </c>
      <c r="AM117" s="90">
        <f t="shared" si="17"/>
        <v>54.024000000000001</v>
      </c>
      <c r="AN117" s="90">
        <f t="shared" si="17"/>
        <v>0</v>
      </c>
      <c r="AO117" s="90">
        <f t="shared" si="16"/>
        <v>2.6371220274297058</v>
      </c>
      <c r="AP117" s="90">
        <f t="shared" si="16"/>
        <v>142.46788040986243</v>
      </c>
      <c r="AQ117" s="90">
        <f t="shared" si="16"/>
        <v>54.024000000000001</v>
      </c>
      <c r="AR117" s="90" t="str">
        <f>VLOOKUP(C117&amp;E117&amp;G117&amp;I117&amp;J117,'Código Licitaciones'!$I$8:$I$4158,1,0)</f>
        <v>Aela Generación S.A.LitoralQuillota 2202015/02BS4A</v>
      </c>
    </row>
    <row r="118" spans="2:44" ht="19" x14ac:dyDescent="0.25">
      <c r="B118" s="85">
        <v>3049</v>
      </c>
      <c r="C118" s="96" t="s">
        <v>9827</v>
      </c>
      <c r="D118" s="96" t="s">
        <v>9828</v>
      </c>
      <c r="E118" s="96" t="s">
        <v>292</v>
      </c>
      <c r="F118" s="97" t="s">
        <v>9840</v>
      </c>
      <c r="G118" s="97" t="s">
        <v>78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2644</v>
      </c>
      <c r="N118" s="98">
        <v>5483.0800000000008</v>
      </c>
      <c r="O118" s="98">
        <v>53.448999999999998</v>
      </c>
      <c r="P118" s="98">
        <v>0</v>
      </c>
      <c r="Q118" s="98">
        <v>2.1443361427463364E-2</v>
      </c>
      <c r="R118" s="101">
        <v>1.1461262249364894</v>
      </c>
      <c r="S118" s="98">
        <v>53.449000000000005</v>
      </c>
      <c r="T118" s="98"/>
      <c r="X118" s="83">
        <f t="shared" si="10"/>
        <v>0</v>
      </c>
      <c r="Z118" s="90">
        <f t="shared" si="11"/>
        <v>3049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Litoral</v>
      </c>
      <c r="AD118" s="94" t="str">
        <f t="shared" si="13"/>
        <v>9.134.000-5</v>
      </c>
      <c r="AE118" s="94" t="str">
        <f>+VLOOKUP(G118,'Código Licitaciones'!$L$7:$L$50,1,0)</f>
        <v>Nogales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SIC-0666</v>
      </c>
      <c r="AL118" s="90">
        <f t="shared" si="17"/>
        <v>5483.0800000000008</v>
      </c>
      <c r="AM118" s="90">
        <f t="shared" si="17"/>
        <v>53.448999999999998</v>
      </c>
      <c r="AN118" s="90">
        <f t="shared" si="17"/>
        <v>0</v>
      </c>
      <c r="AO118" s="90">
        <f t="shared" si="16"/>
        <v>2.1443361427463364E-2</v>
      </c>
      <c r="AP118" s="90">
        <f t="shared" si="16"/>
        <v>1.1461262249364894</v>
      </c>
      <c r="AQ118" s="90">
        <f t="shared" si="16"/>
        <v>53.449000000000005</v>
      </c>
      <c r="AR118" s="90" t="str">
        <f>VLOOKUP(C118&amp;E118&amp;G118&amp;I118&amp;J118,'Código Licitaciones'!$I$8:$I$4158,1,0)</f>
        <v>Aela Generación S.A.LitoralNogales 2202015/02BS4A</v>
      </c>
    </row>
    <row r="119" spans="2:44" ht="19" x14ac:dyDescent="0.25">
      <c r="B119" s="85">
        <v>3049</v>
      </c>
      <c r="C119" s="96" t="s">
        <v>9827</v>
      </c>
      <c r="D119" s="96" t="s">
        <v>9828</v>
      </c>
      <c r="E119" s="96" t="s">
        <v>292</v>
      </c>
      <c r="F119" s="97" t="s">
        <v>9840</v>
      </c>
      <c r="G119" s="97" t="s">
        <v>2408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2407</v>
      </c>
      <c r="N119" s="98">
        <v>5733.5200000000013</v>
      </c>
      <c r="O119" s="98">
        <v>54.933000000000007</v>
      </c>
      <c r="P119" s="98">
        <v>0</v>
      </c>
      <c r="Q119" s="98">
        <v>0.6360747937720348</v>
      </c>
      <c r="R119" s="98">
        <v>34.941496646279191</v>
      </c>
      <c r="S119" s="98">
        <v>54.933000000000007</v>
      </c>
      <c r="T119" s="98"/>
      <c r="X119" s="83">
        <f t="shared" si="10"/>
        <v>0</v>
      </c>
      <c r="Z119" s="90">
        <f t="shared" si="11"/>
        <v>3049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Litoral</v>
      </c>
      <c r="AD119" s="94" t="str">
        <f t="shared" si="13"/>
        <v>9.134.000-5</v>
      </c>
      <c r="AE119" s="94" t="str">
        <f>+VLOOKUP(G119,'Código Licitaciones'!$L$7:$L$50,1,0)</f>
        <v>los maquis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SIC-0546</v>
      </c>
      <c r="AL119" s="90">
        <f t="shared" si="17"/>
        <v>5733.5200000000013</v>
      </c>
      <c r="AM119" s="90">
        <f t="shared" si="17"/>
        <v>54.933000000000007</v>
      </c>
      <c r="AN119" s="90">
        <f t="shared" si="17"/>
        <v>0</v>
      </c>
      <c r="AO119" s="90">
        <f t="shared" si="16"/>
        <v>0.6360747937720348</v>
      </c>
      <c r="AP119" s="90">
        <f t="shared" si="16"/>
        <v>34.941496646279191</v>
      </c>
      <c r="AQ119" s="90">
        <f t="shared" si="16"/>
        <v>54.933000000000007</v>
      </c>
      <c r="AR119" s="90" t="str">
        <f>VLOOKUP(C119&amp;E119&amp;G119&amp;I119&amp;J119,'Código Licitaciones'!$I$8:$I$4158,1,0)</f>
        <v>Aela Generación S.A.Litorallos maquis 2202015/02BS4A</v>
      </c>
    </row>
    <row r="120" spans="2:44" ht="19" x14ac:dyDescent="0.25">
      <c r="B120" s="85">
        <v>3049</v>
      </c>
      <c r="C120" s="96" t="s">
        <v>9827</v>
      </c>
      <c r="D120" s="96" t="s">
        <v>9828</v>
      </c>
      <c r="E120" s="96" t="s">
        <v>292</v>
      </c>
      <c r="F120" s="97" t="s">
        <v>9840</v>
      </c>
      <c r="G120" s="97" t="s">
        <v>239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2557</v>
      </c>
      <c r="N120" s="98">
        <v>5764.6900000000005</v>
      </c>
      <c r="O120" s="98">
        <v>54.244000000000014</v>
      </c>
      <c r="P120" s="98">
        <v>0</v>
      </c>
      <c r="Q120" s="101">
        <v>83.601558328875015</v>
      </c>
      <c r="R120" s="101">
        <v>4534.8829299914978</v>
      </c>
      <c r="S120" s="98">
        <v>54.244000000000021</v>
      </c>
      <c r="T120" s="98"/>
      <c r="X120" s="83">
        <f t="shared" si="10"/>
        <v>0</v>
      </c>
      <c r="Z120" s="90">
        <f t="shared" si="11"/>
        <v>3049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 t="shared" si="13"/>
        <v>9.134.000-5</v>
      </c>
      <c r="AE120" s="94" t="str">
        <f>+VLOOKUP(G120,'Código Licitaciones'!$L$7:$L$50,1,0)</f>
        <v>MELIPILLA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SIC-0622</v>
      </c>
      <c r="AL120" s="90">
        <f t="shared" si="17"/>
        <v>5764.6900000000005</v>
      </c>
      <c r="AM120" s="90">
        <f t="shared" si="17"/>
        <v>54.244000000000014</v>
      </c>
      <c r="AN120" s="90">
        <f t="shared" si="17"/>
        <v>0</v>
      </c>
      <c r="AO120" s="90">
        <f t="shared" si="16"/>
        <v>83.601558328875015</v>
      </c>
      <c r="AP120" s="90">
        <f t="shared" si="16"/>
        <v>4534.8829299914978</v>
      </c>
      <c r="AQ120" s="90">
        <f t="shared" si="16"/>
        <v>54.244000000000021</v>
      </c>
      <c r="AR120" s="90" t="str">
        <f>VLOOKUP(C120&amp;E120&amp;G120&amp;I120&amp;J120,'Código Licitaciones'!$I$8:$I$4158,1,0)</f>
        <v>Aela Generación S.A.LitoralMelipilla 2202015/02BS4A</v>
      </c>
    </row>
    <row r="121" spans="2:44" ht="19" x14ac:dyDescent="0.25">
      <c r="B121" s="85">
        <v>3049</v>
      </c>
      <c r="C121" s="96" t="s">
        <v>9827</v>
      </c>
      <c r="D121" s="96" t="s">
        <v>9828</v>
      </c>
      <c r="E121" s="96" t="s">
        <v>292</v>
      </c>
      <c r="F121" s="97" t="s">
        <v>9840</v>
      </c>
      <c r="G121" s="97" t="s">
        <v>30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3008</v>
      </c>
      <c r="N121" s="98">
        <v>5743.1500000000005</v>
      </c>
      <c r="O121" s="98">
        <v>54.024000000000001</v>
      </c>
      <c r="P121" s="98">
        <v>0</v>
      </c>
      <c r="Q121" s="98">
        <v>2.9334812050982388</v>
      </c>
      <c r="R121" s="101">
        <v>158.47838862422725</v>
      </c>
      <c r="S121" s="98">
        <v>54.024000000000001</v>
      </c>
      <c r="T121" s="98"/>
      <c r="X121" s="83">
        <f t="shared" si="10"/>
        <v>0</v>
      </c>
      <c r="Z121" s="90">
        <f t="shared" si="11"/>
        <v>3049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 t="shared" si="13"/>
        <v>9.134.000-5</v>
      </c>
      <c r="AE121" s="94" t="str">
        <f>+VLOOKUP(G121,'Código Licitaciones'!$L$7:$L$50,1,0)</f>
        <v>Quillota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SIC-0850</v>
      </c>
      <c r="AL121" s="90">
        <f t="shared" si="17"/>
        <v>5743.1500000000005</v>
      </c>
      <c r="AM121" s="90">
        <f t="shared" si="17"/>
        <v>54.024000000000001</v>
      </c>
      <c r="AN121" s="90">
        <f t="shared" si="17"/>
        <v>0</v>
      </c>
      <c r="AO121" s="90">
        <f t="shared" si="16"/>
        <v>2.9334812050982388</v>
      </c>
      <c r="AP121" s="90">
        <f t="shared" si="16"/>
        <v>158.47838862422725</v>
      </c>
      <c r="AQ121" s="90">
        <f t="shared" si="16"/>
        <v>54.024000000000001</v>
      </c>
      <c r="AR121" s="90" t="str">
        <f>VLOOKUP(C121&amp;E121&amp;G121&amp;I121&amp;J121,'Código Licitaciones'!$I$8:$I$4158,1,0)</f>
        <v>Aela Generación S.A.LitoralQuillota 2202015/02BS4B</v>
      </c>
    </row>
    <row r="122" spans="2:44" ht="19" x14ac:dyDescent="0.25">
      <c r="B122" s="85">
        <v>3049</v>
      </c>
      <c r="C122" s="96" t="s">
        <v>9827</v>
      </c>
      <c r="D122" s="96" t="s">
        <v>9828</v>
      </c>
      <c r="E122" s="96" t="s">
        <v>292</v>
      </c>
      <c r="F122" s="97" t="s">
        <v>9840</v>
      </c>
      <c r="G122" s="97" t="s">
        <v>78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2644</v>
      </c>
      <c r="N122" s="98">
        <v>5483.0800000000008</v>
      </c>
      <c r="O122" s="98">
        <v>53.448999999999998</v>
      </c>
      <c r="P122" s="98">
        <v>0</v>
      </c>
      <c r="Q122" s="98">
        <v>2.3802555947668294E-2</v>
      </c>
      <c r="R122" s="101">
        <v>1.2722228128469226</v>
      </c>
      <c r="S122" s="98">
        <v>53.448999999999998</v>
      </c>
      <c r="T122" s="98"/>
      <c r="X122" s="83">
        <f t="shared" si="10"/>
        <v>0</v>
      </c>
      <c r="Z122" s="90">
        <f t="shared" si="11"/>
        <v>3049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 t="shared" si="13"/>
        <v>9.134.000-5</v>
      </c>
      <c r="AE122" s="94" t="str">
        <f>+VLOOKUP(G122,'Código Licitaciones'!$L$7:$L$50,1,0)</f>
        <v>Nogales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SIC-0666</v>
      </c>
      <c r="AL122" s="90">
        <f t="shared" si="17"/>
        <v>5483.0800000000008</v>
      </c>
      <c r="AM122" s="90">
        <f t="shared" si="17"/>
        <v>53.448999999999998</v>
      </c>
      <c r="AN122" s="90">
        <f t="shared" si="17"/>
        <v>0</v>
      </c>
      <c r="AO122" s="90">
        <f t="shared" si="16"/>
        <v>2.3802555947668294E-2</v>
      </c>
      <c r="AP122" s="90">
        <f t="shared" si="16"/>
        <v>1.2722228128469226</v>
      </c>
      <c r="AQ122" s="90">
        <f t="shared" si="16"/>
        <v>53.448999999999998</v>
      </c>
      <c r="AR122" s="90" t="str">
        <f>VLOOKUP(C122&amp;E122&amp;G122&amp;I122&amp;J122,'Código Licitaciones'!$I$8:$I$4158,1,0)</f>
        <v>Aela Generación S.A.LitoralNogales 2202015/02BS4B</v>
      </c>
    </row>
    <row r="123" spans="2:44" ht="19" x14ac:dyDescent="0.25">
      <c r="B123" s="85">
        <v>3049</v>
      </c>
      <c r="C123" s="96" t="s">
        <v>9827</v>
      </c>
      <c r="D123" s="96" t="s">
        <v>9828</v>
      </c>
      <c r="E123" s="96" t="s">
        <v>292</v>
      </c>
      <c r="F123" s="97" t="s">
        <v>9840</v>
      </c>
      <c r="G123" s="97" t="s">
        <v>2408</v>
      </c>
      <c r="H123" s="98">
        <v>220</v>
      </c>
      <c r="I123" s="99" t="s">
        <v>276</v>
      </c>
      <c r="J123" s="99" t="s">
        <v>281</v>
      </c>
      <c r="K123" s="100">
        <v>42736</v>
      </c>
      <c r="L123" s="99">
        <v>50040</v>
      </c>
      <c r="M123" s="98" t="s">
        <v>2407</v>
      </c>
      <c r="N123" s="98">
        <v>5733.5200000000013</v>
      </c>
      <c r="O123" s="98">
        <v>54.933000000000007</v>
      </c>
      <c r="P123" s="98">
        <v>0</v>
      </c>
      <c r="Q123" s="98">
        <v>0.70587186576863081</v>
      </c>
      <c r="R123" s="101">
        <v>38.775659202268201</v>
      </c>
      <c r="S123" s="98">
        <v>54.933000000000007</v>
      </c>
      <c r="T123" s="98"/>
      <c r="X123" s="83">
        <f t="shared" si="10"/>
        <v>0</v>
      </c>
      <c r="Z123" s="90">
        <f t="shared" si="11"/>
        <v>3049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 t="shared" si="13"/>
        <v>9.134.000-5</v>
      </c>
      <c r="AE123" s="94" t="str">
        <f>+VLOOKUP(G123,'Código Licitaciones'!$L$7:$L$50,1,0)</f>
        <v>los maquis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BS4B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SIC-0546</v>
      </c>
      <c r="AL123" s="90">
        <f t="shared" si="17"/>
        <v>5733.5200000000013</v>
      </c>
      <c r="AM123" s="90">
        <f t="shared" si="17"/>
        <v>54.933000000000007</v>
      </c>
      <c r="AN123" s="90">
        <f t="shared" si="17"/>
        <v>0</v>
      </c>
      <c r="AO123" s="90">
        <f t="shared" si="16"/>
        <v>0.70587186576863081</v>
      </c>
      <c r="AP123" s="90">
        <f t="shared" si="16"/>
        <v>38.775659202268201</v>
      </c>
      <c r="AQ123" s="90">
        <f t="shared" si="16"/>
        <v>54.933000000000007</v>
      </c>
      <c r="AR123" s="90" t="str">
        <f>VLOOKUP(C123&amp;E123&amp;G123&amp;I123&amp;J123,'Código Licitaciones'!$I$8:$I$4158,1,0)</f>
        <v>Aela Generación S.A.Litorallos maquis 2202015/02BS4B</v>
      </c>
    </row>
    <row r="124" spans="2:44" ht="19" x14ac:dyDescent="0.25">
      <c r="B124" s="85">
        <v>3049</v>
      </c>
      <c r="C124" s="96" t="s">
        <v>9827</v>
      </c>
      <c r="D124" s="96" t="s">
        <v>9828</v>
      </c>
      <c r="E124" s="96" t="s">
        <v>292</v>
      </c>
      <c r="F124" s="97" t="s">
        <v>9840</v>
      </c>
      <c r="G124" s="97" t="s">
        <v>239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2557</v>
      </c>
      <c r="N124" s="98">
        <v>5764.6900000000005</v>
      </c>
      <c r="O124" s="98">
        <v>54.244000000000014</v>
      </c>
      <c r="P124" s="98">
        <v>0</v>
      </c>
      <c r="Q124" s="98">
        <v>92.2493790539815</v>
      </c>
      <c r="R124" s="101">
        <v>5003.9753174041734</v>
      </c>
      <c r="S124" s="98">
        <v>54.244000000000014</v>
      </c>
      <c r="T124" s="98"/>
      <c r="X124" s="83">
        <f t="shared" si="10"/>
        <v>0</v>
      </c>
      <c r="Z124" s="90">
        <f t="shared" si="11"/>
        <v>3049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 t="shared" si="13"/>
        <v>9.134.000-5</v>
      </c>
      <c r="AE124" s="94" t="str">
        <f>+VLOOKUP(G124,'Código Licitaciones'!$L$7:$L$50,1,0)</f>
        <v>MELIPILLA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SIC-0622</v>
      </c>
      <c r="AL124" s="90">
        <f t="shared" si="17"/>
        <v>5764.6900000000005</v>
      </c>
      <c r="AM124" s="90">
        <f t="shared" si="17"/>
        <v>54.244000000000014</v>
      </c>
      <c r="AN124" s="90">
        <f t="shared" si="17"/>
        <v>0</v>
      </c>
      <c r="AO124" s="90">
        <f t="shared" si="16"/>
        <v>92.2493790539815</v>
      </c>
      <c r="AP124" s="90">
        <f t="shared" si="16"/>
        <v>5003.9753174041734</v>
      </c>
      <c r="AQ124" s="90">
        <f t="shared" si="16"/>
        <v>54.244000000000014</v>
      </c>
      <c r="AR124" s="90" t="str">
        <f>VLOOKUP(C124&amp;E124&amp;G124&amp;I124&amp;J124,'Código Licitaciones'!$I$8:$I$4158,1,0)</f>
        <v>Aela Generación S.A.LitoralMelipilla 2202015/02BS4B</v>
      </c>
    </row>
    <row r="125" spans="2:44" ht="19" x14ac:dyDescent="0.25">
      <c r="B125" s="85">
        <v>3049</v>
      </c>
      <c r="C125" s="96" t="s">
        <v>9827</v>
      </c>
      <c r="D125" s="96" t="s">
        <v>9828</v>
      </c>
      <c r="E125" s="96" t="s">
        <v>292</v>
      </c>
      <c r="F125" s="97" t="s">
        <v>9840</v>
      </c>
      <c r="G125" s="97" t="s">
        <v>30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3008</v>
      </c>
      <c r="N125" s="98">
        <v>5743.1500000000005</v>
      </c>
      <c r="O125" s="98">
        <v>54.024000000000001</v>
      </c>
      <c r="P125" s="98">
        <v>5.3878056730676978E-3</v>
      </c>
      <c r="Q125" s="98">
        <v>2.117341288907483</v>
      </c>
      <c r="R125" s="101">
        <v>145.3302219432166</v>
      </c>
      <c r="S125" s="98">
        <v>68.63807110577099</v>
      </c>
      <c r="T125" s="98"/>
      <c r="X125" s="83">
        <f t="shared" si="10"/>
        <v>0</v>
      </c>
      <c r="Z125" s="90">
        <f t="shared" si="11"/>
        <v>3049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 t="shared" si="13"/>
        <v>9.134.000-5</v>
      </c>
      <c r="AE125" s="94" t="str">
        <f>+VLOOKUP(G125,'Código Licitaciones'!$L$7:$L$50,1,0)</f>
        <v>Quillota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SIC-0850</v>
      </c>
      <c r="AL125" s="90">
        <f t="shared" si="17"/>
        <v>5743.1500000000005</v>
      </c>
      <c r="AM125" s="90">
        <f t="shared" si="17"/>
        <v>54.024000000000001</v>
      </c>
      <c r="AN125" s="90">
        <f t="shared" si="17"/>
        <v>5.3878056730676978E-3</v>
      </c>
      <c r="AO125" s="90">
        <f t="shared" si="16"/>
        <v>2.117341288907483</v>
      </c>
      <c r="AP125" s="90">
        <f t="shared" si="16"/>
        <v>145.3302219432166</v>
      </c>
      <c r="AQ125" s="90">
        <f t="shared" si="16"/>
        <v>68.63807110577099</v>
      </c>
      <c r="AR125" s="90" t="str">
        <f>VLOOKUP(C125&amp;E125&amp;G125&amp;I125&amp;J125,'Código Licitaciones'!$I$8:$I$4158,1,0)</f>
        <v>Aela Generación S.A.LitoralQuillota 2202015/02BS4C</v>
      </c>
    </row>
    <row r="126" spans="2:44" ht="19" x14ac:dyDescent="0.25">
      <c r="B126" s="85">
        <v>3049</v>
      </c>
      <c r="C126" s="96" t="s">
        <v>9827</v>
      </c>
      <c r="D126" s="96" t="s">
        <v>9828</v>
      </c>
      <c r="E126" s="96" t="s">
        <v>292</v>
      </c>
      <c r="F126" s="97" t="s">
        <v>9840</v>
      </c>
      <c r="G126" s="97" t="s">
        <v>78</v>
      </c>
      <c r="H126" s="98">
        <v>220</v>
      </c>
      <c r="I126" s="99" t="s">
        <v>276</v>
      </c>
      <c r="J126" s="99" t="s">
        <v>282</v>
      </c>
      <c r="K126" s="100">
        <v>42736</v>
      </c>
      <c r="L126" s="99">
        <v>50040</v>
      </c>
      <c r="M126" s="98" t="s">
        <v>2644</v>
      </c>
      <c r="N126" s="98">
        <v>5483.0800000000008</v>
      </c>
      <c r="O126" s="98">
        <v>53.448999999999998</v>
      </c>
      <c r="P126" s="98">
        <v>4.4084863063126907E-5</v>
      </c>
      <c r="Q126" s="98">
        <v>1.732480836233349E-2</v>
      </c>
      <c r="R126" s="101">
        <v>1.1677145131225326</v>
      </c>
      <c r="S126" s="98">
        <v>67.401294646427615</v>
      </c>
      <c r="T126" s="98"/>
      <c r="X126" s="83">
        <f t="shared" si="10"/>
        <v>0</v>
      </c>
      <c r="Z126" s="90">
        <f t="shared" si="11"/>
        <v>3049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Nogales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BS4C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SIC-0666</v>
      </c>
      <c r="AL126" s="90">
        <f t="shared" si="17"/>
        <v>5483.0800000000008</v>
      </c>
      <c r="AM126" s="90">
        <f t="shared" si="17"/>
        <v>53.448999999999998</v>
      </c>
      <c r="AN126" s="90">
        <f t="shared" si="17"/>
        <v>4.4084863063126907E-5</v>
      </c>
      <c r="AO126" s="90">
        <f t="shared" si="16"/>
        <v>1.732480836233349E-2</v>
      </c>
      <c r="AP126" s="90">
        <f t="shared" si="16"/>
        <v>1.1677145131225326</v>
      </c>
      <c r="AQ126" s="90">
        <f t="shared" si="16"/>
        <v>67.401294646427615</v>
      </c>
      <c r="AR126" s="90" t="str">
        <f>VLOOKUP(C126&amp;E126&amp;G126&amp;I126&amp;J126,'Código Licitaciones'!$I$8:$I$4158,1,0)</f>
        <v>Aela Generación S.A.LitoralNogales 2202015/02BS4C</v>
      </c>
    </row>
    <row r="127" spans="2:44" ht="19" x14ac:dyDescent="0.25">
      <c r="B127" s="85">
        <v>3049</v>
      </c>
      <c r="C127" s="96" t="s">
        <v>9827</v>
      </c>
      <c r="D127" s="96" t="s">
        <v>9828</v>
      </c>
      <c r="E127" s="96" t="s">
        <v>292</v>
      </c>
      <c r="F127" s="97" t="s">
        <v>9840</v>
      </c>
      <c r="G127" s="97" t="s">
        <v>2408</v>
      </c>
      <c r="H127" s="98">
        <v>220</v>
      </c>
      <c r="I127" s="99" t="s">
        <v>276</v>
      </c>
      <c r="J127" s="99" t="s">
        <v>282</v>
      </c>
      <c r="K127" s="100">
        <v>42736</v>
      </c>
      <c r="L127" s="99">
        <v>50040</v>
      </c>
      <c r="M127" s="98" t="s">
        <v>2407</v>
      </c>
      <c r="N127" s="98">
        <v>5733.5200000000013</v>
      </c>
      <c r="O127" s="98">
        <v>54.933000000000007</v>
      </c>
      <c r="P127" s="98">
        <v>1.2930675374376124E-3</v>
      </c>
      <c r="Q127" s="98">
        <v>0.50815962053874519</v>
      </c>
      <c r="R127" s="98">
        <v>35.328561022304193</v>
      </c>
      <c r="S127" s="98">
        <v>69.522566521222686</v>
      </c>
      <c r="T127" s="98"/>
      <c r="X127" s="83">
        <f t="shared" si="10"/>
        <v>0</v>
      </c>
      <c r="Z127" s="90">
        <f t="shared" si="11"/>
        <v>3049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los maquis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BS4C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SIC-0546</v>
      </c>
      <c r="AL127" s="90">
        <f t="shared" si="17"/>
        <v>5733.5200000000013</v>
      </c>
      <c r="AM127" s="90">
        <f t="shared" si="17"/>
        <v>54.933000000000007</v>
      </c>
      <c r="AN127" s="90">
        <f t="shared" si="17"/>
        <v>1.2930675374376124E-3</v>
      </c>
      <c r="AO127" s="90">
        <f t="shared" si="16"/>
        <v>0.50815962053874519</v>
      </c>
      <c r="AP127" s="90">
        <f t="shared" si="16"/>
        <v>35.328561022304193</v>
      </c>
      <c r="AQ127" s="90">
        <f t="shared" si="16"/>
        <v>69.522566521222686</v>
      </c>
      <c r="AR127" s="90" t="str">
        <f>VLOOKUP(C127&amp;E127&amp;G127&amp;I127&amp;J127,'Código Licitaciones'!$I$8:$I$4158,1,0)</f>
        <v>Aela Generación S.A.Litorallos maquis 2202015/02BS4C</v>
      </c>
    </row>
    <row r="128" spans="2:44" ht="19" x14ac:dyDescent="0.25">
      <c r="B128" s="85">
        <v>3049</v>
      </c>
      <c r="C128" s="96" t="s">
        <v>9827</v>
      </c>
      <c r="D128" s="96" t="s">
        <v>9828</v>
      </c>
      <c r="E128" s="96" t="s">
        <v>292</v>
      </c>
      <c r="F128" s="97" t="s">
        <v>9840</v>
      </c>
      <c r="G128" s="97" t="s">
        <v>239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2557</v>
      </c>
      <c r="N128" s="98">
        <v>5764.6900000000005</v>
      </c>
      <c r="O128" s="98">
        <v>54.244000000000014</v>
      </c>
      <c r="P128" s="98">
        <v>0.17112652470750192</v>
      </c>
      <c r="Q128" s="98">
        <v>67.250617111462347</v>
      </c>
      <c r="R128" s="101">
        <v>4634.4338403102538</v>
      </c>
      <c r="S128" s="98">
        <v>68.912881983358787</v>
      </c>
      <c r="T128" s="98"/>
      <c r="X128" s="83">
        <f t="shared" si="10"/>
        <v>0</v>
      </c>
      <c r="Z128" s="90">
        <f t="shared" si="11"/>
        <v>3049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MELIPILLA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SIC-0622</v>
      </c>
      <c r="AL128" s="90">
        <f t="shared" si="17"/>
        <v>5764.6900000000005</v>
      </c>
      <c r="AM128" s="90">
        <f t="shared" si="17"/>
        <v>54.244000000000014</v>
      </c>
      <c r="AN128" s="90">
        <f t="shared" si="17"/>
        <v>0.17112652470750192</v>
      </c>
      <c r="AO128" s="90">
        <f t="shared" si="16"/>
        <v>67.250617111462347</v>
      </c>
      <c r="AP128" s="90">
        <f t="shared" si="16"/>
        <v>4634.4338403102538</v>
      </c>
      <c r="AQ128" s="90">
        <f t="shared" si="16"/>
        <v>68.912881983358787</v>
      </c>
      <c r="AR128" s="90" t="str">
        <f>VLOOKUP(C128&amp;E128&amp;G128&amp;I128&amp;J128,'Código Licitaciones'!$I$8:$I$4158,1,0)</f>
        <v>Aela Generación S.A.LitoralMelipilla 2202015/02BS4C</v>
      </c>
    </row>
    <row r="129" spans="2:44" ht="19" x14ac:dyDescent="0.25">
      <c r="B129" s="85">
        <v>3051</v>
      </c>
      <c r="C129" s="96" t="s">
        <v>9827</v>
      </c>
      <c r="D129" s="96" t="s">
        <v>9828</v>
      </c>
      <c r="E129" s="96" t="s">
        <v>293</v>
      </c>
      <c r="F129" s="97" t="s">
        <v>9841</v>
      </c>
      <c r="G129" s="97" t="s">
        <v>30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3008</v>
      </c>
      <c r="N129" s="98">
        <v>5743.1499999999969</v>
      </c>
      <c r="O129" s="98">
        <v>54.023999999999965</v>
      </c>
      <c r="P129" s="98">
        <v>0</v>
      </c>
      <c r="Q129" s="98">
        <v>508.1208056356366</v>
      </c>
      <c r="R129" s="101">
        <v>27450.718403659615</v>
      </c>
      <c r="S129" s="98">
        <v>54.023999999999965</v>
      </c>
      <c r="T129" s="98"/>
      <c r="X129" s="83">
        <f t="shared" si="10"/>
        <v>0</v>
      </c>
      <c r="Z129" s="90">
        <f t="shared" si="11"/>
        <v>3051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Chilquinta</v>
      </c>
      <c r="AD129" s="94" t="str">
        <f t="shared" si="13"/>
        <v>9.681.520-1</v>
      </c>
      <c r="AE129" s="94" t="str">
        <f>+VLOOKUP(G129,'Código Licitaciones'!$L$7:$L$50,1,0)</f>
        <v>Quillota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SIC-0850</v>
      </c>
      <c r="AL129" s="90">
        <f t="shared" si="17"/>
        <v>5743.1499999999969</v>
      </c>
      <c r="AM129" s="90">
        <f t="shared" si="17"/>
        <v>54.023999999999965</v>
      </c>
      <c r="AN129" s="90">
        <f t="shared" si="17"/>
        <v>0</v>
      </c>
      <c r="AO129" s="90">
        <f t="shared" si="16"/>
        <v>508.1208056356366</v>
      </c>
      <c r="AP129" s="90">
        <f t="shared" si="16"/>
        <v>27450.718403659615</v>
      </c>
      <c r="AQ129" s="90">
        <f t="shared" si="16"/>
        <v>54.023999999999965</v>
      </c>
      <c r="AR129" s="90" t="str">
        <f>VLOOKUP(C129&amp;E129&amp;G129&amp;I129&amp;J129,'Código Licitaciones'!$I$8:$I$4158,1,0)</f>
        <v>Aela Generación S.A.ChilquintaQuillota 2202015/02BS4A</v>
      </c>
    </row>
    <row r="130" spans="2:44" ht="19" x14ac:dyDescent="0.25">
      <c r="B130" s="85">
        <v>3051</v>
      </c>
      <c r="C130" s="96" t="s">
        <v>9827</v>
      </c>
      <c r="D130" s="96" t="s">
        <v>9828</v>
      </c>
      <c r="E130" s="96" t="s">
        <v>293</v>
      </c>
      <c r="F130" s="97" t="s">
        <v>9841</v>
      </c>
      <c r="G130" s="97" t="s">
        <v>78</v>
      </c>
      <c r="H130" s="98">
        <v>220</v>
      </c>
      <c r="I130" s="99" t="s">
        <v>276</v>
      </c>
      <c r="J130" s="99" t="s">
        <v>280</v>
      </c>
      <c r="K130" s="100">
        <v>42736</v>
      </c>
      <c r="L130" s="99">
        <v>50040</v>
      </c>
      <c r="M130" s="98" t="s">
        <v>2644</v>
      </c>
      <c r="N130" s="98">
        <v>5483.0799999999981</v>
      </c>
      <c r="O130" s="98">
        <v>53.449000000000005</v>
      </c>
      <c r="P130" s="98">
        <v>0</v>
      </c>
      <c r="Q130" s="98">
        <v>5.7716521928881575</v>
      </c>
      <c r="R130" s="98">
        <v>308.48903805767918</v>
      </c>
      <c r="S130" s="98">
        <v>53.449000000000012</v>
      </c>
      <c r="T130" s="98"/>
      <c r="X130" s="83">
        <f t="shared" si="10"/>
        <v>0</v>
      </c>
      <c r="Z130" s="90">
        <f t="shared" si="11"/>
        <v>3051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Chilquinta</v>
      </c>
      <c r="AD130" s="94" t="str">
        <f t="shared" si="13"/>
        <v>9.681.520-1</v>
      </c>
      <c r="AE130" s="94" t="str">
        <f>+VLOOKUP(G130,'Código Licitaciones'!$L$7:$L$50,1,0)</f>
        <v>Nogales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BS4A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SIC-0666</v>
      </c>
      <c r="AL130" s="90">
        <f t="shared" si="17"/>
        <v>5483.0799999999981</v>
      </c>
      <c r="AM130" s="90">
        <f t="shared" si="17"/>
        <v>53.449000000000005</v>
      </c>
      <c r="AN130" s="90">
        <f t="shared" si="17"/>
        <v>0</v>
      </c>
      <c r="AO130" s="90">
        <f t="shared" si="16"/>
        <v>5.7716521928881575</v>
      </c>
      <c r="AP130" s="90">
        <f t="shared" si="16"/>
        <v>308.48903805767918</v>
      </c>
      <c r="AQ130" s="90">
        <f t="shared" si="16"/>
        <v>53.449000000000012</v>
      </c>
      <c r="AR130" s="90" t="str">
        <f>VLOOKUP(C130&amp;E130&amp;G130&amp;I130&amp;J130,'Código Licitaciones'!$I$8:$I$4158,1,0)</f>
        <v>Aela Generación S.A.ChilquintaNogales 2202015/02BS4A</v>
      </c>
    </row>
    <row r="131" spans="2:44" ht="19" x14ac:dyDescent="0.25">
      <c r="B131" s="85">
        <v>3051</v>
      </c>
      <c r="C131" s="96" t="s">
        <v>9827</v>
      </c>
      <c r="D131" s="96" t="s">
        <v>9828</v>
      </c>
      <c r="E131" s="96" t="s">
        <v>293</v>
      </c>
      <c r="F131" s="97" t="s">
        <v>9841</v>
      </c>
      <c r="G131" s="97" t="s">
        <v>2408</v>
      </c>
      <c r="H131" s="98">
        <v>220</v>
      </c>
      <c r="I131" s="99" t="s">
        <v>276</v>
      </c>
      <c r="J131" s="99" t="s">
        <v>280</v>
      </c>
      <c r="K131" s="100">
        <v>42736</v>
      </c>
      <c r="L131" s="99">
        <v>50040</v>
      </c>
      <c r="M131" s="98" t="s">
        <v>2407</v>
      </c>
      <c r="N131" s="98">
        <v>5733.5199999999995</v>
      </c>
      <c r="O131" s="98">
        <v>54.933</v>
      </c>
      <c r="P131" s="98">
        <v>0</v>
      </c>
      <c r="Q131" s="98">
        <v>409.06943897929074</v>
      </c>
      <c r="R131" s="101">
        <v>22471.411491449377</v>
      </c>
      <c r="S131" s="98">
        <v>54.933</v>
      </c>
      <c r="T131" s="98"/>
      <c r="X131" s="83">
        <f t="shared" si="10"/>
        <v>0</v>
      </c>
      <c r="Z131" s="90">
        <f t="shared" si="11"/>
        <v>3051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Chilquinta</v>
      </c>
      <c r="AD131" s="94" t="str">
        <f t="shared" si="13"/>
        <v>9.681.520-1</v>
      </c>
      <c r="AE131" s="94" t="str">
        <f>+VLOOKUP(G131,'Código Licitaciones'!$L$7:$L$50,1,0)</f>
        <v>los maquis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BS4A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SIC-0546</v>
      </c>
      <c r="AL131" s="90">
        <f t="shared" si="17"/>
        <v>5733.5199999999995</v>
      </c>
      <c r="AM131" s="90">
        <f t="shared" si="17"/>
        <v>54.933</v>
      </c>
      <c r="AN131" s="90">
        <f t="shared" si="17"/>
        <v>0</v>
      </c>
      <c r="AO131" s="90">
        <f t="shared" si="16"/>
        <v>409.06943897929074</v>
      </c>
      <c r="AP131" s="90">
        <f t="shared" si="16"/>
        <v>22471.411491449377</v>
      </c>
      <c r="AQ131" s="90">
        <f t="shared" si="16"/>
        <v>54.933</v>
      </c>
      <c r="AR131" s="90" t="str">
        <f>VLOOKUP(C131&amp;E131&amp;G131&amp;I131&amp;J131,'Código Licitaciones'!$I$8:$I$4158,1,0)</f>
        <v>Aela Generación S.A.Chilquintalos maquis 2202015/02BS4A</v>
      </c>
    </row>
    <row r="132" spans="2:44" ht="19" x14ac:dyDescent="0.25">
      <c r="B132" s="85">
        <v>3051</v>
      </c>
      <c r="C132" s="96" t="s">
        <v>9827</v>
      </c>
      <c r="D132" s="96" t="s">
        <v>9828</v>
      </c>
      <c r="E132" s="96" t="s">
        <v>293</v>
      </c>
      <c r="F132" s="97" t="s">
        <v>9841</v>
      </c>
      <c r="G132" s="97" t="s">
        <v>239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2557</v>
      </c>
      <c r="N132" s="98">
        <v>5764.6900000000014</v>
      </c>
      <c r="O132" s="98">
        <v>54.243999999999986</v>
      </c>
      <c r="P132" s="98">
        <v>0</v>
      </c>
      <c r="Q132" s="98">
        <v>305.66036655948403</v>
      </c>
      <c r="R132" s="101">
        <v>16580.240923652647</v>
      </c>
      <c r="S132" s="98">
        <v>54.243999999999986</v>
      </c>
      <c r="T132" s="98"/>
      <c r="X132" s="83">
        <f t="shared" si="10"/>
        <v>0</v>
      </c>
      <c r="Z132" s="90">
        <f t="shared" si="11"/>
        <v>3051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 t="shared" si="13"/>
        <v>9.681.520-1</v>
      </c>
      <c r="AE132" s="94" t="str">
        <f>+VLOOKUP(G132,'Código Licitaciones'!$L$7:$L$50,1,0)</f>
        <v>MELIPILLA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SIC-0622</v>
      </c>
      <c r="AL132" s="90">
        <f t="shared" si="17"/>
        <v>5764.6900000000014</v>
      </c>
      <c r="AM132" s="90">
        <f t="shared" si="17"/>
        <v>54.243999999999986</v>
      </c>
      <c r="AN132" s="90">
        <f t="shared" si="17"/>
        <v>0</v>
      </c>
      <c r="AO132" s="90">
        <f t="shared" si="16"/>
        <v>305.66036655948403</v>
      </c>
      <c r="AP132" s="90">
        <f t="shared" si="16"/>
        <v>16580.240923652647</v>
      </c>
      <c r="AQ132" s="90">
        <f t="shared" si="16"/>
        <v>54.243999999999986</v>
      </c>
      <c r="AR132" s="90" t="str">
        <f>VLOOKUP(C132&amp;E132&amp;G132&amp;I132&amp;J132,'Código Licitaciones'!$I$8:$I$4158,1,0)</f>
        <v>Aela Generación S.A.ChilquintaMelipilla 2202015/02BS4A</v>
      </c>
    </row>
    <row r="133" spans="2:44" ht="19" x14ac:dyDescent="0.25">
      <c r="B133" s="85">
        <v>3051</v>
      </c>
      <c r="C133" s="96" t="s">
        <v>9827</v>
      </c>
      <c r="D133" s="96" t="s">
        <v>9828</v>
      </c>
      <c r="E133" s="96" t="s">
        <v>293</v>
      </c>
      <c r="F133" s="97" t="s">
        <v>9841</v>
      </c>
      <c r="G133" s="97" t="s">
        <v>30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3008</v>
      </c>
      <c r="N133" s="98">
        <v>5743.1499999999969</v>
      </c>
      <c r="O133" s="98">
        <v>54.023999999999965</v>
      </c>
      <c r="P133" s="98">
        <v>0</v>
      </c>
      <c r="Q133" s="98">
        <v>699.22240426724818</v>
      </c>
      <c r="R133" s="101">
        <v>37774.791168133794</v>
      </c>
      <c r="S133" s="98">
        <v>54.023999999999965</v>
      </c>
      <c r="T133" s="98"/>
      <c r="X133" s="83">
        <f t="shared" si="10"/>
        <v>0</v>
      </c>
      <c r="Z133" s="90">
        <f t="shared" si="11"/>
        <v>3051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 t="shared" si="13"/>
        <v>9.681.520-1</v>
      </c>
      <c r="AE133" s="94" t="str">
        <f>+VLOOKUP(G133,'Código Licitaciones'!$L$7:$L$50,1,0)</f>
        <v>Quillota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SIC-0850</v>
      </c>
      <c r="AL133" s="90">
        <f t="shared" si="17"/>
        <v>5743.1499999999969</v>
      </c>
      <c r="AM133" s="90">
        <f t="shared" si="17"/>
        <v>54.023999999999965</v>
      </c>
      <c r="AN133" s="90">
        <f t="shared" si="17"/>
        <v>0</v>
      </c>
      <c r="AO133" s="90">
        <f t="shared" si="16"/>
        <v>699.22240426724818</v>
      </c>
      <c r="AP133" s="90">
        <f t="shared" si="16"/>
        <v>37774.791168133794</v>
      </c>
      <c r="AQ133" s="90">
        <f t="shared" si="16"/>
        <v>54.023999999999965</v>
      </c>
      <c r="AR133" s="90" t="str">
        <f>VLOOKUP(C133&amp;E133&amp;G133&amp;I133&amp;J133,'Código Licitaciones'!$I$8:$I$4158,1,0)</f>
        <v>Aela Generación S.A.ChilquintaQuillota 2202015/02BS4B</v>
      </c>
    </row>
    <row r="134" spans="2:44" ht="19" x14ac:dyDescent="0.25">
      <c r="B134" s="85">
        <v>3051</v>
      </c>
      <c r="C134" s="96" t="s">
        <v>9827</v>
      </c>
      <c r="D134" s="96" t="s">
        <v>9828</v>
      </c>
      <c r="E134" s="96" t="s">
        <v>293</v>
      </c>
      <c r="F134" s="97" t="s">
        <v>9841</v>
      </c>
      <c r="G134" s="97" t="s">
        <v>78</v>
      </c>
      <c r="H134" s="98">
        <v>220</v>
      </c>
      <c r="I134" s="99" t="s">
        <v>276</v>
      </c>
      <c r="J134" s="99" t="s">
        <v>281</v>
      </c>
      <c r="K134" s="100">
        <v>42736</v>
      </c>
      <c r="L134" s="99">
        <v>50040</v>
      </c>
      <c r="M134" s="98" t="s">
        <v>2644</v>
      </c>
      <c r="N134" s="98">
        <v>5483.0799999999981</v>
      </c>
      <c r="O134" s="98">
        <v>53.449000000000005</v>
      </c>
      <c r="P134" s="98">
        <v>0</v>
      </c>
      <c r="Q134" s="98">
        <v>7.7613985745854865</v>
      </c>
      <c r="R134" s="101">
        <v>414.8389924130197</v>
      </c>
      <c r="S134" s="98">
        <v>53.449000000000005</v>
      </c>
      <c r="T134" s="98"/>
      <c r="X134" s="83">
        <f t="shared" si="10"/>
        <v>0</v>
      </c>
      <c r="Z134" s="90">
        <f t="shared" si="11"/>
        <v>3051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 t="shared" si="13"/>
        <v>9.681.520-1</v>
      </c>
      <c r="AE134" s="94" t="str">
        <f>+VLOOKUP(G134,'Código Licitaciones'!$L$7:$L$50,1,0)</f>
        <v>Nogales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BS4B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SIC-0666</v>
      </c>
      <c r="AL134" s="90">
        <f t="shared" si="17"/>
        <v>5483.0799999999981</v>
      </c>
      <c r="AM134" s="90">
        <f t="shared" si="17"/>
        <v>53.449000000000005</v>
      </c>
      <c r="AN134" s="90">
        <f t="shared" si="17"/>
        <v>0</v>
      </c>
      <c r="AO134" s="90">
        <f t="shared" si="16"/>
        <v>7.7613985745854865</v>
      </c>
      <c r="AP134" s="90">
        <f t="shared" si="16"/>
        <v>414.8389924130197</v>
      </c>
      <c r="AQ134" s="90">
        <f t="shared" si="16"/>
        <v>53.449000000000005</v>
      </c>
      <c r="AR134" s="90" t="str">
        <f>VLOOKUP(C134&amp;E134&amp;G134&amp;I134&amp;J134,'Código Licitaciones'!$I$8:$I$4158,1,0)</f>
        <v>Aela Generación S.A.ChilquintaNogales 2202015/02BS4B</v>
      </c>
    </row>
    <row r="135" spans="2:44" ht="19" x14ac:dyDescent="0.25">
      <c r="B135" s="85">
        <v>3051</v>
      </c>
      <c r="C135" s="96" t="s">
        <v>9827</v>
      </c>
      <c r="D135" s="96" t="s">
        <v>9828</v>
      </c>
      <c r="E135" s="96" t="s">
        <v>293</v>
      </c>
      <c r="F135" s="97" t="s">
        <v>9841</v>
      </c>
      <c r="G135" s="97" t="s">
        <v>2408</v>
      </c>
      <c r="H135" s="98">
        <v>220</v>
      </c>
      <c r="I135" s="99" t="s">
        <v>276</v>
      </c>
      <c r="J135" s="99" t="s">
        <v>281</v>
      </c>
      <c r="K135" s="100">
        <v>42736</v>
      </c>
      <c r="L135" s="99">
        <v>50040</v>
      </c>
      <c r="M135" s="98" t="s">
        <v>2407</v>
      </c>
      <c r="N135" s="98">
        <v>5733.5199999999995</v>
      </c>
      <c r="O135" s="98">
        <v>54.933</v>
      </c>
      <c r="P135" s="98">
        <v>0</v>
      </c>
      <c r="Q135" s="98">
        <v>569.55321784572163</v>
      </c>
      <c r="R135" s="98">
        <v>31287.266915919026</v>
      </c>
      <c r="S135" s="98">
        <v>54.933</v>
      </c>
      <c r="T135" s="98"/>
      <c r="X135" s="83">
        <f t="shared" si="10"/>
        <v>0</v>
      </c>
      <c r="Z135" s="90">
        <f t="shared" si="11"/>
        <v>3051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 t="shared" si="13"/>
        <v>9.681.520-1</v>
      </c>
      <c r="AE135" s="94" t="str">
        <f>+VLOOKUP(G135,'Código Licitaciones'!$L$7:$L$50,1,0)</f>
        <v>los maquis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BS4B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SIC-0546</v>
      </c>
      <c r="AL135" s="90">
        <f t="shared" si="17"/>
        <v>5733.5199999999995</v>
      </c>
      <c r="AM135" s="90">
        <f t="shared" si="17"/>
        <v>54.933</v>
      </c>
      <c r="AN135" s="90">
        <f t="shared" si="17"/>
        <v>0</v>
      </c>
      <c r="AO135" s="90">
        <f t="shared" si="16"/>
        <v>569.55321784572163</v>
      </c>
      <c r="AP135" s="90">
        <f t="shared" si="16"/>
        <v>31287.266915919026</v>
      </c>
      <c r="AQ135" s="90">
        <f t="shared" si="16"/>
        <v>54.933</v>
      </c>
      <c r="AR135" s="90" t="str">
        <f>VLOOKUP(C135&amp;E135&amp;G135&amp;I135&amp;J135,'Código Licitaciones'!$I$8:$I$4158,1,0)</f>
        <v>Aela Generación S.A.Chilquintalos maquis 2202015/02BS4B</v>
      </c>
    </row>
    <row r="136" spans="2:44" ht="19" x14ac:dyDescent="0.25">
      <c r="B136" s="85">
        <v>3051</v>
      </c>
      <c r="C136" s="96" t="s">
        <v>9827</v>
      </c>
      <c r="D136" s="96" t="s">
        <v>9828</v>
      </c>
      <c r="E136" s="96" t="s">
        <v>293</v>
      </c>
      <c r="F136" s="97" t="s">
        <v>9841</v>
      </c>
      <c r="G136" s="97" t="s">
        <v>239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2557</v>
      </c>
      <c r="N136" s="98">
        <v>5764.6900000000014</v>
      </c>
      <c r="O136" s="98">
        <v>54.243999999999986</v>
      </c>
      <c r="P136" s="98">
        <v>0</v>
      </c>
      <c r="Q136" s="98">
        <v>430.23843638635242</v>
      </c>
      <c r="R136" s="101">
        <v>23337.853743341293</v>
      </c>
      <c r="S136" s="98">
        <v>54.243999999999986</v>
      </c>
      <c r="T136" s="98"/>
      <c r="X136" s="83">
        <f t="shared" si="10"/>
        <v>0</v>
      </c>
      <c r="Z136" s="90">
        <f t="shared" si="11"/>
        <v>3051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 t="shared" si="13"/>
        <v>9.681.520-1</v>
      </c>
      <c r="AE136" s="94" t="str">
        <f>+VLOOKUP(G136,'Código Licitaciones'!$L$7:$L$50,1,0)</f>
        <v>MELIPILLA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SIC-0622</v>
      </c>
      <c r="AL136" s="90">
        <f t="shared" si="17"/>
        <v>5764.6900000000014</v>
      </c>
      <c r="AM136" s="90">
        <f t="shared" si="17"/>
        <v>54.243999999999986</v>
      </c>
      <c r="AN136" s="90">
        <f t="shared" si="17"/>
        <v>0</v>
      </c>
      <c r="AO136" s="90">
        <f t="shared" si="16"/>
        <v>430.23843638635242</v>
      </c>
      <c r="AP136" s="90">
        <f t="shared" si="16"/>
        <v>23337.853743341293</v>
      </c>
      <c r="AQ136" s="90">
        <f t="shared" si="16"/>
        <v>54.243999999999986</v>
      </c>
      <c r="AR136" s="90" t="str">
        <f>VLOOKUP(C136&amp;E136&amp;G136&amp;I136&amp;J136,'Código Licitaciones'!$I$8:$I$4158,1,0)</f>
        <v>Aela Generación S.A.ChilquintaMelipilla 2202015/02BS4B</v>
      </c>
    </row>
    <row r="137" spans="2:44" ht="19" x14ac:dyDescent="0.25">
      <c r="B137" s="85">
        <v>3051</v>
      </c>
      <c r="C137" s="96" t="s">
        <v>9827</v>
      </c>
      <c r="D137" s="96" t="s">
        <v>9828</v>
      </c>
      <c r="E137" s="96" t="s">
        <v>293</v>
      </c>
      <c r="F137" s="97" t="s">
        <v>9841</v>
      </c>
      <c r="G137" s="97" t="s">
        <v>30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3008</v>
      </c>
      <c r="N137" s="98">
        <v>5743.1499999999969</v>
      </c>
      <c r="O137" s="98">
        <v>54.023999999999965</v>
      </c>
      <c r="P137" s="98">
        <v>0.92599786475330559</v>
      </c>
      <c r="Q137" s="98">
        <v>438.12479912926318</v>
      </c>
      <c r="R137" s="98">
        <v>28987.398785117242</v>
      </c>
      <c r="S137" s="98">
        <v>66.162424137431387</v>
      </c>
      <c r="T137" s="98"/>
      <c r="X137" s="83">
        <f t="shared" si="10"/>
        <v>0</v>
      </c>
      <c r="Z137" s="90">
        <f t="shared" si="11"/>
        <v>3051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 t="shared" si="13"/>
        <v>9.681.520-1</v>
      </c>
      <c r="AE137" s="94" t="str">
        <f>+VLOOKUP(G137,'Código Licitaciones'!$L$7:$L$50,1,0)</f>
        <v>Quillota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SIC-0850</v>
      </c>
      <c r="AL137" s="90">
        <f t="shared" si="17"/>
        <v>5743.1499999999969</v>
      </c>
      <c r="AM137" s="90">
        <f t="shared" si="17"/>
        <v>54.023999999999965</v>
      </c>
      <c r="AN137" s="90">
        <f t="shared" si="17"/>
        <v>0.92599786475330559</v>
      </c>
      <c r="AO137" s="90">
        <f t="shared" si="16"/>
        <v>438.12479912926318</v>
      </c>
      <c r="AP137" s="90">
        <f t="shared" si="16"/>
        <v>28987.398785117242</v>
      </c>
      <c r="AQ137" s="90">
        <f t="shared" si="16"/>
        <v>66.162424137431387</v>
      </c>
      <c r="AR137" s="90" t="str">
        <f>VLOOKUP(C137&amp;E137&amp;G137&amp;I137&amp;J137,'Código Licitaciones'!$I$8:$I$4158,1,0)</f>
        <v>Aela Generación S.A.ChilquintaQuillota 2202015/02BS4C</v>
      </c>
    </row>
    <row r="138" spans="2:44" ht="19" x14ac:dyDescent="0.25">
      <c r="B138" s="85">
        <v>3051</v>
      </c>
      <c r="C138" s="96" t="s">
        <v>9827</v>
      </c>
      <c r="D138" s="96" t="s">
        <v>9828</v>
      </c>
      <c r="E138" s="96" t="s">
        <v>293</v>
      </c>
      <c r="F138" s="97" t="s">
        <v>9841</v>
      </c>
      <c r="G138" s="97" t="s">
        <v>78</v>
      </c>
      <c r="H138" s="98">
        <v>220</v>
      </c>
      <c r="I138" s="99" t="s">
        <v>276</v>
      </c>
      <c r="J138" s="99" t="s">
        <v>282</v>
      </c>
      <c r="K138" s="100">
        <v>42736</v>
      </c>
      <c r="L138" s="99">
        <v>50040</v>
      </c>
      <c r="M138" s="98" t="s">
        <v>2644</v>
      </c>
      <c r="N138" s="98">
        <v>5483.0799999999981</v>
      </c>
      <c r="O138" s="98">
        <v>53.449000000000005</v>
      </c>
      <c r="P138" s="98">
        <v>1.0530407582119861E-2</v>
      </c>
      <c r="Q138" s="98">
        <v>4.9823362258990178</v>
      </c>
      <c r="R138" s="101">
        <v>324.03995614344637</v>
      </c>
      <c r="S138" s="98">
        <v>65.037753666449177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3051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Nogales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BS4C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SIC-0666</v>
      </c>
      <c r="AL138" s="90">
        <f t="shared" si="17"/>
        <v>5483.0799999999981</v>
      </c>
      <c r="AM138" s="90">
        <f t="shared" si="17"/>
        <v>53.449000000000005</v>
      </c>
      <c r="AN138" s="90">
        <f t="shared" si="17"/>
        <v>1.0530407582119861E-2</v>
      </c>
      <c r="AO138" s="90">
        <f t="shared" si="16"/>
        <v>4.9823362258990178</v>
      </c>
      <c r="AP138" s="90">
        <f t="shared" si="16"/>
        <v>324.03995614344637</v>
      </c>
      <c r="AQ138" s="90">
        <f t="shared" si="16"/>
        <v>65.037753666449177</v>
      </c>
      <c r="AR138" s="90" t="str">
        <f>VLOOKUP(C138&amp;E138&amp;G138&amp;I138&amp;J138,'Código Licitaciones'!$I$8:$I$4158,1,0)</f>
        <v>Aela Generación S.A.ChilquintaNogales 2202015/02BS4C</v>
      </c>
    </row>
    <row r="139" spans="2:44" ht="19" x14ac:dyDescent="0.25">
      <c r="B139" s="85">
        <v>3051</v>
      </c>
      <c r="C139" s="96" t="s">
        <v>9827</v>
      </c>
      <c r="D139" s="96" t="s">
        <v>9828</v>
      </c>
      <c r="E139" s="96" t="s">
        <v>293</v>
      </c>
      <c r="F139" s="97" t="s">
        <v>9841</v>
      </c>
      <c r="G139" s="97" t="s">
        <v>2408</v>
      </c>
      <c r="H139" s="98">
        <v>220</v>
      </c>
      <c r="I139" s="99" t="s">
        <v>276</v>
      </c>
      <c r="J139" s="99" t="s">
        <v>282</v>
      </c>
      <c r="K139" s="100">
        <v>42736</v>
      </c>
      <c r="L139" s="99">
        <v>50040</v>
      </c>
      <c r="M139" s="98" t="s">
        <v>2407</v>
      </c>
      <c r="N139" s="98">
        <v>5733.5199999999995</v>
      </c>
      <c r="O139" s="98">
        <v>54.933</v>
      </c>
      <c r="P139" s="98">
        <v>0.69579731064384309</v>
      </c>
      <c r="Q139" s="98">
        <v>329.20816404012891</v>
      </c>
      <c r="R139" s="98">
        <v>22073.759871739087</v>
      </c>
      <c r="S139" s="98">
        <v>67.051070668613193</v>
      </c>
      <c r="T139" s="98"/>
      <c r="X139" s="83">
        <f t="shared" si="18"/>
        <v>0</v>
      </c>
      <c r="Z139" s="90">
        <f t="shared" si="19"/>
        <v>3051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los maquis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BS4C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SIC-0546</v>
      </c>
      <c r="AL139" s="90">
        <f t="shared" si="17"/>
        <v>5733.5199999999995</v>
      </c>
      <c r="AM139" s="90">
        <f t="shared" si="17"/>
        <v>54.933</v>
      </c>
      <c r="AN139" s="90">
        <f t="shared" si="17"/>
        <v>0.69579731064384309</v>
      </c>
      <c r="AO139" s="90">
        <f t="shared" si="16"/>
        <v>329.20816404012891</v>
      </c>
      <c r="AP139" s="90">
        <f t="shared" si="16"/>
        <v>22073.759871739087</v>
      </c>
      <c r="AQ139" s="90">
        <f t="shared" si="16"/>
        <v>67.051070668613193</v>
      </c>
      <c r="AR139" s="90" t="str">
        <f>VLOOKUP(C139&amp;E139&amp;G139&amp;I139&amp;J139,'Código Licitaciones'!$I$8:$I$4158,1,0)</f>
        <v>Aela Generación S.A.Chilquintalos maquis 2202015/02BS4C</v>
      </c>
    </row>
    <row r="140" spans="2:44" ht="19" x14ac:dyDescent="0.25">
      <c r="B140" s="85">
        <v>3051</v>
      </c>
      <c r="C140" s="96" t="s">
        <v>9827</v>
      </c>
      <c r="D140" s="96" t="s">
        <v>9828</v>
      </c>
      <c r="E140" s="96" t="s">
        <v>293</v>
      </c>
      <c r="F140" s="97" t="s">
        <v>9841</v>
      </c>
      <c r="G140" s="97" t="s">
        <v>239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2557</v>
      </c>
      <c r="N140" s="98">
        <v>5764.6900000000014</v>
      </c>
      <c r="O140" s="98">
        <v>54.243999999999986</v>
      </c>
      <c r="P140" s="98">
        <v>0.54637660755600925</v>
      </c>
      <c r="Q140" s="98">
        <v>258.51154797012202</v>
      </c>
      <c r="R140" s="101">
        <v>17172.392173903347</v>
      </c>
      <c r="S140" s="98">
        <v>66.427949964881563</v>
      </c>
      <c r="T140" s="98"/>
      <c r="X140" s="83">
        <f t="shared" si="18"/>
        <v>0</v>
      </c>
      <c r="Z140" s="90">
        <f t="shared" si="19"/>
        <v>3051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MELIPILLA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SIC-0622</v>
      </c>
      <c r="AL140" s="90">
        <f t="shared" si="17"/>
        <v>5764.6900000000014</v>
      </c>
      <c r="AM140" s="90">
        <f t="shared" si="17"/>
        <v>54.243999999999986</v>
      </c>
      <c r="AN140" s="90">
        <f t="shared" si="17"/>
        <v>0.54637660755600925</v>
      </c>
      <c r="AO140" s="90">
        <f t="shared" si="16"/>
        <v>258.51154797012202</v>
      </c>
      <c r="AP140" s="90">
        <f t="shared" si="16"/>
        <v>17172.392173903347</v>
      </c>
      <c r="AQ140" s="90">
        <f t="shared" si="16"/>
        <v>66.427949964881563</v>
      </c>
      <c r="AR140" s="90" t="str">
        <f>VLOOKUP(C140&amp;E140&amp;G140&amp;I140&amp;J140,'Código Licitaciones'!$I$8:$I$4158,1,0)</f>
        <v>Aela Generación S.A.ChilquintaMelipilla 2202015/02BS4C</v>
      </c>
    </row>
    <row r="141" spans="2:44" ht="19" x14ac:dyDescent="0.25">
      <c r="B141" s="85">
        <v>3050</v>
      </c>
      <c r="C141" s="96" t="s">
        <v>9827</v>
      </c>
      <c r="D141" s="96" t="s">
        <v>9828</v>
      </c>
      <c r="E141" s="96" t="s">
        <v>307</v>
      </c>
      <c r="F141" s="97" t="s">
        <v>9842</v>
      </c>
      <c r="G141" s="97" t="s">
        <v>25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1401</v>
      </c>
      <c r="N141" s="98">
        <v>5667.7954399999999</v>
      </c>
      <c r="O141" s="98">
        <v>52.507869999999997</v>
      </c>
      <c r="P141" s="98">
        <v>0</v>
      </c>
      <c r="Q141" s="98">
        <v>1623.9870000000001</v>
      </c>
      <c r="R141" s="98">
        <v>85272.098277690005</v>
      </c>
      <c r="S141" s="98">
        <v>52.507870000000004</v>
      </c>
      <c r="T141" s="98"/>
      <c r="X141" s="83">
        <f t="shared" si="18"/>
        <v>0</v>
      </c>
      <c r="Z141" s="90">
        <f t="shared" si="19"/>
        <v>3050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Enel Distribución</v>
      </c>
      <c r="AD141" s="94" t="str">
        <f t="shared" si="21"/>
        <v>9.680.570-7</v>
      </c>
      <c r="AE141" s="94" t="str">
        <f>+VLOOKUP(G141,'Código Licitaciones'!$L$7:$L$50,1,0)</f>
        <v>ALTO JAHUEL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SIC-0034</v>
      </c>
      <c r="AL141" s="90">
        <f t="shared" si="17"/>
        <v>5667.7954399999999</v>
      </c>
      <c r="AM141" s="90">
        <f t="shared" si="17"/>
        <v>52.507869999999997</v>
      </c>
      <c r="AN141" s="90">
        <f t="shared" si="17"/>
        <v>0</v>
      </c>
      <c r="AO141" s="90">
        <f t="shared" si="16"/>
        <v>1623.9870000000001</v>
      </c>
      <c r="AP141" s="90">
        <f t="shared" si="16"/>
        <v>85272.098277690005</v>
      </c>
      <c r="AQ141" s="90">
        <f t="shared" si="16"/>
        <v>52.507870000000004</v>
      </c>
      <c r="AR141" s="90" t="str">
        <f>VLOOKUP(C141&amp;E141&amp;G141&amp;I141&amp;J141,'Código Licitaciones'!$I$8:$I$4158,1,0)</f>
        <v>Aela Generación S.A.Enel DistribuciónAlto Jahuel 2202015/02BS4A</v>
      </c>
    </row>
    <row r="142" spans="2:44" ht="19" x14ac:dyDescent="0.25">
      <c r="B142" s="85">
        <v>3050</v>
      </c>
      <c r="C142" s="96" t="s">
        <v>9827</v>
      </c>
      <c r="D142" s="96" t="s">
        <v>9828</v>
      </c>
      <c r="E142" s="96" t="s">
        <v>307</v>
      </c>
      <c r="F142" s="97" t="s">
        <v>9842</v>
      </c>
      <c r="G142" s="97" t="s">
        <v>28</v>
      </c>
      <c r="H142" s="98">
        <v>220</v>
      </c>
      <c r="I142" s="99" t="s">
        <v>276</v>
      </c>
      <c r="J142" s="99" t="s">
        <v>280</v>
      </c>
      <c r="K142" s="100">
        <v>42736</v>
      </c>
      <c r="L142" s="99">
        <v>50040</v>
      </c>
      <c r="M142" s="98" t="s">
        <v>1642</v>
      </c>
      <c r="N142" s="98">
        <v>5725.0230099999999</v>
      </c>
      <c r="O142" s="98">
        <v>53.787500000000001</v>
      </c>
      <c r="P142" s="98">
        <v>0</v>
      </c>
      <c r="Q142" s="98">
        <v>1320.873</v>
      </c>
      <c r="R142" s="98">
        <v>71046.456487500007</v>
      </c>
      <c r="S142" s="98">
        <v>53.787500000000001</v>
      </c>
      <c r="T142" s="98"/>
      <c r="X142" s="83">
        <f t="shared" si="18"/>
        <v>0</v>
      </c>
      <c r="Z142" s="90">
        <f t="shared" si="19"/>
        <v>3050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Enel Distribución</v>
      </c>
      <c r="AD142" s="94" t="str">
        <f t="shared" si="21"/>
        <v>9.680.570-7</v>
      </c>
      <c r="AE142" s="94" t="str">
        <f>+VLOOKUP(G142,'Código Licitaciones'!$L$7:$L$50,1,0)</f>
        <v>Cerro Navia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BS4A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SIC-0157</v>
      </c>
      <c r="AL142" s="90">
        <f t="shared" si="17"/>
        <v>5725.0230099999999</v>
      </c>
      <c r="AM142" s="90">
        <f t="shared" si="17"/>
        <v>53.787500000000001</v>
      </c>
      <c r="AN142" s="90">
        <f t="shared" si="17"/>
        <v>0</v>
      </c>
      <c r="AO142" s="90">
        <f t="shared" si="16"/>
        <v>1320.873</v>
      </c>
      <c r="AP142" s="90">
        <f t="shared" si="16"/>
        <v>71046.456487500007</v>
      </c>
      <c r="AQ142" s="90">
        <f t="shared" si="16"/>
        <v>53.787500000000001</v>
      </c>
      <c r="AR142" s="90" t="str">
        <f>VLOOKUP(C142&amp;E142&amp;G142&amp;I142&amp;J142,'Código Licitaciones'!$I$8:$I$4158,1,0)</f>
        <v>Aela Generación S.A.Enel DistribuciónCerro Navia 2202015/02BS4A</v>
      </c>
    </row>
    <row r="143" spans="2:44" ht="19" x14ac:dyDescent="0.25">
      <c r="B143" s="85">
        <v>3050</v>
      </c>
      <c r="C143" s="96" t="s">
        <v>9827</v>
      </c>
      <c r="D143" s="96" t="s">
        <v>9828</v>
      </c>
      <c r="E143" s="96" t="s">
        <v>307</v>
      </c>
      <c r="F143" s="97" t="s">
        <v>9842</v>
      </c>
      <c r="G143" s="97" t="s">
        <v>73</v>
      </c>
      <c r="H143" s="98">
        <v>220</v>
      </c>
      <c r="I143" s="99" t="s">
        <v>276</v>
      </c>
      <c r="J143" s="99" t="s">
        <v>280</v>
      </c>
      <c r="K143" s="100">
        <v>42736</v>
      </c>
      <c r="L143" s="99">
        <v>50040</v>
      </c>
      <c r="M143" s="98" t="s">
        <v>1678</v>
      </c>
      <c r="N143" s="98">
        <v>5726.7228400000004</v>
      </c>
      <c r="O143" s="98">
        <v>53.470280000000002</v>
      </c>
      <c r="P143" s="98">
        <v>0</v>
      </c>
      <c r="Q143" s="98">
        <v>821.38099999999997</v>
      </c>
      <c r="R143" s="98">
        <v>43919.472056680002</v>
      </c>
      <c r="S143" s="98">
        <v>53.470280000000002</v>
      </c>
      <c r="T143" s="98"/>
      <c r="X143" s="83">
        <f t="shared" si="18"/>
        <v>0</v>
      </c>
      <c r="Z143" s="90">
        <f t="shared" si="19"/>
        <v>3050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Enel Distribución</v>
      </c>
      <c r="AD143" s="94" t="str">
        <f t="shared" si="21"/>
        <v>9.680.570-7</v>
      </c>
      <c r="AE143" s="94" t="str">
        <f>+VLOOKUP(G143,'Código Licitaciones'!$L$7:$L$50,1,0)</f>
        <v>Chena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BS4A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SIC-0176</v>
      </c>
      <c r="AL143" s="90">
        <f t="shared" si="17"/>
        <v>5726.7228400000004</v>
      </c>
      <c r="AM143" s="90">
        <f t="shared" si="17"/>
        <v>53.470280000000002</v>
      </c>
      <c r="AN143" s="90">
        <f t="shared" si="17"/>
        <v>0</v>
      </c>
      <c r="AO143" s="90">
        <f t="shared" si="16"/>
        <v>821.38099999999997</v>
      </c>
      <c r="AP143" s="90">
        <f t="shared" si="16"/>
        <v>43919.472056680002</v>
      </c>
      <c r="AQ143" s="90">
        <f t="shared" si="16"/>
        <v>53.470280000000002</v>
      </c>
      <c r="AR143" s="90" t="str">
        <f>VLOOKUP(C143&amp;E143&amp;G143&amp;I143&amp;J143,'Código Licitaciones'!$I$8:$I$4158,1,0)</f>
        <v>Aela Generación S.A.Enel DistribuciónChena 2202015/02BS4A</v>
      </c>
    </row>
    <row r="144" spans="2:44" ht="19" x14ac:dyDescent="0.25">
      <c r="B144" s="85">
        <v>3050</v>
      </c>
      <c r="C144" s="96" t="s">
        <v>9827</v>
      </c>
      <c r="D144" s="96" t="s">
        <v>9828</v>
      </c>
      <c r="E144" s="96" t="s">
        <v>307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2407</v>
      </c>
      <c r="N144" s="98">
        <v>5744.28773</v>
      </c>
      <c r="O144" s="98">
        <v>55.287570000000002</v>
      </c>
      <c r="P144" s="98">
        <v>0</v>
      </c>
      <c r="Q144" s="98">
        <v>1.6950000000000001</v>
      </c>
      <c r="R144" s="101">
        <v>93.71243115</v>
      </c>
      <c r="S144" s="98">
        <v>55.287569999999995</v>
      </c>
      <c r="T144" s="98"/>
      <c r="X144" s="83">
        <f t="shared" si="18"/>
        <v>0</v>
      </c>
      <c r="Z144" s="90">
        <f t="shared" si="19"/>
        <v>3050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Enel Distribución</v>
      </c>
      <c r="AD144" s="94" t="str">
        <f t="shared" si="21"/>
        <v>9.680.570-7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5744.28773</v>
      </c>
      <c r="AM144" s="90">
        <f t="shared" si="17"/>
        <v>55.287570000000002</v>
      </c>
      <c r="AN144" s="90">
        <f t="shared" si="17"/>
        <v>0</v>
      </c>
      <c r="AO144" s="90">
        <f t="shared" si="16"/>
        <v>1.6950000000000001</v>
      </c>
      <c r="AP144" s="90">
        <f t="shared" si="16"/>
        <v>93.71243115</v>
      </c>
      <c r="AQ144" s="90">
        <f t="shared" si="16"/>
        <v>55.287569999999995</v>
      </c>
      <c r="AR144" s="90" t="str">
        <f>VLOOKUP(C144&amp;E144&amp;G144&amp;I144&amp;J144,'Código Licitaciones'!$I$8:$I$4158,1,0)</f>
        <v>Aela Generación S.A.Enel Distribuciónlos maquis 2202015/02BS4A</v>
      </c>
    </row>
    <row r="145" spans="2:44" ht="19" x14ac:dyDescent="0.25">
      <c r="B145" s="85">
        <v>3050</v>
      </c>
      <c r="C145" s="96" t="s">
        <v>9827</v>
      </c>
      <c r="D145" s="96" t="s">
        <v>9828</v>
      </c>
      <c r="E145" s="96" t="s">
        <v>307</v>
      </c>
      <c r="F145" s="97" t="s">
        <v>9842</v>
      </c>
      <c r="G145" s="97" t="s">
        <v>78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2644</v>
      </c>
      <c r="N145" s="98">
        <v>5498.9457899999998</v>
      </c>
      <c r="O145" s="98">
        <v>52.126130000000003</v>
      </c>
      <c r="P145" s="98">
        <v>0</v>
      </c>
      <c r="Q145" s="98">
        <v>0.01</v>
      </c>
      <c r="R145" s="98">
        <v>0.52126130000000004</v>
      </c>
      <c r="S145" s="98">
        <v>52.126130000000003</v>
      </c>
      <c r="T145" s="98"/>
      <c r="X145" s="83">
        <f t="shared" si="18"/>
        <v>0</v>
      </c>
      <c r="Z145" s="90">
        <f t="shared" si="19"/>
        <v>3050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Enel Distribución</v>
      </c>
      <c r="AD145" s="94" t="str">
        <f t="shared" si="21"/>
        <v>9.680.570-7</v>
      </c>
      <c r="AE145" s="94" t="str">
        <f>+VLOOKUP(G145,'Código Licitaciones'!$L$7:$L$50,1,0)</f>
        <v>Nogales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SIC-0666</v>
      </c>
      <c r="AL145" s="90">
        <f t="shared" si="17"/>
        <v>5498.9457899999998</v>
      </c>
      <c r="AM145" s="90">
        <f t="shared" si="17"/>
        <v>52.126130000000003</v>
      </c>
      <c r="AN145" s="90">
        <f t="shared" si="17"/>
        <v>0</v>
      </c>
      <c r="AO145" s="90">
        <f t="shared" si="16"/>
        <v>0.01</v>
      </c>
      <c r="AP145" s="90">
        <f t="shared" si="16"/>
        <v>0.52126130000000004</v>
      </c>
      <c r="AQ145" s="90">
        <f t="shared" si="16"/>
        <v>52.126130000000003</v>
      </c>
      <c r="AR145" s="90" t="str">
        <f>VLOOKUP(C145&amp;E145&amp;G145&amp;I145&amp;J145,'Código Licitaciones'!$I$8:$I$4158,1,0)</f>
        <v>Aela Generación S.A.Enel DistribuciónNogales 2202015/02BS4A</v>
      </c>
    </row>
    <row r="146" spans="2:44" ht="19" x14ac:dyDescent="0.25">
      <c r="B146" s="85">
        <v>3050</v>
      </c>
      <c r="C146" s="96" t="s">
        <v>9827</v>
      </c>
      <c r="D146" s="96" t="s">
        <v>9828</v>
      </c>
      <c r="E146" s="96" t="s">
        <v>307</v>
      </c>
      <c r="F146" s="97" t="s">
        <v>9842</v>
      </c>
      <c r="G146" s="97" t="s">
        <v>29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2884</v>
      </c>
      <c r="N146" s="98">
        <v>5666.0956100000003</v>
      </c>
      <c r="O146" s="98">
        <v>53.765990000000002</v>
      </c>
      <c r="P146" s="98">
        <v>0</v>
      </c>
      <c r="Q146" s="98">
        <v>803.92200000000003</v>
      </c>
      <c r="R146" s="101">
        <v>43223.66221278</v>
      </c>
      <c r="S146" s="98">
        <v>53.765989999999995</v>
      </c>
      <c r="T146" s="98"/>
      <c r="X146" s="83">
        <f t="shared" si="18"/>
        <v>0</v>
      </c>
      <c r="Z146" s="90">
        <f t="shared" si="19"/>
        <v>3050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Enel Distribución</v>
      </c>
      <c r="AD146" s="94" t="str">
        <f t="shared" si="21"/>
        <v>9.680.570-7</v>
      </c>
      <c r="AE146" s="94" t="str">
        <f>+VLOOKUP(G146,'Código Licitaciones'!$L$7:$L$50,1,0)</f>
        <v>Polpaico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SIC-0787</v>
      </c>
      <c r="AL146" s="90">
        <f t="shared" si="17"/>
        <v>5666.0956100000003</v>
      </c>
      <c r="AM146" s="90">
        <f t="shared" si="17"/>
        <v>53.765990000000002</v>
      </c>
      <c r="AN146" s="90">
        <f t="shared" si="17"/>
        <v>0</v>
      </c>
      <c r="AO146" s="90">
        <f t="shared" si="16"/>
        <v>803.92200000000003</v>
      </c>
      <c r="AP146" s="90">
        <f t="shared" si="16"/>
        <v>43223.66221278</v>
      </c>
      <c r="AQ146" s="90">
        <f t="shared" si="16"/>
        <v>53.765989999999995</v>
      </c>
      <c r="AR146" s="90" t="str">
        <f>VLOOKUP(C146&amp;E146&amp;G146&amp;I146&amp;J146,'Código Licitaciones'!$I$8:$I$4158,1,0)</f>
        <v>Aela Generación S.A.Enel DistribuciónPolpaico 2202015/02BS4A</v>
      </c>
    </row>
    <row r="147" spans="2:44" ht="19" x14ac:dyDescent="0.25">
      <c r="B147" s="85">
        <v>3050</v>
      </c>
      <c r="C147" s="96" t="s">
        <v>9827</v>
      </c>
      <c r="D147" s="96" t="s">
        <v>9828</v>
      </c>
      <c r="E147" s="96" t="s">
        <v>307</v>
      </c>
      <c r="F147" s="97" t="s">
        <v>9842</v>
      </c>
      <c r="G147" s="97" t="s">
        <v>30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3008</v>
      </c>
      <c r="N147" s="98">
        <v>5687.0601699999997</v>
      </c>
      <c r="O147" s="98">
        <v>54.169229999999999</v>
      </c>
      <c r="P147" s="98">
        <v>0</v>
      </c>
      <c r="Q147" s="98">
        <v>7.9240000000000004</v>
      </c>
      <c r="R147" s="101">
        <v>429.23697852000004</v>
      </c>
      <c r="S147" s="98">
        <v>54.169229999999999</v>
      </c>
      <c r="T147" s="98"/>
      <c r="X147" s="83">
        <f t="shared" si="18"/>
        <v>0</v>
      </c>
      <c r="Z147" s="90">
        <f t="shared" si="19"/>
        <v>3050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Enel Distribución</v>
      </c>
      <c r="AD147" s="94" t="str">
        <f t="shared" si="21"/>
        <v>9.680.570-7</v>
      </c>
      <c r="AE147" s="94" t="str">
        <f>+VLOOKUP(G147,'Código Licitaciones'!$L$7:$L$50,1,0)</f>
        <v>Quillota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SIC-0850</v>
      </c>
      <c r="AL147" s="90">
        <f t="shared" si="17"/>
        <v>5687.0601699999997</v>
      </c>
      <c r="AM147" s="90">
        <f t="shared" si="17"/>
        <v>54.169229999999999</v>
      </c>
      <c r="AN147" s="90">
        <f t="shared" si="17"/>
        <v>0</v>
      </c>
      <c r="AO147" s="90">
        <f t="shared" si="16"/>
        <v>7.9240000000000004</v>
      </c>
      <c r="AP147" s="90">
        <f t="shared" si="16"/>
        <v>429.23697852000004</v>
      </c>
      <c r="AQ147" s="90">
        <f t="shared" si="16"/>
        <v>54.169229999999999</v>
      </c>
      <c r="AR147" s="90" t="str">
        <f>VLOOKUP(C147&amp;E147&amp;G147&amp;I147&amp;J147,'Código Licitaciones'!$I$8:$I$4158,1,0)</f>
        <v>Aela Generación S.A.Enel DistribuciónQuillota 2202015/02BS4A</v>
      </c>
    </row>
    <row r="148" spans="2:44" ht="19" x14ac:dyDescent="0.25">
      <c r="B148" s="85">
        <v>3050</v>
      </c>
      <c r="C148" s="96" t="s">
        <v>9827</v>
      </c>
      <c r="D148" s="96" t="s">
        <v>9828</v>
      </c>
      <c r="E148" s="96" t="s">
        <v>307</v>
      </c>
      <c r="F148" s="97" t="s">
        <v>9842</v>
      </c>
      <c r="G148" s="97" t="s">
        <v>25</v>
      </c>
      <c r="H148" s="98">
        <v>220</v>
      </c>
      <c r="I148" s="99" t="s">
        <v>276</v>
      </c>
      <c r="J148" s="99" t="s">
        <v>281</v>
      </c>
      <c r="K148" s="100">
        <v>42736</v>
      </c>
      <c r="L148" s="99">
        <v>50040</v>
      </c>
      <c r="M148" s="98" t="s">
        <v>1401</v>
      </c>
      <c r="N148" s="98">
        <v>5667.7954399999999</v>
      </c>
      <c r="O148" s="98">
        <v>52.507869999999997</v>
      </c>
      <c r="P148" s="98">
        <v>0</v>
      </c>
      <c r="Q148" s="98">
        <v>2471.14</v>
      </c>
      <c r="R148" s="98">
        <v>129754.29787179998</v>
      </c>
      <c r="S148" s="98">
        <v>52.507869999999997</v>
      </c>
      <c r="T148" s="98"/>
      <c r="X148" s="83">
        <f t="shared" si="18"/>
        <v>0</v>
      </c>
      <c r="Z148" s="90">
        <f t="shared" si="19"/>
        <v>3050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Enel Distribución</v>
      </c>
      <c r="AD148" s="94" t="str">
        <f t="shared" si="21"/>
        <v>9.680.570-7</v>
      </c>
      <c r="AE148" s="94" t="str">
        <f>+VLOOKUP(G148,'Código Licitaciones'!$L$7:$L$50,1,0)</f>
        <v>ALTO JAHUEL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BS4B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SIC-0034</v>
      </c>
      <c r="AL148" s="90">
        <f t="shared" si="17"/>
        <v>5667.7954399999999</v>
      </c>
      <c r="AM148" s="90">
        <f t="shared" si="17"/>
        <v>52.507869999999997</v>
      </c>
      <c r="AN148" s="90">
        <f t="shared" si="17"/>
        <v>0</v>
      </c>
      <c r="AO148" s="90">
        <f t="shared" si="16"/>
        <v>2471.14</v>
      </c>
      <c r="AP148" s="90">
        <f t="shared" si="16"/>
        <v>129754.29787179998</v>
      </c>
      <c r="AQ148" s="90">
        <f t="shared" si="16"/>
        <v>52.507869999999997</v>
      </c>
      <c r="AR148" s="90" t="str">
        <f>VLOOKUP(C148&amp;E148&amp;G148&amp;I148&amp;J148,'Código Licitaciones'!$I$8:$I$4158,1,0)</f>
        <v>Aela Generación S.A.Enel DistribuciónAlto Jahuel 2202015/02BS4B</v>
      </c>
    </row>
    <row r="149" spans="2:44" ht="19" x14ac:dyDescent="0.25">
      <c r="B149" s="85">
        <v>3050</v>
      </c>
      <c r="C149" s="96" t="s">
        <v>9827</v>
      </c>
      <c r="D149" s="96" t="s">
        <v>9828</v>
      </c>
      <c r="E149" s="96" t="s">
        <v>307</v>
      </c>
      <c r="F149" s="97" t="s">
        <v>9842</v>
      </c>
      <c r="G149" s="97" t="s">
        <v>28</v>
      </c>
      <c r="H149" s="98">
        <v>220</v>
      </c>
      <c r="I149" s="99" t="s">
        <v>276</v>
      </c>
      <c r="J149" s="99" t="s">
        <v>281</v>
      </c>
      <c r="K149" s="100">
        <v>42736</v>
      </c>
      <c r="L149" s="99">
        <v>50040</v>
      </c>
      <c r="M149" s="98" t="s">
        <v>1642</v>
      </c>
      <c r="N149" s="98">
        <v>5725.0230099999999</v>
      </c>
      <c r="O149" s="98">
        <v>53.787500000000001</v>
      </c>
      <c r="P149" s="98">
        <v>0</v>
      </c>
      <c r="Q149" s="98">
        <v>2021.4449999999999</v>
      </c>
      <c r="R149" s="98">
        <v>108728.4729375</v>
      </c>
      <c r="S149" s="98">
        <v>53.787500000000001</v>
      </c>
      <c r="T149" s="98"/>
      <c r="X149" s="83">
        <f t="shared" si="18"/>
        <v>0</v>
      </c>
      <c r="Z149" s="90">
        <f t="shared" si="19"/>
        <v>3050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Enel Distribución</v>
      </c>
      <c r="AD149" s="94" t="str">
        <f t="shared" si="21"/>
        <v>9.680.570-7</v>
      </c>
      <c r="AE149" s="94" t="str">
        <f>+VLOOKUP(G149,'Código Licitaciones'!$L$7:$L$50,1,0)</f>
        <v>Cerro Navia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BS4B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SIC-0157</v>
      </c>
      <c r="AL149" s="90">
        <f t="shared" si="17"/>
        <v>5725.0230099999999</v>
      </c>
      <c r="AM149" s="90">
        <f t="shared" si="17"/>
        <v>53.787500000000001</v>
      </c>
      <c r="AN149" s="90">
        <f t="shared" si="17"/>
        <v>0</v>
      </c>
      <c r="AO149" s="90">
        <f t="shared" si="16"/>
        <v>2021.4449999999999</v>
      </c>
      <c r="AP149" s="90">
        <f t="shared" si="16"/>
        <v>108728.4729375</v>
      </c>
      <c r="AQ149" s="90">
        <f t="shared" si="16"/>
        <v>53.787500000000001</v>
      </c>
      <c r="AR149" s="90" t="str">
        <f>VLOOKUP(C149&amp;E149&amp;G149&amp;I149&amp;J149,'Código Licitaciones'!$I$8:$I$4158,1,0)</f>
        <v>Aela Generación S.A.Enel DistribuciónCerro Navia 2202015/02BS4B</v>
      </c>
    </row>
    <row r="150" spans="2:44" ht="19" x14ac:dyDescent="0.25">
      <c r="B150" s="85">
        <v>3050</v>
      </c>
      <c r="C150" s="96" t="s">
        <v>9827</v>
      </c>
      <c r="D150" s="96" t="s">
        <v>9828</v>
      </c>
      <c r="E150" s="96" t="s">
        <v>307</v>
      </c>
      <c r="F150" s="97" t="s">
        <v>9842</v>
      </c>
      <c r="G150" s="97" t="s">
        <v>73</v>
      </c>
      <c r="H150" s="98">
        <v>220</v>
      </c>
      <c r="I150" s="99" t="s">
        <v>276</v>
      </c>
      <c r="J150" s="99" t="s">
        <v>281</v>
      </c>
      <c r="K150" s="100">
        <v>42736</v>
      </c>
      <c r="L150" s="99">
        <v>50040</v>
      </c>
      <c r="M150" s="98" t="s">
        <v>1678</v>
      </c>
      <c r="N150" s="98">
        <v>5726.7228400000004</v>
      </c>
      <c r="O150" s="98">
        <v>53.470280000000002</v>
      </c>
      <c r="P150" s="98">
        <v>0</v>
      </c>
      <c r="Q150" s="98">
        <v>1245.787</v>
      </c>
      <c r="R150" s="101">
        <v>66612.579710360005</v>
      </c>
      <c r="S150" s="98">
        <v>53.470280000000002</v>
      </c>
      <c r="T150" s="98"/>
      <c r="X150" s="83">
        <f t="shared" si="18"/>
        <v>0</v>
      </c>
      <c r="Z150" s="90">
        <f t="shared" si="19"/>
        <v>3050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Chena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BS4B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SIC-0176</v>
      </c>
      <c r="AL150" s="90">
        <f t="shared" si="17"/>
        <v>5726.7228400000004</v>
      </c>
      <c r="AM150" s="90">
        <f t="shared" si="17"/>
        <v>53.470280000000002</v>
      </c>
      <c r="AN150" s="90">
        <f t="shared" si="17"/>
        <v>0</v>
      </c>
      <c r="AO150" s="90">
        <f t="shared" si="16"/>
        <v>1245.787</v>
      </c>
      <c r="AP150" s="90">
        <f t="shared" si="16"/>
        <v>66612.579710360005</v>
      </c>
      <c r="AQ150" s="90">
        <f t="shared" si="16"/>
        <v>53.470280000000002</v>
      </c>
      <c r="AR150" s="90" t="str">
        <f>VLOOKUP(C150&amp;E150&amp;G150&amp;I150&amp;J150,'Código Licitaciones'!$I$8:$I$4158,1,0)</f>
        <v>Aela Generación S.A.Enel DistribuciónChena 2202015/02BS4B</v>
      </c>
    </row>
    <row r="151" spans="2:44" ht="19" x14ac:dyDescent="0.25">
      <c r="B151" s="85">
        <v>3050</v>
      </c>
      <c r="C151" s="96" t="s">
        <v>9827</v>
      </c>
      <c r="D151" s="96" t="s">
        <v>9828</v>
      </c>
      <c r="E151" s="96" t="s">
        <v>307</v>
      </c>
      <c r="F151" s="97" t="s">
        <v>9842</v>
      </c>
      <c r="G151" s="97" t="s">
        <v>2408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2407</v>
      </c>
      <c r="N151" s="98">
        <v>5744.28773</v>
      </c>
      <c r="O151" s="98">
        <v>55.287570000000002</v>
      </c>
      <c r="P151" s="98">
        <v>0</v>
      </c>
      <c r="Q151" s="98">
        <v>4.0819999999999999</v>
      </c>
      <c r="R151" s="98">
        <v>225.68386074</v>
      </c>
      <c r="S151" s="98">
        <v>55.287570000000002</v>
      </c>
      <c r="T151" s="98"/>
      <c r="X151" s="83">
        <f t="shared" si="18"/>
        <v>0</v>
      </c>
      <c r="Z151" s="90">
        <f t="shared" si="19"/>
        <v>3050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los maquis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SIC-0546</v>
      </c>
      <c r="AL151" s="90">
        <f t="shared" si="17"/>
        <v>5744.28773</v>
      </c>
      <c r="AM151" s="90">
        <f t="shared" si="17"/>
        <v>55.287570000000002</v>
      </c>
      <c r="AN151" s="90">
        <f t="shared" si="17"/>
        <v>0</v>
      </c>
      <c r="AO151" s="90">
        <f t="shared" si="16"/>
        <v>4.0819999999999999</v>
      </c>
      <c r="AP151" s="90">
        <f t="shared" si="16"/>
        <v>225.68386074</v>
      </c>
      <c r="AQ151" s="90">
        <f t="shared" si="16"/>
        <v>55.287570000000002</v>
      </c>
      <c r="AR151" s="90" t="str">
        <f>VLOOKUP(C151&amp;E151&amp;G151&amp;I151&amp;J151,'Código Licitaciones'!$I$8:$I$4158,1,0)</f>
        <v>Aela Generación S.A.Enel Distribuciónlos maquis 2202015/02BS4B</v>
      </c>
    </row>
    <row r="152" spans="2:44" ht="19" x14ac:dyDescent="0.25">
      <c r="B152" s="85">
        <v>3050</v>
      </c>
      <c r="C152" s="96" t="s">
        <v>9827</v>
      </c>
      <c r="D152" s="96" t="s">
        <v>9828</v>
      </c>
      <c r="E152" s="96" t="s">
        <v>307</v>
      </c>
      <c r="F152" s="97" t="s">
        <v>9842</v>
      </c>
      <c r="G152" s="97" t="s">
        <v>78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2644</v>
      </c>
      <c r="N152" s="98">
        <v>5498.9457899999998</v>
      </c>
      <c r="O152" s="98">
        <v>52.126130000000003</v>
      </c>
      <c r="P152" s="98">
        <v>0</v>
      </c>
      <c r="Q152" s="98">
        <v>2.9000000000000001E-2</v>
      </c>
      <c r="R152" s="101">
        <v>1.5116577700000002</v>
      </c>
      <c r="S152" s="98">
        <v>52.126130000000003</v>
      </c>
      <c r="T152" s="98"/>
      <c r="X152" s="83">
        <f t="shared" si="18"/>
        <v>0</v>
      </c>
      <c r="Z152" s="90">
        <f t="shared" si="19"/>
        <v>3050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Nogales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SIC-0666</v>
      </c>
      <c r="AL152" s="90">
        <f t="shared" si="17"/>
        <v>5498.9457899999998</v>
      </c>
      <c r="AM152" s="90">
        <f t="shared" si="17"/>
        <v>52.126130000000003</v>
      </c>
      <c r="AN152" s="90">
        <f t="shared" si="17"/>
        <v>0</v>
      </c>
      <c r="AO152" s="90">
        <f t="shared" si="16"/>
        <v>2.9000000000000001E-2</v>
      </c>
      <c r="AP152" s="90">
        <f t="shared" si="16"/>
        <v>1.5116577700000002</v>
      </c>
      <c r="AQ152" s="90">
        <f t="shared" si="16"/>
        <v>52.126130000000003</v>
      </c>
      <c r="AR152" s="90" t="str">
        <f>VLOOKUP(C152&amp;E152&amp;G152&amp;I152&amp;J152,'Código Licitaciones'!$I$8:$I$4158,1,0)</f>
        <v>Aela Generación S.A.Enel DistribuciónNogales 2202015/02BS4B</v>
      </c>
    </row>
    <row r="153" spans="2:44" ht="19" x14ac:dyDescent="0.25">
      <c r="B153" s="85">
        <v>3050</v>
      </c>
      <c r="C153" s="96" t="s">
        <v>9827</v>
      </c>
      <c r="D153" s="96" t="s">
        <v>9828</v>
      </c>
      <c r="E153" s="96" t="s">
        <v>307</v>
      </c>
      <c r="F153" s="97" t="s">
        <v>9842</v>
      </c>
      <c r="G153" s="97" t="s">
        <v>29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2884</v>
      </c>
      <c r="N153" s="98">
        <v>5666.0956100000003</v>
      </c>
      <c r="O153" s="98">
        <v>53.765990000000002</v>
      </c>
      <c r="P153" s="98">
        <v>0</v>
      </c>
      <c r="Q153" s="98">
        <v>1244.4459999999999</v>
      </c>
      <c r="R153" s="101">
        <v>66908.871191539991</v>
      </c>
      <c r="S153" s="98">
        <v>53.765989999999995</v>
      </c>
      <c r="T153" s="98"/>
      <c r="X153" s="83">
        <f t="shared" si="18"/>
        <v>0</v>
      </c>
      <c r="Z153" s="90">
        <f t="shared" si="19"/>
        <v>3050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Polpaico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SIC-0787</v>
      </c>
      <c r="AL153" s="90">
        <f t="shared" si="17"/>
        <v>5666.0956100000003</v>
      </c>
      <c r="AM153" s="90">
        <f t="shared" si="17"/>
        <v>53.765990000000002</v>
      </c>
      <c r="AN153" s="90">
        <f t="shared" si="17"/>
        <v>0</v>
      </c>
      <c r="AO153" s="90">
        <f t="shared" si="16"/>
        <v>1244.4459999999999</v>
      </c>
      <c r="AP153" s="90">
        <f t="shared" si="16"/>
        <v>66908.871191539991</v>
      </c>
      <c r="AQ153" s="90">
        <f t="shared" si="16"/>
        <v>53.765989999999995</v>
      </c>
      <c r="AR153" s="90" t="str">
        <f>VLOOKUP(C153&amp;E153&amp;G153&amp;I153&amp;J153,'Código Licitaciones'!$I$8:$I$4158,1,0)</f>
        <v>Aela Generación S.A.Enel DistribuciónPolpaico 2202015/02BS4B</v>
      </c>
    </row>
    <row r="154" spans="2:44" ht="19" x14ac:dyDescent="0.25">
      <c r="B154" s="85">
        <v>3050</v>
      </c>
      <c r="C154" s="96" t="s">
        <v>9827</v>
      </c>
      <c r="D154" s="96" t="s">
        <v>9828</v>
      </c>
      <c r="E154" s="96" t="s">
        <v>307</v>
      </c>
      <c r="F154" s="97" t="s">
        <v>9842</v>
      </c>
      <c r="G154" s="97" t="s">
        <v>30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3008</v>
      </c>
      <c r="N154" s="98">
        <v>5687.0601699999997</v>
      </c>
      <c r="O154" s="98">
        <v>54.169229999999999</v>
      </c>
      <c r="P154" s="98">
        <v>0</v>
      </c>
      <c r="Q154" s="98">
        <v>12.48</v>
      </c>
      <c r="R154" s="98">
        <v>676.03199040000004</v>
      </c>
      <c r="S154" s="98">
        <v>54.169229999999999</v>
      </c>
      <c r="T154" s="98"/>
      <c r="X154" s="83">
        <f t="shared" si="18"/>
        <v>0</v>
      </c>
      <c r="Z154" s="90">
        <f t="shared" si="19"/>
        <v>3050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Quillota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SIC-0850</v>
      </c>
      <c r="AL154" s="90">
        <f t="shared" si="17"/>
        <v>5687.0601699999997</v>
      </c>
      <c r="AM154" s="90">
        <f t="shared" si="17"/>
        <v>54.169229999999999</v>
      </c>
      <c r="AN154" s="90">
        <f t="shared" si="17"/>
        <v>0</v>
      </c>
      <c r="AO154" s="90">
        <f t="shared" si="16"/>
        <v>12.48</v>
      </c>
      <c r="AP154" s="90">
        <f t="shared" si="16"/>
        <v>676.03199040000004</v>
      </c>
      <c r="AQ154" s="90">
        <f t="shared" si="16"/>
        <v>54.169229999999999</v>
      </c>
      <c r="AR154" s="90" t="str">
        <f>VLOOKUP(C154&amp;E154&amp;G154&amp;I154&amp;J154,'Código Licitaciones'!$I$8:$I$4158,1,0)</f>
        <v>Aela Generación S.A.Enel DistribuciónQuillota 2202015/02BS4B</v>
      </c>
    </row>
    <row r="155" spans="2:44" ht="19" x14ac:dyDescent="0.25">
      <c r="B155" s="85">
        <v>3050</v>
      </c>
      <c r="C155" s="96" t="s">
        <v>9827</v>
      </c>
      <c r="D155" s="96" t="s">
        <v>9828</v>
      </c>
      <c r="E155" s="96" t="s">
        <v>307</v>
      </c>
      <c r="F155" s="97" t="s">
        <v>9842</v>
      </c>
      <c r="G155" s="97" t="s">
        <v>25</v>
      </c>
      <c r="H155" s="98">
        <v>220</v>
      </c>
      <c r="I155" s="99" t="s">
        <v>276</v>
      </c>
      <c r="J155" s="99" t="s">
        <v>282</v>
      </c>
      <c r="K155" s="100">
        <v>42736</v>
      </c>
      <c r="L155" s="99">
        <v>50040</v>
      </c>
      <c r="M155" s="98" t="s">
        <v>1401</v>
      </c>
      <c r="N155" s="98">
        <v>5667.7954399999999</v>
      </c>
      <c r="O155" s="98">
        <v>52.507869999999997</v>
      </c>
      <c r="P155" s="98">
        <v>2.8439999999999999</v>
      </c>
      <c r="Q155" s="98">
        <v>1404.421</v>
      </c>
      <c r="R155" s="101">
        <v>89862.365524630004</v>
      </c>
      <c r="S155" s="98">
        <v>63.985347359965424</v>
      </c>
      <c r="T155" s="98"/>
      <c r="X155" s="83">
        <f t="shared" si="18"/>
        <v>0</v>
      </c>
      <c r="Z155" s="90">
        <f t="shared" si="19"/>
        <v>3050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ALTO JAHUEL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BS4C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SIC-0034</v>
      </c>
      <c r="AL155" s="90">
        <f t="shared" si="17"/>
        <v>5667.7954399999999</v>
      </c>
      <c r="AM155" s="90">
        <f t="shared" si="17"/>
        <v>52.507869999999997</v>
      </c>
      <c r="AN155" s="90">
        <f t="shared" si="17"/>
        <v>2.8439999999999999</v>
      </c>
      <c r="AO155" s="90">
        <f t="shared" si="16"/>
        <v>1404.421</v>
      </c>
      <c r="AP155" s="90">
        <f t="shared" si="16"/>
        <v>89862.365524630004</v>
      </c>
      <c r="AQ155" s="90">
        <f t="shared" si="16"/>
        <v>63.985347359965424</v>
      </c>
      <c r="AR155" s="90" t="str">
        <f>VLOOKUP(C155&amp;E155&amp;G155&amp;I155&amp;J155,'Código Licitaciones'!$I$8:$I$4158,1,0)</f>
        <v>Aela Generación S.A.Enel DistribuciónAlto Jahuel 2202015/02BS4C</v>
      </c>
    </row>
    <row r="156" spans="2:44" ht="19" x14ac:dyDescent="0.25">
      <c r="B156" s="85">
        <v>3050</v>
      </c>
      <c r="C156" s="96" t="s">
        <v>9827</v>
      </c>
      <c r="D156" s="96" t="s">
        <v>9828</v>
      </c>
      <c r="E156" s="96" t="s">
        <v>307</v>
      </c>
      <c r="F156" s="97" t="s">
        <v>9842</v>
      </c>
      <c r="G156" s="97" t="s">
        <v>28</v>
      </c>
      <c r="H156" s="98">
        <v>220</v>
      </c>
      <c r="I156" s="99" t="s">
        <v>276</v>
      </c>
      <c r="J156" s="99" t="s">
        <v>282</v>
      </c>
      <c r="K156" s="100">
        <v>42736</v>
      </c>
      <c r="L156" s="99">
        <v>50040</v>
      </c>
      <c r="M156" s="98" t="s">
        <v>1642</v>
      </c>
      <c r="N156" s="98">
        <v>5725.0230099999999</v>
      </c>
      <c r="O156" s="98">
        <v>53.787500000000001</v>
      </c>
      <c r="P156" s="98">
        <v>2.3029999999999999</v>
      </c>
      <c r="Q156" s="98">
        <v>1137.5540000000001</v>
      </c>
      <c r="R156" s="98">
        <v>74370.913767029997</v>
      </c>
      <c r="S156" s="98">
        <v>65.377919436817933</v>
      </c>
      <c r="T156" s="98"/>
      <c r="X156" s="83">
        <f t="shared" si="18"/>
        <v>0</v>
      </c>
      <c r="Z156" s="90">
        <f t="shared" si="19"/>
        <v>3050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Cerro Navia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BS4C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SIC-0157</v>
      </c>
      <c r="AL156" s="90">
        <f t="shared" si="17"/>
        <v>5725.0230099999999</v>
      </c>
      <c r="AM156" s="90">
        <f t="shared" si="17"/>
        <v>53.787500000000001</v>
      </c>
      <c r="AN156" s="90">
        <f t="shared" si="17"/>
        <v>2.3029999999999999</v>
      </c>
      <c r="AO156" s="90">
        <f t="shared" si="16"/>
        <v>1137.5540000000001</v>
      </c>
      <c r="AP156" s="90">
        <f t="shared" si="16"/>
        <v>74370.913767029997</v>
      </c>
      <c r="AQ156" s="90">
        <f t="shared" si="16"/>
        <v>65.377919436817933</v>
      </c>
      <c r="AR156" s="90" t="str">
        <f>VLOOKUP(C156&amp;E156&amp;G156&amp;I156&amp;J156,'Código Licitaciones'!$I$8:$I$4158,1,0)</f>
        <v>Aela Generación S.A.Enel DistribuciónCerro Navia 2202015/02BS4C</v>
      </c>
    </row>
    <row r="157" spans="2:44" ht="19" x14ac:dyDescent="0.25">
      <c r="B157" s="85">
        <v>3050</v>
      </c>
      <c r="C157" s="96" t="s">
        <v>9827</v>
      </c>
      <c r="D157" s="96" t="s">
        <v>9828</v>
      </c>
      <c r="E157" s="96" t="s">
        <v>307</v>
      </c>
      <c r="F157" s="97" t="s">
        <v>9842</v>
      </c>
      <c r="G157" s="97" t="s">
        <v>73</v>
      </c>
      <c r="H157" s="98">
        <v>220</v>
      </c>
      <c r="I157" s="99" t="s">
        <v>276</v>
      </c>
      <c r="J157" s="99" t="s">
        <v>282</v>
      </c>
      <c r="K157" s="100">
        <v>42736</v>
      </c>
      <c r="L157" s="99">
        <v>50040</v>
      </c>
      <c r="M157" s="98" t="s">
        <v>1678</v>
      </c>
      <c r="N157" s="98">
        <v>5726.7228400000004</v>
      </c>
      <c r="O157" s="98">
        <v>53.470280000000002</v>
      </c>
      <c r="P157" s="98">
        <v>1.4430000000000001</v>
      </c>
      <c r="Q157" s="98">
        <v>712.70100000000002</v>
      </c>
      <c r="R157" s="101">
        <v>46371.983084400003</v>
      </c>
      <c r="S157" s="98">
        <v>65.065129815167936</v>
      </c>
      <c r="T157" s="98"/>
      <c r="X157" s="83">
        <f t="shared" si="18"/>
        <v>0</v>
      </c>
      <c r="Z157" s="90">
        <f t="shared" si="19"/>
        <v>3050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Chena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BS4C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SIC-0176</v>
      </c>
      <c r="AL157" s="90">
        <f t="shared" si="17"/>
        <v>5726.7228400000004</v>
      </c>
      <c r="AM157" s="90">
        <f t="shared" si="17"/>
        <v>53.470280000000002</v>
      </c>
      <c r="AN157" s="90">
        <f t="shared" si="17"/>
        <v>1.4430000000000001</v>
      </c>
      <c r="AO157" s="90">
        <f t="shared" si="16"/>
        <v>712.70100000000002</v>
      </c>
      <c r="AP157" s="90">
        <f t="shared" si="16"/>
        <v>46371.983084400003</v>
      </c>
      <c r="AQ157" s="90">
        <f t="shared" si="16"/>
        <v>65.065129815167936</v>
      </c>
      <c r="AR157" s="90" t="str">
        <f>VLOOKUP(C157&amp;E157&amp;G157&amp;I157&amp;J157,'Código Licitaciones'!$I$8:$I$4158,1,0)</f>
        <v>Aela Generación S.A.Enel DistribuciónChena 2202015/02BS4C</v>
      </c>
    </row>
    <row r="158" spans="2:44" ht="19" x14ac:dyDescent="0.25">
      <c r="B158" s="85">
        <v>3050</v>
      </c>
      <c r="C158" s="96" t="s">
        <v>9827</v>
      </c>
      <c r="D158" s="96" t="s">
        <v>9828</v>
      </c>
      <c r="E158" s="96" t="s">
        <v>307</v>
      </c>
      <c r="F158" s="97" t="s">
        <v>9842</v>
      </c>
      <c r="G158" s="97" t="s">
        <v>2408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2407</v>
      </c>
      <c r="N158" s="98">
        <v>5744.28773</v>
      </c>
      <c r="O158" s="98">
        <v>55.287570000000002</v>
      </c>
      <c r="P158" s="98">
        <v>3.0000000000000001E-3</v>
      </c>
      <c r="Q158" s="98">
        <v>1.4179999999999999</v>
      </c>
      <c r="R158" s="98">
        <v>95.630637450000009</v>
      </c>
      <c r="S158" s="98">
        <v>67.440505959097337</v>
      </c>
      <c r="T158" s="98"/>
      <c r="X158" s="83">
        <f t="shared" si="18"/>
        <v>0</v>
      </c>
      <c r="Z158" s="90">
        <f t="shared" si="19"/>
        <v>3050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los maquis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SIC-0546</v>
      </c>
      <c r="AL158" s="90">
        <f t="shared" si="17"/>
        <v>5744.28773</v>
      </c>
      <c r="AM158" s="90">
        <f t="shared" si="17"/>
        <v>55.287570000000002</v>
      </c>
      <c r="AN158" s="90">
        <f t="shared" si="17"/>
        <v>3.0000000000000001E-3</v>
      </c>
      <c r="AO158" s="90">
        <f t="shared" si="16"/>
        <v>1.4179999999999999</v>
      </c>
      <c r="AP158" s="90">
        <f t="shared" si="16"/>
        <v>95.630637450000009</v>
      </c>
      <c r="AQ158" s="90">
        <f t="shared" si="16"/>
        <v>67.440505959097337</v>
      </c>
      <c r="AR158" s="90" t="str">
        <f>VLOOKUP(C158&amp;E158&amp;G158&amp;I158&amp;J158,'Código Licitaciones'!$I$8:$I$4158,1,0)</f>
        <v>Aela Generación S.A.Enel Distribuciónlos maquis 2202015/02BS4C</v>
      </c>
    </row>
    <row r="159" spans="2:44" ht="19" x14ac:dyDescent="0.25">
      <c r="B159" s="85">
        <v>3050</v>
      </c>
      <c r="C159" s="96" t="s">
        <v>9827</v>
      </c>
      <c r="D159" s="96" t="s">
        <v>9828</v>
      </c>
      <c r="E159" s="96" t="s">
        <v>307</v>
      </c>
      <c r="F159" s="97" t="s">
        <v>9842</v>
      </c>
      <c r="G159" s="97" t="s">
        <v>78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2644</v>
      </c>
      <c r="N159" s="98">
        <v>5498.9457899999998</v>
      </c>
      <c r="O159" s="98">
        <v>52.126130000000003</v>
      </c>
      <c r="P159" s="98">
        <v>0</v>
      </c>
      <c r="Q159" s="98">
        <v>8.9999999999999993E-3</v>
      </c>
      <c r="R159" s="101">
        <v>0.46913516999999999</v>
      </c>
      <c r="S159" s="98">
        <v>52.126130000000003</v>
      </c>
      <c r="T159" s="98"/>
      <c r="X159" s="83">
        <f t="shared" si="18"/>
        <v>0</v>
      </c>
      <c r="Z159" s="90">
        <f t="shared" si="19"/>
        <v>3050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Nogales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SIC-0666</v>
      </c>
      <c r="AL159" s="90">
        <f t="shared" si="17"/>
        <v>5498.9457899999998</v>
      </c>
      <c r="AM159" s="90">
        <f t="shared" si="17"/>
        <v>52.126130000000003</v>
      </c>
      <c r="AN159" s="90">
        <f t="shared" si="17"/>
        <v>0</v>
      </c>
      <c r="AO159" s="90">
        <f t="shared" si="16"/>
        <v>8.9999999999999993E-3</v>
      </c>
      <c r="AP159" s="90">
        <f t="shared" si="16"/>
        <v>0.46913516999999999</v>
      </c>
      <c r="AQ159" s="90">
        <f t="shared" si="16"/>
        <v>52.126130000000003</v>
      </c>
      <c r="AR159" s="90" t="str">
        <f>VLOOKUP(C159&amp;E159&amp;G159&amp;I159&amp;J159,'Código Licitaciones'!$I$8:$I$4158,1,0)</f>
        <v>Aela Generación S.A.Enel DistribuciónNogales 2202015/02BS4C</v>
      </c>
    </row>
    <row r="160" spans="2:44" ht="19" x14ac:dyDescent="0.25">
      <c r="B160" s="85">
        <v>3050</v>
      </c>
      <c r="C160" s="96" t="s">
        <v>9827</v>
      </c>
      <c r="D160" s="96" t="s">
        <v>9828</v>
      </c>
      <c r="E160" s="96" t="s">
        <v>307</v>
      </c>
      <c r="F160" s="97" t="s">
        <v>9842</v>
      </c>
      <c r="G160" s="97" t="s">
        <v>29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2884</v>
      </c>
      <c r="N160" s="98">
        <v>5666.0956100000003</v>
      </c>
      <c r="O160" s="98">
        <v>53.765990000000002</v>
      </c>
      <c r="P160" s="98">
        <v>1.3740000000000001</v>
      </c>
      <c r="Q160" s="98">
        <v>678.476</v>
      </c>
      <c r="R160" s="101">
        <v>44264.149199380001</v>
      </c>
      <c r="S160" s="98">
        <v>65.240552649437859</v>
      </c>
      <c r="T160" s="98"/>
      <c r="X160" s="83">
        <f t="shared" si="18"/>
        <v>0</v>
      </c>
      <c r="Z160" s="90">
        <f t="shared" si="19"/>
        <v>3050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Polpaico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SIC-0787</v>
      </c>
      <c r="AL160" s="90">
        <f t="shared" si="17"/>
        <v>5666.0956100000003</v>
      </c>
      <c r="AM160" s="90">
        <f t="shared" si="17"/>
        <v>53.765990000000002</v>
      </c>
      <c r="AN160" s="90">
        <f t="shared" si="17"/>
        <v>1.3740000000000001</v>
      </c>
      <c r="AO160" s="90">
        <f t="shared" si="16"/>
        <v>678.476</v>
      </c>
      <c r="AP160" s="90">
        <f t="shared" si="16"/>
        <v>44264.149199380001</v>
      </c>
      <c r="AQ160" s="90">
        <f t="shared" si="16"/>
        <v>65.240552649437859</v>
      </c>
      <c r="AR160" s="90" t="str">
        <f>VLOOKUP(C160&amp;E160&amp;G160&amp;I160&amp;J160,'Código Licitaciones'!$I$8:$I$4158,1,0)</f>
        <v>Aela Generación S.A.Enel DistribuciónPolpaico 2202015/02BS4C</v>
      </c>
    </row>
    <row r="161" spans="2:44" ht="19" x14ac:dyDescent="0.25">
      <c r="B161" s="85">
        <v>3050</v>
      </c>
      <c r="C161" s="96" t="s">
        <v>9827</v>
      </c>
      <c r="D161" s="96" t="s">
        <v>9828</v>
      </c>
      <c r="E161" s="96" t="s">
        <v>307</v>
      </c>
      <c r="F161" s="97" t="s">
        <v>9842</v>
      </c>
      <c r="G161" s="97" t="s">
        <v>30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3008</v>
      </c>
      <c r="N161" s="98">
        <v>5687.0601699999997</v>
      </c>
      <c r="O161" s="98">
        <v>54.169229999999999</v>
      </c>
      <c r="P161" s="98">
        <v>1.2999999999999999E-2</v>
      </c>
      <c r="Q161" s="98">
        <v>6.64</v>
      </c>
      <c r="R161" s="101">
        <v>433.61546940999995</v>
      </c>
      <c r="S161" s="98">
        <v>65.303534549698796</v>
      </c>
      <c r="T161" s="98"/>
      <c r="X161" s="83">
        <f t="shared" si="18"/>
        <v>0</v>
      </c>
      <c r="Z161" s="90">
        <f t="shared" si="19"/>
        <v>3050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Quillota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SIC-0850</v>
      </c>
      <c r="AL161" s="90">
        <f t="shared" si="17"/>
        <v>5687.0601699999997</v>
      </c>
      <c r="AM161" s="90">
        <f t="shared" si="17"/>
        <v>54.169229999999999</v>
      </c>
      <c r="AN161" s="90">
        <f t="shared" si="17"/>
        <v>1.2999999999999999E-2</v>
      </c>
      <c r="AO161" s="90">
        <f t="shared" si="16"/>
        <v>6.64</v>
      </c>
      <c r="AP161" s="90">
        <f t="shared" si="16"/>
        <v>433.61546940999995</v>
      </c>
      <c r="AQ161" s="90">
        <f t="shared" si="16"/>
        <v>65.303534549698796</v>
      </c>
      <c r="AR161" s="90" t="str">
        <f>VLOOKUP(C161&amp;E161&amp;G161&amp;I161&amp;J161,'Código Licitaciones'!$I$8:$I$4158,1,0)</f>
        <v>Aela Generación S.A.Enel DistribuciónQuillota 2202015/02BS4C</v>
      </c>
    </row>
    <row r="162" spans="2:44" ht="19" x14ac:dyDescent="0.25">
      <c r="B162" s="85">
        <v>3047</v>
      </c>
      <c r="C162" s="96" t="s">
        <v>9827</v>
      </c>
      <c r="D162" s="96" t="s">
        <v>9828</v>
      </c>
      <c r="E162" s="96" t="s">
        <v>81</v>
      </c>
      <c r="F162" s="97" t="s">
        <v>9832</v>
      </c>
      <c r="G162" s="97" t="s">
        <v>241</v>
      </c>
      <c r="H162" s="98">
        <v>220</v>
      </c>
      <c r="I162" s="99" t="s">
        <v>276</v>
      </c>
      <c r="J162" s="99" t="s">
        <v>280</v>
      </c>
      <c r="K162" s="100">
        <v>42736</v>
      </c>
      <c r="L162" s="99">
        <v>50040</v>
      </c>
      <c r="M162" s="98" t="s">
        <v>477</v>
      </c>
      <c r="N162" s="98">
        <v>0</v>
      </c>
      <c r="O162" s="98">
        <v>56.867998125020925</v>
      </c>
      <c r="P162" s="98">
        <v>0</v>
      </c>
      <c r="Q162" s="98">
        <v>59.734000000000002</v>
      </c>
      <c r="R162" s="98">
        <v>3396.953</v>
      </c>
      <c r="S162" s="98">
        <v>56.867998125020925</v>
      </c>
      <c r="T162" s="98"/>
      <c r="X162" s="83">
        <f t="shared" si="18"/>
        <v>0</v>
      </c>
      <c r="Z162" s="90">
        <f t="shared" si="19"/>
        <v>3047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Elecda</v>
      </c>
      <c r="AD162" s="94" t="str">
        <f t="shared" si="21"/>
        <v>9.654.920-9</v>
      </c>
      <c r="AE162" s="94" t="str">
        <f>+VLOOKUP(G162,'Código Licitaciones'!$L$7:$L$50,1,0)</f>
        <v>Atacama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BS4A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SING-0038</v>
      </c>
      <c r="AL162" s="90">
        <f t="shared" si="17"/>
        <v>0</v>
      </c>
      <c r="AM162" s="90">
        <f t="shared" si="17"/>
        <v>56.867998125020925</v>
      </c>
      <c r="AN162" s="90">
        <f t="shared" si="17"/>
        <v>0</v>
      </c>
      <c r="AO162" s="90">
        <f t="shared" si="16"/>
        <v>59.734000000000002</v>
      </c>
      <c r="AP162" s="90">
        <f t="shared" si="16"/>
        <v>3396.953</v>
      </c>
      <c r="AQ162" s="90">
        <f t="shared" si="16"/>
        <v>56.867998125020925</v>
      </c>
      <c r="AR162" s="90" t="str">
        <f>VLOOKUP(C162&amp;E162&amp;G162&amp;I162&amp;J162,'Código Licitaciones'!$I$8:$I$4158,1,0)</f>
        <v>Aela Generación S.A.ElecdaAtacama 2202015/02BS4A</v>
      </c>
    </row>
    <row r="163" spans="2:44" ht="19" x14ac:dyDescent="0.25">
      <c r="B163" s="85">
        <v>3047</v>
      </c>
      <c r="C163" s="96" t="s">
        <v>9827</v>
      </c>
      <c r="D163" s="96" t="s">
        <v>9828</v>
      </c>
      <c r="E163" s="96" t="s">
        <v>81</v>
      </c>
      <c r="F163" s="97" t="s">
        <v>9832</v>
      </c>
      <c r="G163" s="97" t="s">
        <v>237</v>
      </c>
      <c r="H163" s="98">
        <v>220</v>
      </c>
      <c r="I163" s="99" t="s">
        <v>276</v>
      </c>
      <c r="J163" s="99" t="s">
        <v>280</v>
      </c>
      <c r="K163" s="100">
        <v>42736</v>
      </c>
      <c r="L163" s="99">
        <v>50040</v>
      </c>
      <c r="M163" s="98" t="s">
        <v>636</v>
      </c>
      <c r="N163" s="98">
        <v>0</v>
      </c>
      <c r="O163" s="98">
        <v>56.32600468158649</v>
      </c>
      <c r="P163" s="98">
        <v>0</v>
      </c>
      <c r="Q163" s="98">
        <v>45.710999999999999</v>
      </c>
      <c r="R163" s="98">
        <v>2574.7179999999998</v>
      </c>
      <c r="S163" s="98">
        <v>56.32600468158649</v>
      </c>
      <c r="T163" s="98"/>
      <c r="X163" s="83">
        <f t="shared" si="18"/>
        <v>0</v>
      </c>
      <c r="Z163" s="90">
        <f t="shared" si="19"/>
        <v>3047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Elecda</v>
      </c>
      <c r="AD163" s="94" t="str">
        <f t="shared" si="21"/>
        <v>9.654.920-9</v>
      </c>
      <c r="AE163" s="94" t="str">
        <f>+VLOOKUP(G163,'Código Licitaciones'!$L$7:$L$50,1,0)</f>
        <v>Crucero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BS4A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SING-0118</v>
      </c>
      <c r="AL163" s="90">
        <f t="shared" si="17"/>
        <v>0</v>
      </c>
      <c r="AM163" s="90">
        <f t="shared" si="17"/>
        <v>56.32600468158649</v>
      </c>
      <c r="AN163" s="90">
        <f t="shared" si="17"/>
        <v>0</v>
      </c>
      <c r="AO163" s="90">
        <f t="shared" si="16"/>
        <v>45.710999999999999</v>
      </c>
      <c r="AP163" s="90">
        <f t="shared" si="16"/>
        <v>2574.7179999999998</v>
      </c>
      <c r="AQ163" s="90">
        <f t="shared" si="16"/>
        <v>56.32600468158649</v>
      </c>
      <c r="AR163" s="90" t="str">
        <f>VLOOKUP(C163&amp;E163&amp;G163&amp;I163&amp;J163,'Código Licitaciones'!$I$8:$I$4158,1,0)</f>
        <v>Aela Generación S.A.ElecdaCrucero 2202015/02BS4A</v>
      </c>
    </row>
    <row r="164" spans="2:44" ht="19" x14ac:dyDescent="0.25">
      <c r="B164" s="85">
        <v>3047</v>
      </c>
      <c r="C164" s="96" t="s">
        <v>9827</v>
      </c>
      <c r="D164" s="96" t="s">
        <v>9828</v>
      </c>
      <c r="E164" s="96" t="s">
        <v>81</v>
      </c>
      <c r="F164" s="97" t="s">
        <v>9832</v>
      </c>
      <c r="G164" s="97" t="s">
        <v>242</v>
      </c>
      <c r="H164" s="98">
        <v>220</v>
      </c>
      <c r="I164" s="99" t="s">
        <v>276</v>
      </c>
      <c r="J164" s="99" t="s">
        <v>280</v>
      </c>
      <c r="K164" s="100">
        <v>42736</v>
      </c>
      <c r="L164" s="99">
        <v>50040</v>
      </c>
      <c r="M164" s="98" t="s">
        <v>719</v>
      </c>
      <c r="N164" s="98">
        <v>0</v>
      </c>
      <c r="O164" s="98">
        <v>56.524030863623686</v>
      </c>
      <c r="P164" s="98">
        <v>0</v>
      </c>
      <c r="Q164" s="98">
        <v>10.757</v>
      </c>
      <c r="R164" s="98">
        <v>608.029</v>
      </c>
      <c r="S164" s="98">
        <v>56.524030863623686</v>
      </c>
      <c r="T164" s="98"/>
      <c r="X164" s="83">
        <f t="shared" si="18"/>
        <v>0</v>
      </c>
      <c r="Z164" s="90">
        <f t="shared" si="19"/>
        <v>3047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Elecda</v>
      </c>
      <c r="AD164" s="94" t="str">
        <f t="shared" si="21"/>
        <v>9.654.920-9</v>
      </c>
      <c r="AE164" s="94" t="str">
        <f>+VLOOKUP(G164,'Código Licitaciones'!$L$7:$L$50,1,0)</f>
        <v>Encuentro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BS4A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SING-0160</v>
      </c>
      <c r="AL164" s="90">
        <f t="shared" si="17"/>
        <v>0</v>
      </c>
      <c r="AM164" s="90">
        <f t="shared" si="17"/>
        <v>56.524030863623686</v>
      </c>
      <c r="AN164" s="90">
        <f t="shared" si="17"/>
        <v>0</v>
      </c>
      <c r="AO164" s="90">
        <f t="shared" si="16"/>
        <v>10.757</v>
      </c>
      <c r="AP164" s="90">
        <f t="shared" si="16"/>
        <v>608.029</v>
      </c>
      <c r="AQ164" s="90">
        <f t="shared" si="16"/>
        <v>56.524030863623686</v>
      </c>
      <c r="AR164" s="90" t="str">
        <f>VLOOKUP(C164&amp;E164&amp;G164&amp;I164&amp;J164,'Código Licitaciones'!$I$8:$I$4158,1,0)</f>
        <v>Aela Generación S.A.ElecdaEncuentro 2202015/02BS4A</v>
      </c>
    </row>
    <row r="165" spans="2:44" ht="19" x14ac:dyDescent="0.25">
      <c r="B165" s="85">
        <v>3047</v>
      </c>
      <c r="C165" s="96" t="s">
        <v>9827</v>
      </c>
      <c r="D165" s="96" t="s">
        <v>9828</v>
      </c>
      <c r="E165" s="96" t="s">
        <v>81</v>
      </c>
      <c r="F165" s="97" t="s">
        <v>9832</v>
      </c>
      <c r="G165" s="97" t="s">
        <v>241</v>
      </c>
      <c r="H165" s="98">
        <v>220</v>
      </c>
      <c r="I165" s="99" t="s">
        <v>276</v>
      </c>
      <c r="J165" s="99" t="s">
        <v>281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56.868002670359012</v>
      </c>
      <c r="P165" s="98">
        <v>0</v>
      </c>
      <c r="Q165" s="98">
        <v>80.888000000000005</v>
      </c>
      <c r="R165" s="98">
        <v>4599.9390000000003</v>
      </c>
      <c r="S165" s="98">
        <v>56.868002670359012</v>
      </c>
      <c r="T165" s="98"/>
      <c r="X165" s="83">
        <f t="shared" si="18"/>
        <v>0</v>
      </c>
      <c r="Z165" s="90">
        <f t="shared" si="19"/>
        <v>3047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Elecda</v>
      </c>
      <c r="AD165" s="94" t="str">
        <f t="shared" si="21"/>
        <v>9.654.920-9</v>
      </c>
      <c r="AE165" s="94" t="str">
        <f>+VLOOKUP(G165,'Código Licitaciones'!$L$7:$L$50,1,0)</f>
        <v>Atacama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BS4B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SING-0038</v>
      </c>
      <c r="AL165" s="90">
        <f t="shared" si="17"/>
        <v>0</v>
      </c>
      <c r="AM165" s="90">
        <f t="shared" si="17"/>
        <v>56.868002670359012</v>
      </c>
      <c r="AN165" s="90">
        <f t="shared" si="17"/>
        <v>0</v>
      </c>
      <c r="AO165" s="90">
        <f t="shared" si="16"/>
        <v>80.888000000000005</v>
      </c>
      <c r="AP165" s="90">
        <f t="shared" si="16"/>
        <v>4599.9390000000003</v>
      </c>
      <c r="AQ165" s="90">
        <f t="shared" si="16"/>
        <v>56.868002670359012</v>
      </c>
      <c r="AR165" s="90" t="str">
        <f>VLOOKUP(C165&amp;E165&amp;G165&amp;I165&amp;J165,'Código Licitaciones'!$I$8:$I$4158,1,0)</f>
        <v>Aela Generación S.A.ElecdaAtacama 2202015/02BS4B</v>
      </c>
    </row>
    <row r="166" spans="2:44" ht="19" x14ac:dyDescent="0.25">
      <c r="B166" s="85">
        <v>3047</v>
      </c>
      <c r="C166" s="96" t="s">
        <v>9827</v>
      </c>
      <c r="D166" s="96" t="s">
        <v>9828</v>
      </c>
      <c r="E166" s="96" t="s">
        <v>81</v>
      </c>
      <c r="F166" s="97" t="s">
        <v>9832</v>
      </c>
      <c r="G166" s="97" t="s">
        <v>237</v>
      </c>
      <c r="H166" s="98">
        <v>220</v>
      </c>
      <c r="I166" s="99" t="s">
        <v>276</v>
      </c>
      <c r="J166" s="99" t="s">
        <v>281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56.325996198191476</v>
      </c>
      <c r="P166" s="98">
        <v>0</v>
      </c>
      <c r="Q166" s="98">
        <v>56.289000000000001</v>
      </c>
      <c r="R166" s="98">
        <v>3170.5340000000001</v>
      </c>
      <c r="S166" s="98">
        <v>56.325996198191476</v>
      </c>
      <c r="T166" s="98"/>
      <c r="X166" s="83">
        <f t="shared" si="18"/>
        <v>0</v>
      </c>
      <c r="Z166" s="90">
        <f t="shared" si="19"/>
        <v>3047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Elecda</v>
      </c>
      <c r="AD166" s="94" t="str">
        <f t="shared" si="21"/>
        <v>9.654.920-9</v>
      </c>
      <c r="AE166" s="94" t="str">
        <f>+VLOOKUP(G166,'Código Licitaciones'!$L$7:$L$50,1,0)</f>
        <v>Crucero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BS4B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SING-0118</v>
      </c>
      <c r="AL166" s="90">
        <f t="shared" si="17"/>
        <v>0</v>
      </c>
      <c r="AM166" s="90">
        <f t="shared" si="17"/>
        <v>56.325996198191476</v>
      </c>
      <c r="AN166" s="90">
        <f t="shared" si="17"/>
        <v>0</v>
      </c>
      <c r="AO166" s="90">
        <f t="shared" si="16"/>
        <v>56.289000000000001</v>
      </c>
      <c r="AP166" s="90">
        <f t="shared" si="16"/>
        <v>3170.5340000000001</v>
      </c>
      <c r="AQ166" s="90">
        <f t="shared" si="16"/>
        <v>56.325996198191476</v>
      </c>
      <c r="AR166" s="90" t="str">
        <f>VLOOKUP(C166&amp;E166&amp;G166&amp;I166&amp;J166,'Código Licitaciones'!$I$8:$I$4158,1,0)</f>
        <v>Aela Generación S.A.ElecdaCrucero 2202015/02BS4B</v>
      </c>
    </row>
    <row r="167" spans="2:44" ht="19" x14ac:dyDescent="0.25">
      <c r="B167" s="85">
        <v>3047</v>
      </c>
      <c r="C167" s="96" t="s">
        <v>9827</v>
      </c>
      <c r="D167" s="96" t="s">
        <v>9828</v>
      </c>
      <c r="E167" s="96" t="s">
        <v>81</v>
      </c>
      <c r="F167" s="97" t="s">
        <v>9832</v>
      </c>
      <c r="G167" s="97" t="s">
        <v>242</v>
      </c>
      <c r="H167" s="98">
        <v>220</v>
      </c>
      <c r="I167" s="99" t="s">
        <v>276</v>
      </c>
      <c r="J167" s="99" t="s">
        <v>281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56.523976775858358</v>
      </c>
      <c r="P167" s="98">
        <v>0</v>
      </c>
      <c r="Q167" s="98">
        <v>13.951000000000001</v>
      </c>
      <c r="R167" s="98">
        <v>788.56600000000003</v>
      </c>
      <c r="S167" s="98">
        <v>56.523976775858358</v>
      </c>
      <c r="T167" s="98"/>
      <c r="X167" s="83">
        <f t="shared" si="18"/>
        <v>0</v>
      </c>
      <c r="Z167" s="90">
        <f t="shared" si="19"/>
        <v>3047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Elecda</v>
      </c>
      <c r="AD167" s="94" t="str">
        <f t="shared" si="21"/>
        <v>9.654.920-9</v>
      </c>
      <c r="AE167" s="94" t="str">
        <f>+VLOOKUP(G167,'Código Licitaciones'!$L$7:$L$50,1,0)</f>
        <v>Encuentro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BS4B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SING-0160</v>
      </c>
      <c r="AL167" s="90">
        <f t="shared" si="17"/>
        <v>0</v>
      </c>
      <c r="AM167" s="90">
        <f t="shared" si="17"/>
        <v>56.523976775858358</v>
      </c>
      <c r="AN167" s="90">
        <f t="shared" si="17"/>
        <v>0</v>
      </c>
      <c r="AO167" s="90">
        <f t="shared" si="16"/>
        <v>13.951000000000001</v>
      </c>
      <c r="AP167" s="90">
        <f t="shared" si="16"/>
        <v>788.56600000000003</v>
      </c>
      <c r="AQ167" s="90">
        <f t="shared" si="16"/>
        <v>56.523976775858358</v>
      </c>
      <c r="AR167" s="90" t="str">
        <f>VLOOKUP(C167&amp;E167&amp;G167&amp;I167&amp;J167,'Código Licitaciones'!$I$8:$I$4158,1,0)</f>
        <v>Aela Generación S.A.ElecdaEncuentro 2202015/02BS4B</v>
      </c>
    </row>
    <row r="168" spans="2:44" ht="19" x14ac:dyDescent="0.25">
      <c r="B168" s="85">
        <v>3047</v>
      </c>
      <c r="C168" s="96" t="s">
        <v>9827</v>
      </c>
      <c r="D168" s="96" t="s">
        <v>9828</v>
      </c>
      <c r="E168" s="96" t="s">
        <v>81</v>
      </c>
      <c r="F168" s="97" t="s">
        <v>9832</v>
      </c>
      <c r="G168" s="97" t="s">
        <v>241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477</v>
      </c>
      <c r="N168" s="98">
        <v>5573.7247191011238</v>
      </c>
      <c r="O168" s="98">
        <v>56.868000716090151</v>
      </c>
      <c r="P168" s="98">
        <v>0.35599999999999998</v>
      </c>
      <c r="Q168" s="98">
        <v>50.273000000000003</v>
      </c>
      <c r="R168" s="98">
        <v>4843.1710000000003</v>
      </c>
      <c r="S168" s="98">
        <v>96.337417699361481</v>
      </c>
      <c r="T168" s="98"/>
      <c r="X168" s="83">
        <f t="shared" si="18"/>
        <v>0</v>
      </c>
      <c r="Z168" s="90">
        <f t="shared" si="19"/>
        <v>3047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Elecda</v>
      </c>
      <c r="AD168" s="94" t="str">
        <f t="shared" si="21"/>
        <v>9.654.920-9</v>
      </c>
      <c r="AE168" s="94" t="str">
        <f>+VLOOKUP(G168,'Código Licitaciones'!$L$7:$L$50,1,0)</f>
        <v>Atacama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SING-0038</v>
      </c>
      <c r="AL168" s="90">
        <f t="shared" si="17"/>
        <v>5573.7247191011238</v>
      </c>
      <c r="AM168" s="90">
        <f t="shared" si="17"/>
        <v>56.868000716090151</v>
      </c>
      <c r="AN168" s="90">
        <f t="shared" si="17"/>
        <v>0.35599999999999998</v>
      </c>
      <c r="AO168" s="90">
        <f t="shared" si="16"/>
        <v>50.273000000000003</v>
      </c>
      <c r="AP168" s="90">
        <f t="shared" si="16"/>
        <v>4843.1710000000003</v>
      </c>
      <c r="AQ168" s="90">
        <f t="shared" si="16"/>
        <v>96.337417699361481</v>
      </c>
      <c r="AR168" s="90" t="str">
        <f>VLOOKUP(C168&amp;E168&amp;G168&amp;I168&amp;J168,'Código Licitaciones'!$I$8:$I$4158,1,0)</f>
        <v>Aela Generación S.A.ElecdaAtacama 2202015/02BS4C</v>
      </c>
    </row>
    <row r="169" spans="2:44" ht="19" x14ac:dyDescent="0.25">
      <c r="B169" s="85">
        <v>3047</v>
      </c>
      <c r="C169" s="96" t="s">
        <v>9827</v>
      </c>
      <c r="D169" s="96" t="s">
        <v>9828</v>
      </c>
      <c r="E169" s="96" t="s">
        <v>81</v>
      </c>
      <c r="F169" s="97" t="s">
        <v>9832</v>
      </c>
      <c r="G169" s="97" t="s">
        <v>237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636</v>
      </c>
      <c r="N169" s="98">
        <v>5472.8604651162796</v>
      </c>
      <c r="O169" s="98">
        <v>56.325987194636042</v>
      </c>
      <c r="P169" s="98">
        <v>0.25800000000000001</v>
      </c>
      <c r="Q169" s="98">
        <v>36.390999999999998</v>
      </c>
      <c r="R169" s="101">
        <v>3461.7570000000001</v>
      </c>
      <c r="S169" s="98">
        <v>95.126734632189297</v>
      </c>
      <c r="T169" s="98"/>
      <c r="X169" s="83">
        <f t="shared" si="18"/>
        <v>0</v>
      </c>
      <c r="Z169" s="90">
        <f t="shared" si="19"/>
        <v>3047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Elecda</v>
      </c>
      <c r="AD169" s="94" t="str">
        <f t="shared" si="21"/>
        <v>9.654.920-9</v>
      </c>
      <c r="AE169" s="94" t="str">
        <f>+VLOOKUP(G169,'Código Licitaciones'!$L$7:$L$50,1,0)</f>
        <v>Crucero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SING-0118</v>
      </c>
      <c r="AL169" s="90">
        <f t="shared" si="17"/>
        <v>5472.8604651162796</v>
      </c>
      <c r="AM169" s="90">
        <f t="shared" si="17"/>
        <v>56.325987194636042</v>
      </c>
      <c r="AN169" s="90">
        <f t="shared" si="17"/>
        <v>0.25800000000000001</v>
      </c>
      <c r="AO169" s="90">
        <f t="shared" si="16"/>
        <v>36.390999999999998</v>
      </c>
      <c r="AP169" s="90">
        <f t="shared" si="16"/>
        <v>3461.7570000000001</v>
      </c>
      <c r="AQ169" s="90">
        <f t="shared" si="16"/>
        <v>95.126734632189297</v>
      </c>
      <c r="AR169" s="90" t="str">
        <f>VLOOKUP(C169&amp;E169&amp;G169&amp;I169&amp;J169,'Código Licitaciones'!$I$8:$I$4158,1,0)</f>
        <v>Aela Generación S.A.ElecdaCrucero 2202015/02BS4C</v>
      </c>
    </row>
    <row r="170" spans="2:44" ht="19" x14ac:dyDescent="0.25">
      <c r="B170" s="85">
        <v>3047</v>
      </c>
      <c r="C170" s="96" t="s">
        <v>9827</v>
      </c>
      <c r="D170" s="96" t="s">
        <v>9828</v>
      </c>
      <c r="E170" s="96" t="s">
        <v>81</v>
      </c>
      <c r="F170" s="97" t="s">
        <v>9832</v>
      </c>
      <c r="G170" s="97" t="s">
        <v>242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719</v>
      </c>
      <c r="N170" s="98">
        <v>5527.843137254903</v>
      </c>
      <c r="O170" s="98">
        <v>56.523973022685468</v>
      </c>
      <c r="P170" s="98">
        <v>5.0999999999999997E-2</v>
      </c>
      <c r="Q170" s="98">
        <v>8.1549999999999994</v>
      </c>
      <c r="R170" s="101">
        <v>742.87300000000005</v>
      </c>
      <c r="S170" s="98">
        <v>91.094175352544468</v>
      </c>
      <c r="T170" s="98"/>
      <c r="X170" s="83">
        <f t="shared" si="18"/>
        <v>0</v>
      </c>
      <c r="Z170" s="90">
        <f t="shared" si="19"/>
        <v>3047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Elecda</v>
      </c>
      <c r="AD170" s="94" t="str">
        <f t="shared" si="21"/>
        <v>9.654.920-9</v>
      </c>
      <c r="AE170" s="94" t="str">
        <f>+VLOOKUP(G170,'Código Licitaciones'!$L$7:$L$50,1,0)</f>
        <v>Encuentro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SING-0160</v>
      </c>
      <c r="AL170" s="90">
        <f t="shared" si="17"/>
        <v>5527.843137254903</v>
      </c>
      <c r="AM170" s="90">
        <f t="shared" si="17"/>
        <v>56.523973022685468</v>
      </c>
      <c r="AN170" s="90">
        <f t="shared" si="17"/>
        <v>5.0999999999999997E-2</v>
      </c>
      <c r="AO170" s="90">
        <f t="shared" si="16"/>
        <v>8.1549999999999994</v>
      </c>
      <c r="AP170" s="90">
        <f t="shared" si="16"/>
        <v>742.87300000000005</v>
      </c>
      <c r="AQ170" s="90">
        <f t="shared" si="16"/>
        <v>91.094175352544468</v>
      </c>
      <c r="AR170" s="90" t="str">
        <f>VLOOKUP(C170&amp;E170&amp;G170&amp;I170&amp;J170,'Código Licitaciones'!$I$8:$I$4158,1,0)</f>
        <v>Aela Generación S.A.ElecdaEncuentro 2202015/02BS4C</v>
      </c>
    </row>
    <row r="171" spans="2:44" ht="19" x14ac:dyDescent="0.25">
      <c r="B171" s="85">
        <v>3048</v>
      </c>
      <c r="C171" s="96" t="s">
        <v>9827</v>
      </c>
      <c r="D171" s="96" t="s">
        <v>9828</v>
      </c>
      <c r="E171" s="96" t="s">
        <v>285</v>
      </c>
      <c r="F171" s="97" t="s">
        <v>9843</v>
      </c>
      <c r="G171" s="97" t="s">
        <v>980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979</v>
      </c>
      <c r="N171" s="98">
        <v>0</v>
      </c>
      <c r="O171" s="98">
        <v>61.88999930566807</v>
      </c>
      <c r="P171" s="98">
        <v>0</v>
      </c>
      <c r="Q171" s="98">
        <v>432.07</v>
      </c>
      <c r="R171" s="101">
        <v>26740.812000000002</v>
      </c>
      <c r="S171" s="98">
        <v>61.88999930566807</v>
      </c>
      <c r="T171" s="98"/>
      <c r="X171" s="83">
        <f t="shared" si="18"/>
        <v>0</v>
      </c>
      <c r="Z171" s="90">
        <f t="shared" si="19"/>
        <v>3048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EMELARI</v>
      </c>
      <c r="AD171" s="94" t="str">
        <f t="shared" si="21"/>
        <v>9.654.120-3</v>
      </c>
      <c r="AE171" s="94" t="str">
        <f>+VLOOKUP(G171,'Código Licitaciones'!$L$7:$L$50,1,0)</f>
        <v>parinacota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SING-0291</v>
      </c>
      <c r="AL171" s="90">
        <f t="shared" si="17"/>
        <v>0</v>
      </c>
      <c r="AM171" s="90">
        <f t="shared" si="17"/>
        <v>61.88999930566807</v>
      </c>
      <c r="AN171" s="90">
        <f t="shared" si="17"/>
        <v>0</v>
      </c>
      <c r="AO171" s="90">
        <f t="shared" si="17"/>
        <v>432.07</v>
      </c>
      <c r="AP171" s="90">
        <f t="shared" si="17"/>
        <v>26740.812000000002</v>
      </c>
      <c r="AQ171" s="90">
        <f t="shared" si="17"/>
        <v>61.88999930566807</v>
      </c>
      <c r="AR171" s="90" t="str">
        <f>VLOOKUP(C171&amp;E171&amp;G171&amp;I171&amp;J171,'Código Licitaciones'!$I$8:$I$4158,1,0)</f>
        <v>Aela Generación S.A.EMELARIparinacota 2202015/02BS4A</v>
      </c>
    </row>
    <row r="172" spans="2:44" ht="19" x14ac:dyDescent="0.25">
      <c r="B172" s="85">
        <v>3048</v>
      </c>
      <c r="C172" s="96" t="s">
        <v>9827</v>
      </c>
      <c r="D172" s="96" t="s">
        <v>9828</v>
      </c>
      <c r="E172" s="96" t="s">
        <v>285</v>
      </c>
      <c r="F172" s="97" t="s">
        <v>9843</v>
      </c>
      <c r="G172" s="97" t="s">
        <v>1008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1007</v>
      </c>
      <c r="N172" s="98">
        <v>0</v>
      </c>
      <c r="O172" s="98">
        <v>58.351989667261208</v>
      </c>
      <c r="P172" s="98">
        <v>0</v>
      </c>
      <c r="Q172" s="98">
        <v>16.259</v>
      </c>
      <c r="R172" s="98">
        <v>948.745</v>
      </c>
      <c r="S172" s="98">
        <v>58.351989667261208</v>
      </c>
      <c r="T172" s="98"/>
      <c r="X172" s="83">
        <f t="shared" si="18"/>
        <v>0</v>
      </c>
      <c r="Z172" s="90">
        <f t="shared" si="19"/>
        <v>3048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EMELARI</v>
      </c>
      <c r="AD172" s="94" t="str">
        <f t="shared" si="21"/>
        <v>9.654.120-3</v>
      </c>
      <c r="AE172" s="94" t="str">
        <f>+VLOOKUP(G172,'Código Licitaciones'!$L$7:$L$50,1,0)</f>
        <v>pozo almonte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SING-0305</v>
      </c>
      <c r="AL172" s="90">
        <f t="shared" ref="AL172:AQ214" si="24">IF(OR(ISNUMBER(N172),N172=0),N172,1/0)</f>
        <v>0</v>
      </c>
      <c r="AM172" s="90">
        <f t="shared" si="24"/>
        <v>58.351989667261208</v>
      </c>
      <c r="AN172" s="90">
        <f t="shared" si="24"/>
        <v>0</v>
      </c>
      <c r="AO172" s="90">
        <f t="shared" si="24"/>
        <v>16.259</v>
      </c>
      <c r="AP172" s="90">
        <f t="shared" si="24"/>
        <v>948.745</v>
      </c>
      <c r="AQ172" s="90">
        <f t="shared" si="24"/>
        <v>58.351989667261208</v>
      </c>
      <c r="AR172" s="90" t="str">
        <f>VLOOKUP(C172&amp;E172&amp;G172&amp;I172&amp;J172,'Código Licitaciones'!$I$8:$I$4158,1,0)</f>
        <v>Aela Generación S.A.EMELARIpozo almonte 2202015/02BS4A</v>
      </c>
    </row>
    <row r="173" spans="2:44" ht="19" x14ac:dyDescent="0.25">
      <c r="B173" s="85">
        <v>3048</v>
      </c>
      <c r="C173" s="96" t="s">
        <v>9827</v>
      </c>
      <c r="D173" s="96" t="s">
        <v>9828</v>
      </c>
      <c r="E173" s="96" t="s">
        <v>285</v>
      </c>
      <c r="F173" s="97" t="s">
        <v>9843</v>
      </c>
      <c r="G173" s="97" t="s">
        <v>980</v>
      </c>
      <c r="H173" s="98">
        <v>220</v>
      </c>
      <c r="I173" s="99" t="s">
        <v>276</v>
      </c>
      <c r="J173" s="99" t="s">
        <v>281</v>
      </c>
      <c r="K173" s="100">
        <v>42736</v>
      </c>
      <c r="L173" s="99">
        <v>50040</v>
      </c>
      <c r="M173" s="98" t="s">
        <v>979</v>
      </c>
      <c r="N173" s="98">
        <v>0</v>
      </c>
      <c r="O173" s="98">
        <v>61.890000198908652</v>
      </c>
      <c r="P173" s="98">
        <v>0</v>
      </c>
      <c r="Q173" s="98">
        <v>603.29200000000003</v>
      </c>
      <c r="R173" s="101">
        <v>37337.741999999998</v>
      </c>
      <c r="S173" s="98">
        <v>61.890000198908652</v>
      </c>
      <c r="T173" s="98"/>
      <c r="X173" s="83">
        <f t="shared" si="18"/>
        <v>0</v>
      </c>
      <c r="Z173" s="90">
        <f t="shared" si="19"/>
        <v>3048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EMELARI</v>
      </c>
      <c r="AD173" s="94" t="str">
        <f t="shared" si="21"/>
        <v>9.654.120-3</v>
      </c>
      <c r="AE173" s="94" t="str">
        <f>+VLOOKUP(G173,'Código Licitaciones'!$L$7:$L$50,1,0)</f>
        <v>parinacota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BS4B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SING-0291</v>
      </c>
      <c r="AL173" s="90">
        <f t="shared" si="24"/>
        <v>0</v>
      </c>
      <c r="AM173" s="90">
        <f t="shared" si="24"/>
        <v>61.890000198908652</v>
      </c>
      <c r="AN173" s="90">
        <f t="shared" si="24"/>
        <v>0</v>
      </c>
      <c r="AO173" s="90">
        <f t="shared" si="24"/>
        <v>603.29200000000003</v>
      </c>
      <c r="AP173" s="90">
        <f t="shared" si="24"/>
        <v>37337.741999999998</v>
      </c>
      <c r="AQ173" s="90">
        <f t="shared" si="24"/>
        <v>61.890000198908652</v>
      </c>
      <c r="AR173" s="90" t="str">
        <f>VLOOKUP(C173&amp;E173&amp;G173&amp;I173&amp;J173,'Código Licitaciones'!$I$8:$I$4158,1,0)</f>
        <v>Aela Generación S.A.EMELARIparinacota 2202015/02BS4B</v>
      </c>
    </row>
    <row r="174" spans="2:44" ht="19" x14ac:dyDescent="0.25">
      <c r="B174" s="85">
        <v>3048</v>
      </c>
      <c r="C174" s="96" t="s">
        <v>9827</v>
      </c>
      <c r="D174" s="96" t="s">
        <v>9828</v>
      </c>
      <c r="E174" s="96" t="s">
        <v>285</v>
      </c>
      <c r="F174" s="97" t="s">
        <v>9843</v>
      </c>
      <c r="G174" s="97" t="s">
        <v>1008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1007</v>
      </c>
      <c r="N174" s="98">
        <v>0</v>
      </c>
      <c r="O174" s="98">
        <v>58.351998376952729</v>
      </c>
      <c r="P174" s="98">
        <v>0</v>
      </c>
      <c r="Q174" s="98">
        <v>29.574000000000002</v>
      </c>
      <c r="R174" s="101">
        <v>1725.702</v>
      </c>
      <c r="S174" s="98">
        <v>58.351998376952729</v>
      </c>
      <c r="T174" s="98"/>
      <c r="X174" s="83">
        <f t="shared" si="18"/>
        <v>0</v>
      </c>
      <c r="Z174" s="90">
        <f t="shared" si="19"/>
        <v>3048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EMELARI</v>
      </c>
      <c r="AD174" s="94" t="str">
        <f t="shared" si="21"/>
        <v>9.654.120-3</v>
      </c>
      <c r="AE174" s="94" t="str">
        <f>+VLOOKUP(G174,'Código Licitaciones'!$L$7:$L$50,1,0)</f>
        <v>pozo almonte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SING-0305</v>
      </c>
      <c r="AL174" s="90">
        <f t="shared" si="24"/>
        <v>0</v>
      </c>
      <c r="AM174" s="90">
        <f t="shared" si="24"/>
        <v>58.351998376952729</v>
      </c>
      <c r="AN174" s="90">
        <f t="shared" si="24"/>
        <v>0</v>
      </c>
      <c r="AO174" s="90">
        <f t="shared" si="24"/>
        <v>29.574000000000002</v>
      </c>
      <c r="AP174" s="90">
        <f t="shared" si="24"/>
        <v>1725.702</v>
      </c>
      <c r="AQ174" s="90">
        <f t="shared" si="24"/>
        <v>58.351998376952729</v>
      </c>
      <c r="AR174" s="90" t="str">
        <f>VLOOKUP(C174&amp;E174&amp;G174&amp;I174&amp;J174,'Código Licitaciones'!$I$8:$I$4158,1,0)</f>
        <v>Aela Generación S.A.EMELARIpozo almonte 2202015/02BS4B</v>
      </c>
    </row>
    <row r="175" spans="2:44" ht="19" x14ac:dyDescent="0.25">
      <c r="B175" s="85">
        <v>3048</v>
      </c>
      <c r="C175" s="96" t="s">
        <v>9827</v>
      </c>
      <c r="D175" s="96" t="s">
        <v>9828</v>
      </c>
      <c r="E175" s="96" t="s">
        <v>285</v>
      </c>
      <c r="F175" s="97" t="s">
        <v>9843</v>
      </c>
      <c r="G175" s="97" t="s">
        <v>980</v>
      </c>
      <c r="H175" s="98">
        <v>220</v>
      </c>
      <c r="I175" s="99" t="s">
        <v>276</v>
      </c>
      <c r="J175" s="99" t="s">
        <v>282</v>
      </c>
      <c r="K175" s="100">
        <v>42736</v>
      </c>
      <c r="L175" s="99">
        <v>50040</v>
      </c>
      <c r="M175" s="98" t="s">
        <v>979</v>
      </c>
      <c r="N175" s="98">
        <v>6090.9940239043835</v>
      </c>
      <c r="O175" s="98">
        <v>61.889998917199989</v>
      </c>
      <c r="P175" s="98">
        <v>2.5099999999999998</v>
      </c>
      <c r="Q175" s="98">
        <v>350.94200000000001</v>
      </c>
      <c r="R175" s="98">
        <v>37008.195</v>
      </c>
      <c r="S175" s="98">
        <v>105.45387841865607</v>
      </c>
      <c r="T175" s="98"/>
      <c r="X175" s="83">
        <f t="shared" si="18"/>
        <v>0</v>
      </c>
      <c r="Z175" s="90">
        <f t="shared" si="19"/>
        <v>3048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EMELARI</v>
      </c>
      <c r="AD175" s="94" t="str">
        <f t="shared" si="21"/>
        <v>9.654.120-3</v>
      </c>
      <c r="AE175" s="94" t="str">
        <f>+VLOOKUP(G175,'Código Licitaciones'!$L$7:$L$50,1,0)</f>
        <v>parinacota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BS4C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SING-0291</v>
      </c>
      <c r="AL175" s="90">
        <f t="shared" si="24"/>
        <v>6090.9940239043835</v>
      </c>
      <c r="AM175" s="90">
        <f t="shared" si="24"/>
        <v>61.889998917199989</v>
      </c>
      <c r="AN175" s="90">
        <f t="shared" si="24"/>
        <v>2.5099999999999998</v>
      </c>
      <c r="AO175" s="90">
        <f t="shared" si="24"/>
        <v>350.94200000000001</v>
      </c>
      <c r="AP175" s="90">
        <f t="shared" si="24"/>
        <v>37008.195</v>
      </c>
      <c r="AQ175" s="90">
        <f t="shared" si="24"/>
        <v>105.45387841865607</v>
      </c>
      <c r="AR175" s="90" t="str">
        <f>VLOOKUP(C175&amp;E175&amp;G175&amp;I175&amp;J175,'Código Licitaciones'!$I$8:$I$4158,1,0)</f>
        <v>Aela Generación S.A.EMELARIparinacota 2202015/02BS4C</v>
      </c>
    </row>
    <row r="176" spans="2:44" ht="19" x14ac:dyDescent="0.25">
      <c r="B176" s="85">
        <v>3048</v>
      </c>
      <c r="C176" s="96" t="s">
        <v>9827</v>
      </c>
      <c r="D176" s="96" t="s">
        <v>9828</v>
      </c>
      <c r="E176" s="96" t="s">
        <v>285</v>
      </c>
      <c r="F176" s="97" t="s">
        <v>9843</v>
      </c>
      <c r="G176" s="97" t="s">
        <v>1008</v>
      </c>
      <c r="H176" s="98">
        <v>220</v>
      </c>
      <c r="I176" s="99" t="s">
        <v>276</v>
      </c>
      <c r="J176" s="99" t="s">
        <v>282</v>
      </c>
      <c r="K176" s="100">
        <v>42736</v>
      </c>
      <c r="L176" s="99">
        <v>50040</v>
      </c>
      <c r="M176" s="98" t="s">
        <v>1007</v>
      </c>
      <c r="N176" s="98">
        <v>5715.3471074380168</v>
      </c>
      <c r="O176" s="98">
        <v>58.352013126341028</v>
      </c>
      <c r="P176" s="98">
        <v>0.121</v>
      </c>
      <c r="Q176" s="98">
        <v>15.846</v>
      </c>
      <c r="R176" s="101">
        <v>1616.203</v>
      </c>
      <c r="S176" s="98">
        <v>101.99438344061592</v>
      </c>
      <c r="T176" s="98"/>
      <c r="X176" s="83">
        <f t="shared" si="18"/>
        <v>0</v>
      </c>
      <c r="Z176" s="90">
        <f t="shared" si="19"/>
        <v>3048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EMELARI</v>
      </c>
      <c r="AD176" s="94" t="str">
        <f t="shared" si="21"/>
        <v>9.654.120-3</v>
      </c>
      <c r="AE176" s="94" t="str">
        <f>+VLOOKUP(G176,'Código Licitaciones'!$L$7:$L$50,1,0)</f>
        <v>pozo almonte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BS4C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SING-0305</v>
      </c>
      <c r="AL176" s="90">
        <f t="shared" si="24"/>
        <v>5715.3471074380168</v>
      </c>
      <c r="AM176" s="90">
        <f t="shared" si="24"/>
        <v>58.352013126341028</v>
      </c>
      <c r="AN176" s="90">
        <f t="shared" si="24"/>
        <v>0.121</v>
      </c>
      <c r="AO176" s="90">
        <f t="shared" si="24"/>
        <v>15.846</v>
      </c>
      <c r="AP176" s="90">
        <f t="shared" si="24"/>
        <v>1616.203</v>
      </c>
      <c r="AQ176" s="90">
        <f t="shared" si="24"/>
        <v>101.99438344061592</v>
      </c>
      <c r="AR176" s="90" t="str">
        <f>VLOOKUP(C176&amp;E176&amp;G176&amp;I176&amp;J176,'Código Licitaciones'!$I$8:$I$4158,1,0)</f>
        <v>Aela Generación S.A.EMELARIpozo almonte 2202015/02BS4C</v>
      </c>
    </row>
    <row r="177" spans="2:44" ht="19" x14ac:dyDescent="0.25">
      <c r="B177" s="85"/>
      <c r="C177" s="96"/>
      <c r="D177" s="96"/>
      <c r="E177" s="96"/>
      <c r="F177" s="97"/>
      <c r="G177" s="97"/>
      <c r="H177" s="98"/>
      <c r="I177" s="99"/>
      <c r="J177" s="99"/>
      <c r="K177" s="100"/>
      <c r="L177" s="99"/>
      <c r="M177" s="98"/>
      <c r="N177" s="98"/>
      <c r="O177" s="98"/>
      <c r="P177" s="98"/>
      <c r="Q177" s="98"/>
      <c r="R177" s="98"/>
      <c r="S177" s="98"/>
      <c r="T177" s="98"/>
      <c r="X177" s="83">
        <f t="shared" si="18"/>
        <v>9</v>
      </c>
      <c r="Z177" s="90" t="e">
        <f t="shared" si="19"/>
        <v>#DIV/0!</v>
      </c>
      <c r="AA177" s="94" t="e">
        <f>+VLOOKUP(C177,'Código Licitaciones'!$J$7:$J$31,1,0)</f>
        <v>#N/A</v>
      </c>
      <c r="AB177" s="94">
        <f t="shared" si="20"/>
        <v>0</v>
      </c>
      <c r="AC177" s="94" t="e">
        <f>+VLOOKUP(E177,'Código Licitaciones'!$K$7:$K$50,1,0)</f>
        <v>#N/A</v>
      </c>
      <c r="AD177" s="94">
        <f t="shared" si="21"/>
        <v>0</v>
      </c>
      <c r="AE177" s="94" t="e">
        <f>+VLOOKUP(G177,'Código Licitaciones'!$L$7:$L$50,1,0)</f>
        <v>#N/A</v>
      </c>
      <c r="AF177" s="90" t="e">
        <f t="shared" si="22"/>
        <v>#DIV/0!</v>
      </c>
      <c r="AG177" s="94" t="e">
        <f>+VLOOKUP(I177,'Código Licitaciones'!$M$7:$M$50,1,0)</f>
        <v>#N/A</v>
      </c>
      <c r="AH177" s="94" t="e">
        <f>+VLOOKUP(J177,'Código Licitaciones'!$N$7:$N$50,1,0)</f>
        <v>#N/A</v>
      </c>
      <c r="AI177" s="94">
        <f t="shared" si="23"/>
        <v>0</v>
      </c>
      <c r="AJ177" s="94">
        <f t="shared" si="23"/>
        <v>0</v>
      </c>
      <c r="AK177" s="95" t="e">
        <f>+VLOOKUP(M177,'Código Barras'!$C$3:$C$1694,1,0)</f>
        <v>#N/A</v>
      </c>
      <c r="AL177" s="90">
        <f t="shared" si="24"/>
        <v>0</v>
      </c>
      <c r="AM177" s="90">
        <f t="shared" si="24"/>
        <v>0</v>
      </c>
      <c r="AN177" s="90">
        <f t="shared" si="24"/>
        <v>0</v>
      </c>
      <c r="AO177" s="90">
        <f t="shared" si="24"/>
        <v>0</v>
      </c>
      <c r="AP177" s="90">
        <f t="shared" si="24"/>
        <v>0</v>
      </c>
      <c r="AQ177" s="90">
        <f t="shared" si="24"/>
        <v>0</v>
      </c>
      <c r="AR177" s="90" t="e">
        <f>VLOOKUP(C177&amp;E177&amp;G177&amp;I177&amp;J177,'Código Licitaciones'!$I$8:$I$4158,1,0)</f>
        <v>#N/A</v>
      </c>
    </row>
    <row r="178" spans="2:44" ht="19" x14ac:dyDescent="0.25">
      <c r="B178" s="85"/>
      <c r="C178" s="96"/>
      <c r="D178" s="96"/>
      <c r="E178" s="96"/>
      <c r="F178" s="97"/>
      <c r="G178" s="97"/>
      <c r="H178" s="98"/>
      <c r="I178" s="99"/>
      <c r="J178" s="99"/>
      <c r="K178" s="100"/>
      <c r="L178" s="99"/>
      <c r="M178" s="98"/>
      <c r="N178" s="98"/>
      <c r="O178" s="98"/>
      <c r="P178" s="98"/>
      <c r="Q178" s="98"/>
      <c r="R178" s="101"/>
      <c r="S178" s="98"/>
      <c r="T178" s="98"/>
      <c r="X178" s="83">
        <f t="shared" si="18"/>
        <v>9</v>
      </c>
      <c r="Z178" s="90" t="e">
        <f t="shared" si="19"/>
        <v>#DIV/0!</v>
      </c>
      <c r="AA178" s="94" t="e">
        <f>+VLOOKUP(C178,'Código Licitaciones'!$J$7:$J$31,1,0)</f>
        <v>#N/A</v>
      </c>
      <c r="AB178" s="94">
        <f t="shared" si="20"/>
        <v>0</v>
      </c>
      <c r="AC178" s="94" t="e">
        <f>+VLOOKUP(E178,'Código Licitaciones'!$K$7:$K$50,1,0)</f>
        <v>#N/A</v>
      </c>
      <c r="AD178" s="94">
        <f t="shared" si="21"/>
        <v>0</v>
      </c>
      <c r="AE178" s="94" t="e">
        <f>+VLOOKUP(G178,'Código Licitaciones'!$L$7:$L$50,1,0)</f>
        <v>#N/A</v>
      </c>
      <c r="AF178" s="90" t="e">
        <f t="shared" si="22"/>
        <v>#DIV/0!</v>
      </c>
      <c r="AG178" s="94" t="e">
        <f>+VLOOKUP(I178,'Código Licitaciones'!$M$7:$M$50,1,0)</f>
        <v>#N/A</v>
      </c>
      <c r="AH178" s="94" t="e">
        <f>+VLOOKUP(J178,'Código Licitaciones'!$N$7:$N$50,1,0)</f>
        <v>#N/A</v>
      </c>
      <c r="AI178" s="94">
        <f t="shared" si="23"/>
        <v>0</v>
      </c>
      <c r="AJ178" s="94">
        <f t="shared" si="23"/>
        <v>0</v>
      </c>
      <c r="AK178" s="95" t="e">
        <f>+VLOOKUP(M178,'Código Barras'!$C$3:$C$1694,1,0)</f>
        <v>#N/A</v>
      </c>
      <c r="AL178" s="90">
        <f t="shared" si="24"/>
        <v>0</v>
      </c>
      <c r="AM178" s="90">
        <f t="shared" si="24"/>
        <v>0</v>
      </c>
      <c r="AN178" s="90">
        <f t="shared" si="24"/>
        <v>0</v>
      </c>
      <c r="AO178" s="90">
        <f t="shared" si="24"/>
        <v>0</v>
      </c>
      <c r="AP178" s="90">
        <f t="shared" si="24"/>
        <v>0</v>
      </c>
      <c r="AQ178" s="90">
        <f t="shared" si="24"/>
        <v>0</v>
      </c>
      <c r="AR178" s="90" t="e">
        <f>VLOOKUP(C178&amp;E178&amp;G178&amp;I178&amp;J178,'Código Licitaciones'!$I$8:$I$4158,1,0)</f>
        <v>#N/A</v>
      </c>
    </row>
    <row r="179" spans="2:44" ht="19" x14ac:dyDescent="0.25">
      <c r="B179" s="85"/>
      <c r="C179" s="96"/>
      <c r="D179" s="96"/>
      <c r="E179" s="96"/>
      <c r="F179" s="97"/>
      <c r="G179" s="97"/>
      <c r="H179" s="98"/>
      <c r="I179" s="99"/>
      <c r="J179" s="99"/>
      <c r="K179" s="100"/>
      <c r="L179" s="99"/>
      <c r="M179" s="98"/>
      <c r="N179" s="98"/>
      <c r="O179" s="98"/>
      <c r="P179" s="98"/>
      <c r="Q179" s="98"/>
      <c r="R179" s="98"/>
      <c r="S179" s="98"/>
      <c r="T179" s="98"/>
      <c r="X179" s="83">
        <f t="shared" si="18"/>
        <v>9</v>
      </c>
      <c r="Z179" s="90" t="e">
        <f t="shared" si="19"/>
        <v>#DIV/0!</v>
      </c>
      <c r="AA179" s="94" t="e">
        <f>+VLOOKUP(C179,'Código Licitaciones'!$J$7:$J$31,1,0)</f>
        <v>#N/A</v>
      </c>
      <c r="AB179" s="94">
        <f t="shared" si="20"/>
        <v>0</v>
      </c>
      <c r="AC179" s="94" t="e">
        <f>+VLOOKUP(E179,'Código Licitaciones'!$K$7:$K$50,1,0)</f>
        <v>#N/A</v>
      </c>
      <c r="AD179" s="94">
        <f t="shared" si="21"/>
        <v>0</v>
      </c>
      <c r="AE179" s="94" t="e">
        <f>+VLOOKUP(G179,'Código Licitaciones'!$L$7:$L$50,1,0)</f>
        <v>#N/A</v>
      </c>
      <c r="AF179" s="90" t="e">
        <f t="shared" si="22"/>
        <v>#DIV/0!</v>
      </c>
      <c r="AG179" s="94" t="e">
        <f>+VLOOKUP(I179,'Código Licitaciones'!$M$7:$M$50,1,0)</f>
        <v>#N/A</v>
      </c>
      <c r="AH179" s="94" t="e">
        <f>+VLOOKUP(J179,'Código Licitaciones'!$N$7:$N$50,1,0)</f>
        <v>#N/A</v>
      </c>
      <c r="AI179" s="94">
        <f t="shared" si="23"/>
        <v>0</v>
      </c>
      <c r="AJ179" s="94">
        <f t="shared" si="23"/>
        <v>0</v>
      </c>
      <c r="AK179" s="95" t="e">
        <f>+VLOOKUP(M179,'Código Barras'!$C$3:$C$1694,1,0)</f>
        <v>#N/A</v>
      </c>
      <c r="AL179" s="90">
        <f t="shared" si="24"/>
        <v>0</v>
      </c>
      <c r="AM179" s="90">
        <f t="shared" si="24"/>
        <v>0</v>
      </c>
      <c r="AN179" s="90">
        <f t="shared" si="24"/>
        <v>0</v>
      </c>
      <c r="AO179" s="90">
        <f t="shared" si="24"/>
        <v>0</v>
      </c>
      <c r="AP179" s="90">
        <f t="shared" si="24"/>
        <v>0</v>
      </c>
      <c r="AQ179" s="90">
        <f t="shared" si="24"/>
        <v>0</v>
      </c>
      <c r="AR179" s="90" t="e">
        <f>VLOOKUP(C179&amp;E179&amp;G179&amp;I179&amp;J179,'Código Licitaciones'!$I$8:$I$4158,1,0)</f>
        <v>#N/A</v>
      </c>
    </row>
    <row r="180" spans="2:44" ht="19" x14ac:dyDescent="0.25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8"/>
        <v>9</v>
      </c>
      <c r="Z180" s="90" t="e">
        <f t="shared" si="19"/>
        <v>#DIV/0!</v>
      </c>
      <c r="AA180" s="94" t="e">
        <f>+VLOOKUP(C180,'Código Licitaciones'!$J$7:$J$31,1,0)</f>
        <v>#N/A</v>
      </c>
      <c r="AB180" s="94">
        <f t="shared" si="20"/>
        <v>0</v>
      </c>
      <c r="AC180" s="94" t="e">
        <f>+VLOOKUP(E180,'Código Licitaciones'!$K$7:$K$50,1,0)</f>
        <v>#N/A</v>
      </c>
      <c r="AD180" s="94">
        <f t="shared" si="21"/>
        <v>0</v>
      </c>
      <c r="AE180" s="94" t="e">
        <f>+VLOOKUP(G180,'Código Licitaciones'!$L$7:$L$50,1,0)</f>
        <v>#N/A</v>
      </c>
      <c r="AF180" s="90" t="e">
        <f t="shared" si="22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3"/>
        <v>0</v>
      </c>
      <c r="AJ180" s="94">
        <f t="shared" si="23"/>
        <v>0</v>
      </c>
      <c r="AK180" s="95" t="e">
        <f>+VLOOKUP(M180,'Código Barras'!$C$3:$C$1694,1,0)</f>
        <v>#N/A</v>
      </c>
      <c r="AL180" s="90">
        <f t="shared" si="24"/>
        <v>0</v>
      </c>
      <c r="AM180" s="90">
        <f t="shared" si="24"/>
        <v>0</v>
      </c>
      <c r="AN180" s="90">
        <f t="shared" si="24"/>
        <v>0</v>
      </c>
      <c r="AO180" s="90">
        <f t="shared" si="24"/>
        <v>0</v>
      </c>
      <c r="AP180" s="90">
        <f t="shared" si="24"/>
        <v>0</v>
      </c>
      <c r="AQ180" s="90">
        <f t="shared" si="24"/>
        <v>0</v>
      </c>
      <c r="AR180" s="90" t="e">
        <f>VLOOKUP(C180&amp;E180&amp;G180&amp;I180&amp;J180,'Código Licitaciones'!$I$8:$I$4158,1,0)</f>
        <v>#N/A</v>
      </c>
    </row>
    <row r="181" spans="2:44" ht="19" x14ac:dyDescent="0.25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8"/>
        <v>9</v>
      </c>
      <c r="Z181" s="90" t="e">
        <f t="shared" si="19"/>
        <v>#DIV/0!</v>
      </c>
      <c r="AA181" s="94" t="e">
        <f>+VLOOKUP(C181,'Código Licitaciones'!$J$7:$J$31,1,0)</f>
        <v>#N/A</v>
      </c>
      <c r="AB181" s="94">
        <f t="shared" si="20"/>
        <v>0</v>
      </c>
      <c r="AC181" s="94" t="e">
        <f>+VLOOKUP(E181,'Código Licitaciones'!$K$7:$K$50,1,0)</f>
        <v>#N/A</v>
      </c>
      <c r="AD181" s="94">
        <f t="shared" si="21"/>
        <v>0</v>
      </c>
      <c r="AE181" s="94" t="e">
        <f>+VLOOKUP(G181,'Código Licitaciones'!$L$7:$L$50,1,0)</f>
        <v>#N/A</v>
      </c>
      <c r="AF181" s="90" t="e">
        <f t="shared" si="22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3"/>
        <v>0</v>
      </c>
      <c r="AJ181" s="94">
        <f t="shared" si="23"/>
        <v>0</v>
      </c>
      <c r="AK181" s="95" t="e">
        <f>+VLOOKUP(M181,'Código Barras'!$C$3:$C$1694,1,0)</f>
        <v>#N/A</v>
      </c>
      <c r="AL181" s="90">
        <f t="shared" si="24"/>
        <v>0</v>
      </c>
      <c r="AM181" s="90">
        <f t="shared" si="24"/>
        <v>0</v>
      </c>
      <c r="AN181" s="90">
        <f t="shared" si="24"/>
        <v>0</v>
      </c>
      <c r="AO181" s="90">
        <f t="shared" si="24"/>
        <v>0</v>
      </c>
      <c r="AP181" s="90">
        <f t="shared" si="24"/>
        <v>0</v>
      </c>
      <c r="AQ181" s="90">
        <f t="shared" si="24"/>
        <v>0</v>
      </c>
      <c r="AR181" s="90" t="e">
        <f>VLOOKUP(C181&amp;E181&amp;G181&amp;I181&amp;J181,'Código Licitaciones'!$I$8:$I$4158,1,0)</f>
        <v>#N/A</v>
      </c>
    </row>
    <row r="182" spans="2:44" ht="19" x14ac:dyDescent="0.25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8"/>
        <v>9</v>
      </c>
      <c r="Z182" s="90" t="e">
        <f t="shared" si="19"/>
        <v>#DIV/0!</v>
      </c>
      <c r="AA182" s="94" t="e">
        <f>+VLOOKUP(C182,'Código Licitaciones'!$J$7:$J$31,1,0)</f>
        <v>#N/A</v>
      </c>
      <c r="AB182" s="94">
        <f t="shared" si="20"/>
        <v>0</v>
      </c>
      <c r="AC182" s="94" t="e">
        <f>+VLOOKUP(E182,'Código Licitaciones'!$K$7:$K$50,1,0)</f>
        <v>#N/A</v>
      </c>
      <c r="AD182" s="94">
        <f t="shared" si="21"/>
        <v>0</v>
      </c>
      <c r="AE182" s="94" t="e">
        <f>+VLOOKUP(G182,'Código Licitaciones'!$L$7:$L$50,1,0)</f>
        <v>#N/A</v>
      </c>
      <c r="AF182" s="90" t="e">
        <f t="shared" si="22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3"/>
        <v>0</v>
      </c>
      <c r="AJ182" s="94">
        <f t="shared" si="23"/>
        <v>0</v>
      </c>
      <c r="AK182" s="95" t="e">
        <f>+VLOOKUP(M182,'Código Barras'!$C$3:$C$1694,1,0)</f>
        <v>#N/A</v>
      </c>
      <c r="AL182" s="90">
        <f t="shared" si="24"/>
        <v>0</v>
      </c>
      <c r="AM182" s="90">
        <f t="shared" si="24"/>
        <v>0</v>
      </c>
      <c r="AN182" s="90">
        <f t="shared" si="24"/>
        <v>0</v>
      </c>
      <c r="AO182" s="90">
        <f t="shared" si="24"/>
        <v>0</v>
      </c>
      <c r="AP182" s="90">
        <f t="shared" si="24"/>
        <v>0</v>
      </c>
      <c r="AQ182" s="90">
        <f t="shared" si="24"/>
        <v>0</v>
      </c>
      <c r="AR182" s="90" t="e">
        <f>VLOOKUP(C182&amp;E182&amp;G182&amp;I182&amp;J182,'Código Licitaciones'!$I$8:$I$4158,1,0)</f>
        <v>#N/A</v>
      </c>
    </row>
    <row r="183" spans="2:44" ht="19" x14ac:dyDescent="0.25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8"/>
        <v>9</v>
      </c>
      <c r="Z183" s="90" t="e">
        <f t="shared" si="19"/>
        <v>#DIV/0!</v>
      </c>
      <c r="AA183" s="94" t="e">
        <f>+VLOOKUP(C183,'Código Licitaciones'!$J$7:$J$31,1,0)</f>
        <v>#N/A</v>
      </c>
      <c r="AB183" s="94">
        <f t="shared" si="20"/>
        <v>0</v>
      </c>
      <c r="AC183" s="94" t="e">
        <f>+VLOOKUP(E183,'Código Licitaciones'!$K$7:$K$50,1,0)</f>
        <v>#N/A</v>
      </c>
      <c r="AD183" s="94">
        <f t="shared" si="21"/>
        <v>0</v>
      </c>
      <c r="AE183" s="94" t="e">
        <f>+VLOOKUP(G183,'Código Licitaciones'!$L$7:$L$50,1,0)</f>
        <v>#N/A</v>
      </c>
      <c r="AF183" s="90" t="e">
        <f t="shared" si="22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3"/>
        <v>0</v>
      </c>
      <c r="AJ183" s="94">
        <f t="shared" si="23"/>
        <v>0</v>
      </c>
      <c r="AK183" s="95" t="e">
        <f>+VLOOKUP(M183,'Código Barras'!$C$3:$C$1694,1,0)</f>
        <v>#N/A</v>
      </c>
      <c r="AL183" s="90">
        <f t="shared" si="24"/>
        <v>0</v>
      </c>
      <c r="AM183" s="90">
        <f t="shared" si="24"/>
        <v>0</v>
      </c>
      <c r="AN183" s="90">
        <f t="shared" si="24"/>
        <v>0</v>
      </c>
      <c r="AO183" s="90">
        <f t="shared" si="24"/>
        <v>0</v>
      </c>
      <c r="AP183" s="90">
        <f t="shared" si="24"/>
        <v>0</v>
      </c>
      <c r="AQ183" s="90">
        <f t="shared" si="24"/>
        <v>0</v>
      </c>
      <c r="AR183" s="90" t="e">
        <f>VLOOKUP(C183&amp;E183&amp;G183&amp;I183&amp;J183,'Código Licitaciones'!$I$8:$I$4158,1,0)</f>
        <v>#N/A</v>
      </c>
    </row>
    <row r="184" spans="2:44" ht="19" x14ac:dyDescent="0.25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8"/>
        <v>9</v>
      </c>
      <c r="Z184" s="90" t="e">
        <f t="shared" si="19"/>
        <v>#DIV/0!</v>
      </c>
      <c r="AA184" s="94" t="e">
        <f>+VLOOKUP(C184,'Código Licitaciones'!$J$7:$J$31,1,0)</f>
        <v>#N/A</v>
      </c>
      <c r="AB184" s="94">
        <f t="shared" si="20"/>
        <v>0</v>
      </c>
      <c r="AC184" s="94" t="e">
        <f>+VLOOKUP(E184,'Código Licitaciones'!$K$7:$K$50,1,0)</f>
        <v>#N/A</v>
      </c>
      <c r="AD184" s="94">
        <f t="shared" si="21"/>
        <v>0</v>
      </c>
      <c r="AE184" s="94" t="e">
        <f>+VLOOKUP(G184,'Código Licitaciones'!$L$7:$L$50,1,0)</f>
        <v>#N/A</v>
      </c>
      <c r="AF184" s="90" t="e">
        <f t="shared" si="22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3"/>
        <v>0</v>
      </c>
      <c r="AJ184" s="94">
        <f t="shared" si="23"/>
        <v>0</v>
      </c>
      <c r="AK184" s="95" t="e">
        <f>+VLOOKUP(M184,'Código Barras'!$C$3:$C$1694,1,0)</f>
        <v>#N/A</v>
      </c>
      <c r="AL184" s="90">
        <f t="shared" si="24"/>
        <v>0</v>
      </c>
      <c r="AM184" s="90">
        <f t="shared" si="24"/>
        <v>0</v>
      </c>
      <c r="AN184" s="90">
        <f t="shared" si="24"/>
        <v>0</v>
      </c>
      <c r="AO184" s="90">
        <f t="shared" si="24"/>
        <v>0</v>
      </c>
      <c r="AP184" s="90">
        <f t="shared" si="24"/>
        <v>0</v>
      </c>
      <c r="AQ184" s="90">
        <f t="shared" si="24"/>
        <v>0</v>
      </c>
      <c r="AR184" s="90" t="e">
        <f>VLOOKUP(C184&amp;E184&amp;G184&amp;I184&amp;J184,'Código Licitaciones'!$I$8:$I$4158,1,0)</f>
        <v>#N/A</v>
      </c>
    </row>
    <row r="185" spans="2:44" ht="19" x14ac:dyDescent="0.25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8"/>
        <v>9</v>
      </c>
      <c r="Z185" s="90" t="e">
        <f t="shared" si="19"/>
        <v>#DIV/0!</v>
      </c>
      <c r="AA185" s="94" t="e">
        <f>+VLOOKUP(C185,'Código Licitaciones'!$J$7:$J$31,1,0)</f>
        <v>#N/A</v>
      </c>
      <c r="AB185" s="94">
        <f t="shared" si="20"/>
        <v>0</v>
      </c>
      <c r="AC185" s="94" t="e">
        <f>+VLOOKUP(E185,'Código Licitaciones'!$K$7:$K$50,1,0)</f>
        <v>#N/A</v>
      </c>
      <c r="AD185" s="94">
        <f t="shared" si="21"/>
        <v>0</v>
      </c>
      <c r="AE185" s="94" t="e">
        <f>+VLOOKUP(G185,'Código Licitaciones'!$L$7:$L$50,1,0)</f>
        <v>#N/A</v>
      </c>
      <c r="AF185" s="90" t="e">
        <f t="shared" si="22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3"/>
        <v>0</v>
      </c>
      <c r="AJ185" s="94">
        <f t="shared" si="23"/>
        <v>0</v>
      </c>
      <c r="AK185" s="95" t="e">
        <f>+VLOOKUP(M185,'Código Barras'!$C$3:$C$1694,1,0)</f>
        <v>#N/A</v>
      </c>
      <c r="AL185" s="90">
        <f t="shared" si="24"/>
        <v>0</v>
      </c>
      <c r="AM185" s="90">
        <f t="shared" si="24"/>
        <v>0</v>
      </c>
      <c r="AN185" s="90">
        <f t="shared" si="24"/>
        <v>0</v>
      </c>
      <c r="AO185" s="90">
        <f t="shared" si="24"/>
        <v>0</v>
      </c>
      <c r="AP185" s="90">
        <f t="shared" si="24"/>
        <v>0</v>
      </c>
      <c r="AQ185" s="90">
        <f t="shared" si="24"/>
        <v>0</v>
      </c>
      <c r="AR185" s="90" t="e">
        <f>VLOOKUP(C185&amp;E185&amp;G185&amp;I185&amp;J185,'Código Licitaciones'!$I$8:$I$4158,1,0)</f>
        <v>#N/A</v>
      </c>
    </row>
    <row r="186" spans="2:44" ht="19" x14ac:dyDescent="0.25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9" x14ac:dyDescent="0.25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9" x14ac:dyDescent="0.25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9" x14ac:dyDescent="0.25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9" x14ac:dyDescent="0.25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9" x14ac:dyDescent="0.25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9" x14ac:dyDescent="0.25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9" x14ac:dyDescent="0.25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9" x14ac:dyDescent="0.25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9" x14ac:dyDescent="0.25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9" x14ac:dyDescent="0.25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9" x14ac:dyDescent="0.25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9" x14ac:dyDescent="0.25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9" x14ac:dyDescent="0.25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9" x14ac:dyDescent="0.25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9" x14ac:dyDescent="0.25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9" x14ac:dyDescent="0.25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9" x14ac:dyDescent="0.25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9" x14ac:dyDescent="0.25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9" x14ac:dyDescent="0.25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9" x14ac:dyDescent="0.25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9" x14ac:dyDescent="0.25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9" x14ac:dyDescent="0.25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9" x14ac:dyDescent="0.25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9" x14ac:dyDescent="0.25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9" x14ac:dyDescent="0.25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9" x14ac:dyDescent="0.25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9" x14ac:dyDescent="0.25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9" x14ac:dyDescent="0.25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9" x14ac:dyDescent="0.25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9" x14ac:dyDescent="0.25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9" x14ac:dyDescent="0.25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9" x14ac:dyDescent="0.25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9" x14ac:dyDescent="0.25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9" x14ac:dyDescent="0.25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9" x14ac:dyDescent="0.25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9" x14ac:dyDescent="0.25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9" x14ac:dyDescent="0.25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9" x14ac:dyDescent="0.25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9" x14ac:dyDescent="0.25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9" x14ac:dyDescent="0.25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9" x14ac:dyDescent="0.25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9" x14ac:dyDescent="0.25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9" x14ac:dyDescent="0.25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9" x14ac:dyDescent="0.25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9" x14ac:dyDescent="0.25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9" x14ac:dyDescent="0.25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9" x14ac:dyDescent="0.25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9" x14ac:dyDescent="0.25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9" x14ac:dyDescent="0.25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9" x14ac:dyDescent="0.25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9" x14ac:dyDescent="0.25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9" x14ac:dyDescent="0.25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9" x14ac:dyDescent="0.25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9" x14ac:dyDescent="0.25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9" x14ac:dyDescent="0.25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9" x14ac:dyDescent="0.25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9" x14ac:dyDescent="0.25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9" x14ac:dyDescent="0.25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9" x14ac:dyDescent="0.25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9" x14ac:dyDescent="0.25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9" x14ac:dyDescent="0.25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9" x14ac:dyDescent="0.25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9" x14ac:dyDescent="0.25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9" x14ac:dyDescent="0.25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9" x14ac:dyDescent="0.25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9" x14ac:dyDescent="0.25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9" x14ac:dyDescent="0.25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9" x14ac:dyDescent="0.25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9" x14ac:dyDescent="0.25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9" x14ac:dyDescent="0.25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9" x14ac:dyDescent="0.25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9" x14ac:dyDescent="0.25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9" x14ac:dyDescent="0.25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9" x14ac:dyDescent="0.25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9" x14ac:dyDescent="0.25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9" x14ac:dyDescent="0.25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9" x14ac:dyDescent="0.25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9" x14ac:dyDescent="0.25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9" x14ac:dyDescent="0.25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9" x14ac:dyDescent="0.25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9" x14ac:dyDescent="0.25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9" x14ac:dyDescent="0.25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9" x14ac:dyDescent="0.25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9" x14ac:dyDescent="0.25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9" x14ac:dyDescent="0.25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9" x14ac:dyDescent="0.25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9" x14ac:dyDescent="0.25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9" x14ac:dyDescent="0.25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9" x14ac:dyDescent="0.25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9" x14ac:dyDescent="0.25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9" x14ac:dyDescent="0.25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9" x14ac:dyDescent="0.25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9" x14ac:dyDescent="0.25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9" x14ac:dyDescent="0.25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9" x14ac:dyDescent="0.25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9" x14ac:dyDescent="0.25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9" x14ac:dyDescent="0.25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9" x14ac:dyDescent="0.25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9" x14ac:dyDescent="0.25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9" x14ac:dyDescent="0.25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9" x14ac:dyDescent="0.25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9" x14ac:dyDescent="0.25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9" x14ac:dyDescent="0.25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9" x14ac:dyDescent="0.25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9" x14ac:dyDescent="0.25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9" x14ac:dyDescent="0.25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9" x14ac:dyDescent="0.25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9" x14ac:dyDescent="0.25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9" x14ac:dyDescent="0.25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9" x14ac:dyDescent="0.25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9" x14ac:dyDescent="0.25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9" x14ac:dyDescent="0.25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9" x14ac:dyDescent="0.25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9" x14ac:dyDescent="0.25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9" x14ac:dyDescent="0.25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9" x14ac:dyDescent="0.25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9" x14ac:dyDescent="0.25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9" x14ac:dyDescent="0.25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9" x14ac:dyDescent="0.25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9" x14ac:dyDescent="0.25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9" x14ac:dyDescent="0.25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9" x14ac:dyDescent="0.25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9" x14ac:dyDescent="0.25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9" x14ac:dyDescent="0.25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9" x14ac:dyDescent="0.25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9" x14ac:dyDescent="0.25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9" x14ac:dyDescent="0.25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9" x14ac:dyDescent="0.25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9" x14ac:dyDescent="0.25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9" x14ac:dyDescent="0.25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9" x14ac:dyDescent="0.25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9" x14ac:dyDescent="0.25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9" x14ac:dyDescent="0.25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9" x14ac:dyDescent="0.25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9" x14ac:dyDescent="0.25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9" x14ac:dyDescent="0.25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9" x14ac:dyDescent="0.25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9" x14ac:dyDescent="0.25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9" x14ac:dyDescent="0.25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9" x14ac:dyDescent="0.25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9" x14ac:dyDescent="0.25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9" x14ac:dyDescent="0.25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9" x14ac:dyDescent="0.25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9" x14ac:dyDescent="0.25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9" x14ac:dyDescent="0.25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9" x14ac:dyDescent="0.25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9" x14ac:dyDescent="0.25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9" x14ac:dyDescent="0.25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9" x14ac:dyDescent="0.25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9" x14ac:dyDescent="0.25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9" x14ac:dyDescent="0.25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9" x14ac:dyDescent="0.25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9" x14ac:dyDescent="0.25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9" x14ac:dyDescent="0.25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9" x14ac:dyDescent="0.25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9" x14ac:dyDescent="0.25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9" x14ac:dyDescent="0.25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9" x14ac:dyDescent="0.25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9" x14ac:dyDescent="0.25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9" x14ac:dyDescent="0.25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9" x14ac:dyDescent="0.25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9" x14ac:dyDescent="0.25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9" x14ac:dyDescent="0.25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9" x14ac:dyDescent="0.25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9" x14ac:dyDescent="0.25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9" x14ac:dyDescent="0.25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9" x14ac:dyDescent="0.25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9" x14ac:dyDescent="0.25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9" x14ac:dyDescent="0.25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9" x14ac:dyDescent="0.25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9" x14ac:dyDescent="0.25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9" x14ac:dyDescent="0.25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9" x14ac:dyDescent="0.25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9" x14ac:dyDescent="0.25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9" x14ac:dyDescent="0.25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9" x14ac:dyDescent="0.25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9" x14ac:dyDescent="0.25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9" x14ac:dyDescent="0.25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9" x14ac:dyDescent="0.25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9" x14ac:dyDescent="0.25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9" x14ac:dyDescent="0.25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9" x14ac:dyDescent="0.25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9" x14ac:dyDescent="0.25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9" x14ac:dyDescent="0.25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9" x14ac:dyDescent="0.25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9" x14ac:dyDescent="0.25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9" x14ac:dyDescent="0.25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9" x14ac:dyDescent="0.25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9" x14ac:dyDescent="0.25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9" x14ac:dyDescent="0.25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9" x14ac:dyDescent="0.25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9" x14ac:dyDescent="0.25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9" x14ac:dyDescent="0.25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9" x14ac:dyDescent="0.25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9" x14ac:dyDescent="0.25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9" x14ac:dyDescent="0.25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9" x14ac:dyDescent="0.25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9" x14ac:dyDescent="0.25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9" x14ac:dyDescent="0.25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9" x14ac:dyDescent="0.25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9" x14ac:dyDescent="0.25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9" x14ac:dyDescent="0.25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9" x14ac:dyDescent="0.25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9" x14ac:dyDescent="0.25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9" x14ac:dyDescent="0.25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9" x14ac:dyDescent="0.25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9" x14ac:dyDescent="0.25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9" x14ac:dyDescent="0.25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9" x14ac:dyDescent="0.25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9" x14ac:dyDescent="0.25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9" x14ac:dyDescent="0.25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9" x14ac:dyDescent="0.25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9" x14ac:dyDescent="0.25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9" x14ac:dyDescent="0.25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9" x14ac:dyDescent="0.25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9" x14ac:dyDescent="0.25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9" x14ac:dyDescent="0.25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9" x14ac:dyDescent="0.25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9" x14ac:dyDescent="0.25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9" x14ac:dyDescent="0.25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9" x14ac:dyDescent="0.25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9" x14ac:dyDescent="0.25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9" x14ac:dyDescent="0.25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9" x14ac:dyDescent="0.25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9" x14ac:dyDescent="0.25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9" x14ac:dyDescent="0.25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9" x14ac:dyDescent="0.25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9" x14ac:dyDescent="0.25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9" x14ac:dyDescent="0.25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9" x14ac:dyDescent="0.25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9" x14ac:dyDescent="0.25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9" x14ac:dyDescent="0.25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9" x14ac:dyDescent="0.25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9" x14ac:dyDescent="0.25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9" x14ac:dyDescent="0.25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9" x14ac:dyDescent="0.25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9" x14ac:dyDescent="0.25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9" x14ac:dyDescent="0.25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9" x14ac:dyDescent="0.25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9" x14ac:dyDescent="0.25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9" x14ac:dyDescent="0.25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9" x14ac:dyDescent="0.25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9" x14ac:dyDescent="0.25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9" x14ac:dyDescent="0.25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9" x14ac:dyDescent="0.25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9" x14ac:dyDescent="0.25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9" x14ac:dyDescent="0.25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9" x14ac:dyDescent="0.25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9" x14ac:dyDescent="0.25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9" x14ac:dyDescent="0.25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9" x14ac:dyDescent="0.25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9" x14ac:dyDescent="0.25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9" x14ac:dyDescent="0.25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9" x14ac:dyDescent="0.25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9" x14ac:dyDescent="0.25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9" x14ac:dyDescent="0.25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9" x14ac:dyDescent="0.25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9" x14ac:dyDescent="0.25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9" x14ac:dyDescent="0.25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9" x14ac:dyDescent="0.25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9" x14ac:dyDescent="0.25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9" x14ac:dyDescent="0.25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9" x14ac:dyDescent="0.25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9" x14ac:dyDescent="0.25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9" x14ac:dyDescent="0.25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9" x14ac:dyDescent="0.25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9" x14ac:dyDescent="0.25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9" x14ac:dyDescent="0.25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9" x14ac:dyDescent="0.25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9" x14ac:dyDescent="0.25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9" x14ac:dyDescent="0.25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9" x14ac:dyDescent="0.25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9" x14ac:dyDescent="0.25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9" x14ac:dyDescent="0.25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9" x14ac:dyDescent="0.25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9" x14ac:dyDescent="0.25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9" x14ac:dyDescent="0.25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9" x14ac:dyDescent="0.25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9" x14ac:dyDescent="0.25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9" x14ac:dyDescent="0.25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9" x14ac:dyDescent="0.25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9" x14ac:dyDescent="0.25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9" x14ac:dyDescent="0.25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9" x14ac:dyDescent="0.25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9" x14ac:dyDescent="0.25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9" x14ac:dyDescent="0.25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9" x14ac:dyDescent="0.25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9" x14ac:dyDescent="0.25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9" x14ac:dyDescent="0.25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9" x14ac:dyDescent="0.25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9" x14ac:dyDescent="0.25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9" x14ac:dyDescent="0.25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9" x14ac:dyDescent="0.25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9" x14ac:dyDescent="0.25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9" x14ac:dyDescent="0.25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9" x14ac:dyDescent="0.25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9" x14ac:dyDescent="0.25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9" x14ac:dyDescent="0.25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9" x14ac:dyDescent="0.25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9" x14ac:dyDescent="0.25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9" x14ac:dyDescent="0.25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9" x14ac:dyDescent="0.25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9" x14ac:dyDescent="0.25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9" x14ac:dyDescent="0.25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9" x14ac:dyDescent="0.25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9" x14ac:dyDescent="0.25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9" x14ac:dyDescent="0.25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9" x14ac:dyDescent="0.25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9" x14ac:dyDescent="0.25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9" x14ac:dyDescent="0.25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9" x14ac:dyDescent="0.25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9" x14ac:dyDescent="0.25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9" x14ac:dyDescent="0.25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9" x14ac:dyDescent="0.25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9" x14ac:dyDescent="0.25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9" x14ac:dyDescent="0.25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9" x14ac:dyDescent="0.25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9" x14ac:dyDescent="0.25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9" x14ac:dyDescent="0.25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9" x14ac:dyDescent="0.25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9" x14ac:dyDescent="0.25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9" x14ac:dyDescent="0.25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9" x14ac:dyDescent="0.25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9" x14ac:dyDescent="0.25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9" x14ac:dyDescent="0.25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9" x14ac:dyDescent="0.25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9" x14ac:dyDescent="0.25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9" x14ac:dyDescent="0.25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9" x14ac:dyDescent="0.25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9" x14ac:dyDescent="0.25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9" x14ac:dyDescent="0.25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9" x14ac:dyDescent="0.25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9" x14ac:dyDescent="0.25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9" x14ac:dyDescent="0.25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9" x14ac:dyDescent="0.25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9" x14ac:dyDescent="0.25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9" x14ac:dyDescent="0.25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9" x14ac:dyDescent="0.25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9" x14ac:dyDescent="0.25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9" x14ac:dyDescent="0.25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9" x14ac:dyDescent="0.25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9" x14ac:dyDescent="0.25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9" x14ac:dyDescent="0.25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9" x14ac:dyDescent="0.25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9" x14ac:dyDescent="0.25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9" x14ac:dyDescent="0.25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9" x14ac:dyDescent="0.25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9" x14ac:dyDescent="0.25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9" x14ac:dyDescent="0.25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9" x14ac:dyDescent="0.25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9" x14ac:dyDescent="0.25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9" x14ac:dyDescent="0.25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9" x14ac:dyDescent="0.25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9" x14ac:dyDescent="0.25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9" x14ac:dyDescent="0.25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9" x14ac:dyDescent="0.25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9" x14ac:dyDescent="0.25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9" x14ac:dyDescent="0.25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9" x14ac:dyDescent="0.25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9" x14ac:dyDescent="0.25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9" x14ac:dyDescent="0.25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9" x14ac:dyDescent="0.25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9" x14ac:dyDescent="0.25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9" x14ac:dyDescent="0.25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9" x14ac:dyDescent="0.25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9" x14ac:dyDescent="0.25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9" x14ac:dyDescent="0.25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9" x14ac:dyDescent="0.25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9" x14ac:dyDescent="0.25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9" x14ac:dyDescent="0.25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9" x14ac:dyDescent="0.25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9" x14ac:dyDescent="0.25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9" x14ac:dyDescent="0.25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9" x14ac:dyDescent="0.25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9" x14ac:dyDescent="0.25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9" x14ac:dyDescent="0.25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9" x14ac:dyDescent="0.25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9" x14ac:dyDescent="0.25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9" x14ac:dyDescent="0.25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9" x14ac:dyDescent="0.25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9" x14ac:dyDescent="0.25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9" x14ac:dyDescent="0.25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9" x14ac:dyDescent="0.25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9" x14ac:dyDescent="0.25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9" x14ac:dyDescent="0.25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9" x14ac:dyDescent="0.25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9" x14ac:dyDescent="0.25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9" x14ac:dyDescent="0.25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9" x14ac:dyDescent="0.25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9" x14ac:dyDescent="0.25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9" x14ac:dyDescent="0.25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9" x14ac:dyDescent="0.25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9" x14ac:dyDescent="0.25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9" x14ac:dyDescent="0.25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9" x14ac:dyDescent="0.25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9" x14ac:dyDescent="0.25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9" x14ac:dyDescent="0.25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9" x14ac:dyDescent="0.25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9" x14ac:dyDescent="0.25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9" x14ac:dyDescent="0.25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9" x14ac:dyDescent="0.25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9" x14ac:dyDescent="0.25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9" x14ac:dyDescent="0.25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9" x14ac:dyDescent="0.25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9" x14ac:dyDescent="0.25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9" x14ac:dyDescent="0.25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9" x14ac:dyDescent="0.25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9" x14ac:dyDescent="0.25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9" x14ac:dyDescent="0.25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9" x14ac:dyDescent="0.25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9" x14ac:dyDescent="0.25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9" x14ac:dyDescent="0.25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9" x14ac:dyDescent="0.25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9" x14ac:dyDescent="0.25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9" x14ac:dyDescent="0.25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9" x14ac:dyDescent="0.25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9" x14ac:dyDescent="0.25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9" x14ac:dyDescent="0.25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9" x14ac:dyDescent="0.25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9" x14ac:dyDescent="0.25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9" x14ac:dyDescent="0.25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9" x14ac:dyDescent="0.25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9" x14ac:dyDescent="0.25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9" x14ac:dyDescent="0.25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9" x14ac:dyDescent="0.25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9" x14ac:dyDescent="0.25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9" x14ac:dyDescent="0.25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9" x14ac:dyDescent="0.25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9" x14ac:dyDescent="0.25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9" x14ac:dyDescent="0.25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9" x14ac:dyDescent="0.25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9" x14ac:dyDescent="0.25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9" x14ac:dyDescent="0.25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9" x14ac:dyDescent="0.25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9" x14ac:dyDescent="0.25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9" x14ac:dyDescent="0.25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9" x14ac:dyDescent="0.25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9" x14ac:dyDescent="0.25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9" x14ac:dyDescent="0.25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9" x14ac:dyDescent="0.25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9" x14ac:dyDescent="0.25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9" x14ac:dyDescent="0.25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9" x14ac:dyDescent="0.25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9" x14ac:dyDescent="0.25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9" x14ac:dyDescent="0.25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9" x14ac:dyDescent="0.25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9" x14ac:dyDescent="0.25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9" x14ac:dyDescent="0.25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9" x14ac:dyDescent="0.25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9" x14ac:dyDescent="0.25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9" x14ac:dyDescent="0.25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9" x14ac:dyDescent="0.25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9" x14ac:dyDescent="0.25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9" x14ac:dyDescent="0.25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9" x14ac:dyDescent="0.25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9" x14ac:dyDescent="0.25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9" x14ac:dyDescent="0.25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9" x14ac:dyDescent="0.25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9" x14ac:dyDescent="0.25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9" x14ac:dyDescent="0.25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9" x14ac:dyDescent="0.25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9" x14ac:dyDescent="0.25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9" x14ac:dyDescent="0.25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9" x14ac:dyDescent="0.25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9" x14ac:dyDescent="0.25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9" x14ac:dyDescent="0.25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9" x14ac:dyDescent="0.25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9" x14ac:dyDescent="0.25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9" x14ac:dyDescent="0.25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9" x14ac:dyDescent="0.25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9" x14ac:dyDescent="0.25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9" x14ac:dyDescent="0.25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9" x14ac:dyDescent="0.25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9" x14ac:dyDescent="0.25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9" x14ac:dyDescent="0.25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9" x14ac:dyDescent="0.25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9" x14ac:dyDescent="0.25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9" x14ac:dyDescent="0.25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9" x14ac:dyDescent="0.25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9" x14ac:dyDescent="0.25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9" x14ac:dyDescent="0.25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9" x14ac:dyDescent="0.25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9" x14ac:dyDescent="0.25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9" x14ac:dyDescent="0.25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9" x14ac:dyDescent="0.25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9" x14ac:dyDescent="0.25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9" x14ac:dyDescent="0.25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9" x14ac:dyDescent="0.25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9" x14ac:dyDescent="0.25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9" x14ac:dyDescent="0.25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9" x14ac:dyDescent="0.25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9" x14ac:dyDescent="0.25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9" x14ac:dyDescent="0.25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9" x14ac:dyDescent="0.25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9" x14ac:dyDescent="0.25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9" x14ac:dyDescent="0.25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9" x14ac:dyDescent="0.25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9" x14ac:dyDescent="0.25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9" x14ac:dyDescent="0.25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9" x14ac:dyDescent="0.25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9" x14ac:dyDescent="0.25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9" x14ac:dyDescent="0.25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9" x14ac:dyDescent="0.25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9" x14ac:dyDescent="0.25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9" x14ac:dyDescent="0.25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9" x14ac:dyDescent="0.25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9" x14ac:dyDescent="0.25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9" x14ac:dyDescent="0.25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9" x14ac:dyDescent="0.25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9" x14ac:dyDescent="0.25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9" x14ac:dyDescent="0.25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9" x14ac:dyDescent="0.25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9" x14ac:dyDescent="0.25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9" x14ac:dyDescent="0.25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9" x14ac:dyDescent="0.25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9" x14ac:dyDescent="0.25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9" x14ac:dyDescent="0.25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9" x14ac:dyDescent="0.25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9" x14ac:dyDescent="0.25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9" x14ac:dyDescent="0.25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9" x14ac:dyDescent="0.25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9" x14ac:dyDescent="0.25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9" x14ac:dyDescent="0.25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9" x14ac:dyDescent="0.25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9" x14ac:dyDescent="0.25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9" x14ac:dyDescent="0.25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9" x14ac:dyDescent="0.25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9" x14ac:dyDescent="0.25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9" x14ac:dyDescent="0.25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9" x14ac:dyDescent="0.25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9" x14ac:dyDescent="0.25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9" x14ac:dyDescent="0.25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9" x14ac:dyDescent="0.25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9" x14ac:dyDescent="0.25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9" x14ac:dyDescent="0.25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9" x14ac:dyDescent="0.25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9" x14ac:dyDescent="0.25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9" x14ac:dyDescent="0.25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9" x14ac:dyDescent="0.25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9" x14ac:dyDescent="0.25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9" x14ac:dyDescent="0.25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9" x14ac:dyDescent="0.25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9" x14ac:dyDescent="0.25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9" x14ac:dyDescent="0.25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9" x14ac:dyDescent="0.25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9" x14ac:dyDescent="0.25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9" x14ac:dyDescent="0.25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9" x14ac:dyDescent="0.25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9" x14ac:dyDescent="0.25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9" x14ac:dyDescent="0.25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9" x14ac:dyDescent="0.25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9" x14ac:dyDescent="0.25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9" x14ac:dyDescent="0.25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9" x14ac:dyDescent="0.25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9" x14ac:dyDescent="0.25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9" x14ac:dyDescent="0.25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9" x14ac:dyDescent="0.25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9" x14ac:dyDescent="0.25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9" x14ac:dyDescent="0.25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9" x14ac:dyDescent="0.25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9" x14ac:dyDescent="0.25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9" x14ac:dyDescent="0.25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9" x14ac:dyDescent="0.25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9" x14ac:dyDescent="0.25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9" x14ac:dyDescent="0.25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9" x14ac:dyDescent="0.25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9" x14ac:dyDescent="0.25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9" x14ac:dyDescent="0.25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9" x14ac:dyDescent="0.25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9" x14ac:dyDescent="0.25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9" x14ac:dyDescent="0.25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9" x14ac:dyDescent="0.25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9" x14ac:dyDescent="0.25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9" x14ac:dyDescent="0.25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9" x14ac:dyDescent="0.25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9" x14ac:dyDescent="0.25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9" x14ac:dyDescent="0.25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9" x14ac:dyDescent="0.25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9" x14ac:dyDescent="0.25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9" x14ac:dyDescent="0.25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9" x14ac:dyDescent="0.25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9" x14ac:dyDescent="0.25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9" x14ac:dyDescent="0.25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9" x14ac:dyDescent="0.25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9" x14ac:dyDescent="0.25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9" x14ac:dyDescent="0.25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9" x14ac:dyDescent="0.25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9" x14ac:dyDescent="0.25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9" x14ac:dyDescent="0.25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9" x14ac:dyDescent="0.25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9" x14ac:dyDescent="0.25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9" x14ac:dyDescent="0.25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9" x14ac:dyDescent="0.25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9" x14ac:dyDescent="0.25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9" x14ac:dyDescent="0.25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9" x14ac:dyDescent="0.25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9" x14ac:dyDescent="0.25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9" x14ac:dyDescent="0.25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9" x14ac:dyDescent="0.25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9" x14ac:dyDescent="0.25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9" x14ac:dyDescent="0.25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9" x14ac:dyDescent="0.25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9" x14ac:dyDescent="0.25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9" x14ac:dyDescent="0.25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9" x14ac:dyDescent="0.25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9" x14ac:dyDescent="0.25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9" x14ac:dyDescent="0.25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9" x14ac:dyDescent="0.25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9" x14ac:dyDescent="0.25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9" x14ac:dyDescent="0.25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9" x14ac:dyDescent="0.25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9" x14ac:dyDescent="0.25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9" x14ac:dyDescent="0.25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9" x14ac:dyDescent="0.25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9" x14ac:dyDescent="0.25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9" x14ac:dyDescent="0.25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9" x14ac:dyDescent="0.25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9" x14ac:dyDescent="0.25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9" x14ac:dyDescent="0.25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9" x14ac:dyDescent="0.25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9" x14ac:dyDescent="0.25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9" x14ac:dyDescent="0.25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9" x14ac:dyDescent="0.25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9" x14ac:dyDescent="0.25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9" x14ac:dyDescent="0.25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9" x14ac:dyDescent="0.25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9" x14ac:dyDescent="0.25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9" x14ac:dyDescent="0.25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9" x14ac:dyDescent="0.25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9" x14ac:dyDescent="0.25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9" x14ac:dyDescent="0.25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9" x14ac:dyDescent="0.25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9" x14ac:dyDescent="0.25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9" x14ac:dyDescent="0.25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9" x14ac:dyDescent="0.25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9" x14ac:dyDescent="0.25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9" x14ac:dyDescent="0.25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9" x14ac:dyDescent="0.25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9" x14ac:dyDescent="0.25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9" x14ac:dyDescent="0.25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9" x14ac:dyDescent="0.25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9" x14ac:dyDescent="0.25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9" x14ac:dyDescent="0.25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9" x14ac:dyDescent="0.25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9" x14ac:dyDescent="0.25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9" x14ac:dyDescent="0.25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9" x14ac:dyDescent="0.25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9" x14ac:dyDescent="0.25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9" x14ac:dyDescent="0.25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9" x14ac:dyDescent="0.25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9" x14ac:dyDescent="0.25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9" x14ac:dyDescent="0.25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9" x14ac:dyDescent="0.25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9" x14ac:dyDescent="0.25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9" x14ac:dyDescent="0.25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9" x14ac:dyDescent="0.25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9" x14ac:dyDescent="0.25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9" x14ac:dyDescent="0.25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9" x14ac:dyDescent="0.25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9" x14ac:dyDescent="0.25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9" x14ac:dyDescent="0.25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9" x14ac:dyDescent="0.25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9" x14ac:dyDescent="0.25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9" x14ac:dyDescent="0.25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9" x14ac:dyDescent="0.25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9" x14ac:dyDescent="0.25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9" x14ac:dyDescent="0.25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9" x14ac:dyDescent="0.25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9" x14ac:dyDescent="0.25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9" x14ac:dyDescent="0.25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9" x14ac:dyDescent="0.25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9" x14ac:dyDescent="0.25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9" x14ac:dyDescent="0.25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9" x14ac:dyDescent="0.25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9" x14ac:dyDescent="0.25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9" x14ac:dyDescent="0.25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9" x14ac:dyDescent="0.25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9" x14ac:dyDescent="0.25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9" x14ac:dyDescent="0.25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9" x14ac:dyDescent="0.25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9" x14ac:dyDescent="0.25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9" x14ac:dyDescent="0.25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9" x14ac:dyDescent="0.25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9" x14ac:dyDescent="0.25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9" x14ac:dyDescent="0.25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9" x14ac:dyDescent="0.25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9" x14ac:dyDescent="0.25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9" x14ac:dyDescent="0.25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9" x14ac:dyDescent="0.25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9" x14ac:dyDescent="0.25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9" x14ac:dyDescent="0.25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9" x14ac:dyDescent="0.25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9" x14ac:dyDescent="0.25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9" x14ac:dyDescent="0.25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9" x14ac:dyDescent="0.25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9" x14ac:dyDescent="0.25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9" x14ac:dyDescent="0.25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9" x14ac:dyDescent="0.25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9" x14ac:dyDescent="0.25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9" x14ac:dyDescent="0.25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9" x14ac:dyDescent="0.25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9" x14ac:dyDescent="0.25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9" x14ac:dyDescent="0.25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9" x14ac:dyDescent="0.25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9" x14ac:dyDescent="0.25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9" x14ac:dyDescent="0.25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9" x14ac:dyDescent="0.25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9" x14ac:dyDescent="0.25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9" x14ac:dyDescent="0.25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9" x14ac:dyDescent="0.25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9" x14ac:dyDescent="0.25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9" x14ac:dyDescent="0.25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9" x14ac:dyDescent="0.25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9" x14ac:dyDescent="0.25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9" x14ac:dyDescent="0.25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9" x14ac:dyDescent="0.25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9" x14ac:dyDescent="0.25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9" x14ac:dyDescent="0.25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9" x14ac:dyDescent="0.25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9" x14ac:dyDescent="0.25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9" x14ac:dyDescent="0.25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9" x14ac:dyDescent="0.25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9" x14ac:dyDescent="0.25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9" x14ac:dyDescent="0.25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9" x14ac:dyDescent="0.25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9" x14ac:dyDescent="0.25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9" x14ac:dyDescent="0.25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9" x14ac:dyDescent="0.25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9" x14ac:dyDescent="0.25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9" x14ac:dyDescent="0.25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9" x14ac:dyDescent="0.25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9" x14ac:dyDescent="0.25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9" x14ac:dyDescent="0.25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9" x14ac:dyDescent="0.25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9" x14ac:dyDescent="0.25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9" x14ac:dyDescent="0.25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9" x14ac:dyDescent="0.25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9" x14ac:dyDescent="0.25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9" x14ac:dyDescent="0.25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9" x14ac:dyDescent="0.25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9" x14ac:dyDescent="0.25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9" x14ac:dyDescent="0.25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9" x14ac:dyDescent="0.25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9" x14ac:dyDescent="0.25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9" x14ac:dyDescent="0.25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9" x14ac:dyDescent="0.25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9" x14ac:dyDescent="0.25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9" x14ac:dyDescent="0.25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9" x14ac:dyDescent="0.25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9" x14ac:dyDescent="0.25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9" x14ac:dyDescent="0.25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9" x14ac:dyDescent="0.25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9" x14ac:dyDescent="0.25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9" x14ac:dyDescent="0.25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9" x14ac:dyDescent="0.25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9" x14ac:dyDescent="0.25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9" x14ac:dyDescent="0.25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9" x14ac:dyDescent="0.25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9" x14ac:dyDescent="0.25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9" x14ac:dyDescent="0.25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9" x14ac:dyDescent="0.25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9" x14ac:dyDescent="0.25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9" x14ac:dyDescent="0.25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9" x14ac:dyDescent="0.25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9" x14ac:dyDescent="0.25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9" x14ac:dyDescent="0.25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9" x14ac:dyDescent="0.25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9" x14ac:dyDescent="0.25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9" x14ac:dyDescent="0.25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9" x14ac:dyDescent="0.25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9" x14ac:dyDescent="0.25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9" x14ac:dyDescent="0.25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9" x14ac:dyDescent="0.25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9" x14ac:dyDescent="0.25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9" x14ac:dyDescent="0.25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9" x14ac:dyDescent="0.25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9" x14ac:dyDescent="0.25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9" x14ac:dyDescent="0.25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9" x14ac:dyDescent="0.25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9" x14ac:dyDescent="0.25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9" x14ac:dyDescent="0.25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9" x14ac:dyDescent="0.25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9" x14ac:dyDescent="0.25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9" x14ac:dyDescent="0.25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9" x14ac:dyDescent="0.25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9" x14ac:dyDescent="0.25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9" x14ac:dyDescent="0.25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9" x14ac:dyDescent="0.25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9" x14ac:dyDescent="0.25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9" x14ac:dyDescent="0.25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9" x14ac:dyDescent="0.25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9" x14ac:dyDescent="0.25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9" x14ac:dyDescent="0.25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9" x14ac:dyDescent="0.25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9" x14ac:dyDescent="0.25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9" x14ac:dyDescent="0.25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9" x14ac:dyDescent="0.25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9" x14ac:dyDescent="0.25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9" x14ac:dyDescent="0.25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9" x14ac:dyDescent="0.25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9" x14ac:dyDescent="0.25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9" x14ac:dyDescent="0.25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9" x14ac:dyDescent="0.25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9" x14ac:dyDescent="0.25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9" x14ac:dyDescent="0.25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9" x14ac:dyDescent="0.25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9" x14ac:dyDescent="0.25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9" x14ac:dyDescent="0.25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9" x14ac:dyDescent="0.25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9" x14ac:dyDescent="0.25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9" x14ac:dyDescent="0.25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9" x14ac:dyDescent="0.25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9" x14ac:dyDescent="0.25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9" x14ac:dyDescent="0.25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9" x14ac:dyDescent="0.25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9" x14ac:dyDescent="0.25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9" x14ac:dyDescent="0.25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9" x14ac:dyDescent="0.25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9" x14ac:dyDescent="0.25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9" x14ac:dyDescent="0.25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9" x14ac:dyDescent="0.25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9" x14ac:dyDescent="0.25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9" x14ac:dyDescent="0.25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9" x14ac:dyDescent="0.25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9" x14ac:dyDescent="0.25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9" x14ac:dyDescent="0.25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9" x14ac:dyDescent="0.25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9" x14ac:dyDescent="0.25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9" x14ac:dyDescent="0.25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9" x14ac:dyDescent="0.25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9" x14ac:dyDescent="0.25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9" x14ac:dyDescent="0.25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9" x14ac:dyDescent="0.25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9" x14ac:dyDescent="0.25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9" x14ac:dyDescent="0.25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9" x14ac:dyDescent="0.25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9" x14ac:dyDescent="0.25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9" x14ac:dyDescent="0.25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9" x14ac:dyDescent="0.25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9" x14ac:dyDescent="0.25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9" x14ac:dyDescent="0.25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9" x14ac:dyDescent="0.25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9" x14ac:dyDescent="0.25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9" x14ac:dyDescent="0.25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9" x14ac:dyDescent="0.25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9" x14ac:dyDescent="0.25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9" x14ac:dyDescent="0.25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9" x14ac:dyDescent="0.25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9" x14ac:dyDescent="0.25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9" x14ac:dyDescent="0.25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9" x14ac:dyDescent="0.25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9" x14ac:dyDescent="0.25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9" x14ac:dyDescent="0.25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9" x14ac:dyDescent="0.25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9" x14ac:dyDescent="0.25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9" x14ac:dyDescent="0.25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9" x14ac:dyDescent="0.25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9" x14ac:dyDescent="0.25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9" x14ac:dyDescent="0.25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9" x14ac:dyDescent="0.25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9" x14ac:dyDescent="0.25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9" x14ac:dyDescent="0.25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9" x14ac:dyDescent="0.25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9" x14ac:dyDescent="0.25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9" x14ac:dyDescent="0.25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9" x14ac:dyDescent="0.25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9" x14ac:dyDescent="0.25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9" x14ac:dyDescent="0.25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9" x14ac:dyDescent="0.25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9" x14ac:dyDescent="0.25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9" x14ac:dyDescent="0.25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9" x14ac:dyDescent="0.25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9" x14ac:dyDescent="0.25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9" x14ac:dyDescent="0.25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9" x14ac:dyDescent="0.25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9" x14ac:dyDescent="0.25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9" x14ac:dyDescent="0.25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9" x14ac:dyDescent="0.25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9" x14ac:dyDescent="0.25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9" x14ac:dyDescent="0.25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9" x14ac:dyDescent="0.25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9" x14ac:dyDescent="0.25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9" x14ac:dyDescent="0.25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9" x14ac:dyDescent="0.25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9" x14ac:dyDescent="0.25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9" x14ac:dyDescent="0.25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9" x14ac:dyDescent="0.25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9" x14ac:dyDescent="0.25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9" x14ac:dyDescent="0.25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9" x14ac:dyDescent="0.25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9" x14ac:dyDescent="0.25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9" x14ac:dyDescent="0.25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9" x14ac:dyDescent="0.25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9" x14ac:dyDescent="0.25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9" x14ac:dyDescent="0.25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9" x14ac:dyDescent="0.25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9" x14ac:dyDescent="0.25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9" x14ac:dyDescent="0.25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9" x14ac:dyDescent="0.25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9" x14ac:dyDescent="0.25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9" x14ac:dyDescent="0.25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9" x14ac:dyDescent="0.25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9" x14ac:dyDescent="0.25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9" x14ac:dyDescent="0.25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9" x14ac:dyDescent="0.25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9" x14ac:dyDescent="0.25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9" x14ac:dyDescent="0.25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9" x14ac:dyDescent="0.25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9" x14ac:dyDescent="0.25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9" x14ac:dyDescent="0.25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9" x14ac:dyDescent="0.25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9" x14ac:dyDescent="0.25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9" x14ac:dyDescent="0.25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9" x14ac:dyDescent="0.25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9" x14ac:dyDescent="0.25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9" x14ac:dyDescent="0.25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9" x14ac:dyDescent="0.25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9" x14ac:dyDescent="0.25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9" x14ac:dyDescent="0.25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9" x14ac:dyDescent="0.25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9" x14ac:dyDescent="0.25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9" x14ac:dyDescent="0.25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9" x14ac:dyDescent="0.25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9" x14ac:dyDescent="0.25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9" x14ac:dyDescent="0.25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9" x14ac:dyDescent="0.25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9" x14ac:dyDescent="0.25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9" x14ac:dyDescent="0.25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9" x14ac:dyDescent="0.25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9" x14ac:dyDescent="0.25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9" x14ac:dyDescent="0.25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9" x14ac:dyDescent="0.25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9" x14ac:dyDescent="0.25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9" x14ac:dyDescent="0.25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9" x14ac:dyDescent="0.25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9" x14ac:dyDescent="0.25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9" x14ac:dyDescent="0.25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9" x14ac:dyDescent="0.25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9" x14ac:dyDescent="0.25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9" x14ac:dyDescent="0.25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9" x14ac:dyDescent="0.25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9" x14ac:dyDescent="0.25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9" x14ac:dyDescent="0.25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9" x14ac:dyDescent="0.25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9" x14ac:dyDescent="0.25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9" x14ac:dyDescent="0.25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9" x14ac:dyDescent="0.25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9" x14ac:dyDescent="0.25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9" x14ac:dyDescent="0.25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9" x14ac:dyDescent="0.25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9" x14ac:dyDescent="0.25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9" x14ac:dyDescent="0.25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9" x14ac:dyDescent="0.25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9" x14ac:dyDescent="0.25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9" x14ac:dyDescent="0.25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9" x14ac:dyDescent="0.25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9" x14ac:dyDescent="0.25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9" x14ac:dyDescent="0.25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9" x14ac:dyDescent="0.25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9" x14ac:dyDescent="0.25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9" x14ac:dyDescent="0.25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9" x14ac:dyDescent="0.25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9" x14ac:dyDescent="0.25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9" x14ac:dyDescent="0.25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9" x14ac:dyDescent="0.25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9" x14ac:dyDescent="0.25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9" x14ac:dyDescent="0.25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9" x14ac:dyDescent="0.25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9" x14ac:dyDescent="0.25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9" x14ac:dyDescent="0.25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9" x14ac:dyDescent="0.25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9" x14ac:dyDescent="0.25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9" x14ac:dyDescent="0.25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9" x14ac:dyDescent="0.25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9" x14ac:dyDescent="0.25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9" x14ac:dyDescent="0.25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9" x14ac:dyDescent="0.25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9" x14ac:dyDescent="0.25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9" x14ac:dyDescent="0.25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9" x14ac:dyDescent="0.25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9" x14ac:dyDescent="0.25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9" x14ac:dyDescent="0.25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9" x14ac:dyDescent="0.25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9" x14ac:dyDescent="0.25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9" x14ac:dyDescent="0.25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9" x14ac:dyDescent="0.25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9" x14ac:dyDescent="0.25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9" x14ac:dyDescent="0.25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9" x14ac:dyDescent="0.25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9" x14ac:dyDescent="0.25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9" x14ac:dyDescent="0.25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9" x14ac:dyDescent="0.25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9" x14ac:dyDescent="0.25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9" x14ac:dyDescent="0.25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9" x14ac:dyDescent="0.25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9" x14ac:dyDescent="0.25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9" x14ac:dyDescent="0.25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9" x14ac:dyDescent="0.25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9" x14ac:dyDescent="0.25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9" x14ac:dyDescent="0.25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9" x14ac:dyDescent="0.25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9" x14ac:dyDescent="0.25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9" x14ac:dyDescent="0.25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9" x14ac:dyDescent="0.25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9" x14ac:dyDescent="0.25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9" x14ac:dyDescent="0.25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9" x14ac:dyDescent="0.25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9" x14ac:dyDescent="0.25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9" x14ac:dyDescent="0.25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9" x14ac:dyDescent="0.25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9" x14ac:dyDescent="0.25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9" x14ac:dyDescent="0.25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9" x14ac:dyDescent="0.25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9" x14ac:dyDescent="0.25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9" x14ac:dyDescent="0.25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9" x14ac:dyDescent="0.25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9" x14ac:dyDescent="0.25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9" x14ac:dyDescent="0.25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9" x14ac:dyDescent="0.25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9" x14ac:dyDescent="0.25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9" x14ac:dyDescent="0.25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9" x14ac:dyDescent="0.25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9" x14ac:dyDescent="0.25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9" x14ac:dyDescent="0.25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9" x14ac:dyDescent="0.25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9" x14ac:dyDescent="0.25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9" x14ac:dyDescent="0.25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9" x14ac:dyDescent="0.25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9" x14ac:dyDescent="0.25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9" x14ac:dyDescent="0.25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9" x14ac:dyDescent="0.25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9" x14ac:dyDescent="0.25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9" x14ac:dyDescent="0.25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9" x14ac:dyDescent="0.25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9" x14ac:dyDescent="0.25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9" x14ac:dyDescent="0.25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9" x14ac:dyDescent="0.25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9" x14ac:dyDescent="0.25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9" x14ac:dyDescent="0.25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9" x14ac:dyDescent="0.25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9" x14ac:dyDescent="0.25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9" x14ac:dyDescent="0.25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9" x14ac:dyDescent="0.25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9" x14ac:dyDescent="0.25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9" x14ac:dyDescent="0.25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9" x14ac:dyDescent="0.25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9" x14ac:dyDescent="0.25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9" x14ac:dyDescent="0.25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9" x14ac:dyDescent="0.25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9" x14ac:dyDescent="0.25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9" x14ac:dyDescent="0.25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9" x14ac:dyDescent="0.25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9" x14ac:dyDescent="0.25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9" x14ac:dyDescent="0.25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9" x14ac:dyDescent="0.25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9" x14ac:dyDescent="0.25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9" x14ac:dyDescent="0.25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9" x14ac:dyDescent="0.25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9" x14ac:dyDescent="0.25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9" x14ac:dyDescent="0.25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9" x14ac:dyDescent="0.25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9" x14ac:dyDescent="0.25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9" x14ac:dyDescent="0.25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9" x14ac:dyDescent="0.25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9" x14ac:dyDescent="0.25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9" x14ac:dyDescent="0.25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9" x14ac:dyDescent="0.25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9" x14ac:dyDescent="0.25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9" x14ac:dyDescent="0.25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9" x14ac:dyDescent="0.25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9" x14ac:dyDescent="0.25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9" x14ac:dyDescent="0.25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9" x14ac:dyDescent="0.25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9" x14ac:dyDescent="0.25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9" x14ac:dyDescent="0.25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9" x14ac:dyDescent="0.25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9" x14ac:dyDescent="0.25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9" x14ac:dyDescent="0.25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9" x14ac:dyDescent="0.25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9" x14ac:dyDescent="0.25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9" x14ac:dyDescent="0.25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9" x14ac:dyDescent="0.25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9" x14ac:dyDescent="0.25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9" x14ac:dyDescent="0.25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9" x14ac:dyDescent="0.25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9" x14ac:dyDescent="0.25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9" x14ac:dyDescent="0.25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9" x14ac:dyDescent="0.25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9" x14ac:dyDescent="0.25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9" x14ac:dyDescent="0.25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9" x14ac:dyDescent="0.25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9" x14ac:dyDescent="0.25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9" x14ac:dyDescent="0.25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9" x14ac:dyDescent="0.25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9" x14ac:dyDescent="0.25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9" x14ac:dyDescent="0.25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9" x14ac:dyDescent="0.25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9" x14ac:dyDescent="0.25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9" x14ac:dyDescent="0.25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9" x14ac:dyDescent="0.25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9" x14ac:dyDescent="0.25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9" x14ac:dyDescent="0.25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9" x14ac:dyDescent="0.25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9" x14ac:dyDescent="0.25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9" x14ac:dyDescent="0.25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9" x14ac:dyDescent="0.25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9" x14ac:dyDescent="0.25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9" x14ac:dyDescent="0.25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9" x14ac:dyDescent="0.25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9" x14ac:dyDescent="0.25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9" x14ac:dyDescent="0.25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9" x14ac:dyDescent="0.25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9" x14ac:dyDescent="0.25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9" x14ac:dyDescent="0.25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9" x14ac:dyDescent="0.25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9" x14ac:dyDescent="0.25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9" x14ac:dyDescent="0.25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9" x14ac:dyDescent="0.25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9" x14ac:dyDescent="0.25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9" x14ac:dyDescent="0.25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9" x14ac:dyDescent="0.25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9" x14ac:dyDescent="0.25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9" x14ac:dyDescent="0.25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9" x14ac:dyDescent="0.25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9" x14ac:dyDescent="0.25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9" x14ac:dyDescent="0.25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9" x14ac:dyDescent="0.25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9" x14ac:dyDescent="0.25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9" x14ac:dyDescent="0.25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9" x14ac:dyDescent="0.25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9" x14ac:dyDescent="0.25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9" x14ac:dyDescent="0.25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9" x14ac:dyDescent="0.25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9" x14ac:dyDescent="0.25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9" x14ac:dyDescent="0.25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9" x14ac:dyDescent="0.25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9" x14ac:dyDescent="0.25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9" x14ac:dyDescent="0.25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9" x14ac:dyDescent="0.25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9" x14ac:dyDescent="0.25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9" x14ac:dyDescent="0.25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9" x14ac:dyDescent="0.25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9" x14ac:dyDescent="0.25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9" x14ac:dyDescent="0.25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9" x14ac:dyDescent="0.25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9" x14ac:dyDescent="0.25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9" x14ac:dyDescent="0.25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9" x14ac:dyDescent="0.25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9" x14ac:dyDescent="0.25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9" x14ac:dyDescent="0.25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9" x14ac:dyDescent="0.25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9" x14ac:dyDescent="0.25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9" x14ac:dyDescent="0.25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9" x14ac:dyDescent="0.25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9" x14ac:dyDescent="0.25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9" x14ac:dyDescent="0.25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9" x14ac:dyDescent="0.25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9" x14ac:dyDescent="0.25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9" x14ac:dyDescent="0.25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9" x14ac:dyDescent="0.25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9" x14ac:dyDescent="0.25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9" x14ac:dyDescent="0.25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9" x14ac:dyDescent="0.25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9" x14ac:dyDescent="0.25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9" x14ac:dyDescent="0.25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9" x14ac:dyDescent="0.25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9" x14ac:dyDescent="0.25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9" x14ac:dyDescent="0.25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9" x14ac:dyDescent="0.25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9" x14ac:dyDescent="0.25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9" x14ac:dyDescent="0.25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9" x14ac:dyDescent="0.25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9" x14ac:dyDescent="0.25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9" x14ac:dyDescent="0.25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9" x14ac:dyDescent="0.25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9" x14ac:dyDescent="0.25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9" x14ac:dyDescent="0.25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9" x14ac:dyDescent="0.25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9" x14ac:dyDescent="0.25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9" x14ac:dyDescent="0.25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9" x14ac:dyDescent="0.25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9" x14ac:dyDescent="0.25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9" x14ac:dyDescent="0.25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9" x14ac:dyDescent="0.25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9" x14ac:dyDescent="0.25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9" x14ac:dyDescent="0.25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9" x14ac:dyDescent="0.25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9" x14ac:dyDescent="0.25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9" x14ac:dyDescent="0.25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9" x14ac:dyDescent="0.25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9" x14ac:dyDescent="0.25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9" x14ac:dyDescent="0.25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9" x14ac:dyDescent="0.25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9" x14ac:dyDescent="0.25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9" x14ac:dyDescent="0.25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9" x14ac:dyDescent="0.25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9" x14ac:dyDescent="0.25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9" x14ac:dyDescent="0.25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9" x14ac:dyDescent="0.25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9" x14ac:dyDescent="0.25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9" x14ac:dyDescent="0.25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9" x14ac:dyDescent="0.25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9" x14ac:dyDescent="0.25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9" x14ac:dyDescent="0.25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9" x14ac:dyDescent="0.25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9" x14ac:dyDescent="0.25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9" x14ac:dyDescent="0.25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9" x14ac:dyDescent="0.25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9" x14ac:dyDescent="0.25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9" x14ac:dyDescent="0.25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9" x14ac:dyDescent="0.25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9" x14ac:dyDescent="0.25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9" x14ac:dyDescent="0.25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9" x14ac:dyDescent="0.25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9" x14ac:dyDescent="0.25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9" x14ac:dyDescent="0.25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9" x14ac:dyDescent="0.25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9" x14ac:dyDescent="0.25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9" x14ac:dyDescent="0.25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9" x14ac:dyDescent="0.25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9" x14ac:dyDescent="0.25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9" x14ac:dyDescent="0.25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9" x14ac:dyDescent="0.25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9" x14ac:dyDescent="0.25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9" x14ac:dyDescent="0.25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9" x14ac:dyDescent="0.25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9" x14ac:dyDescent="0.25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9" x14ac:dyDescent="0.25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9" x14ac:dyDescent="0.25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9" x14ac:dyDescent="0.25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9" x14ac:dyDescent="0.25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9" x14ac:dyDescent="0.25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9" x14ac:dyDescent="0.25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9" x14ac:dyDescent="0.25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9" x14ac:dyDescent="0.25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9" x14ac:dyDescent="0.25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9" x14ac:dyDescent="0.25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9" x14ac:dyDescent="0.25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9" x14ac:dyDescent="0.25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9" x14ac:dyDescent="0.25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9" x14ac:dyDescent="0.25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9" x14ac:dyDescent="0.25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9" x14ac:dyDescent="0.25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9" x14ac:dyDescent="0.25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9" x14ac:dyDescent="0.25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9" x14ac:dyDescent="0.25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9" x14ac:dyDescent="0.25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9" x14ac:dyDescent="0.25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9" x14ac:dyDescent="0.25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9" x14ac:dyDescent="0.25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9" x14ac:dyDescent="0.25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9" x14ac:dyDescent="0.25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9" x14ac:dyDescent="0.25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9" x14ac:dyDescent="0.25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9" x14ac:dyDescent="0.25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9" x14ac:dyDescent="0.25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9" x14ac:dyDescent="0.25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9" x14ac:dyDescent="0.25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9" x14ac:dyDescent="0.25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9" x14ac:dyDescent="0.25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9" x14ac:dyDescent="0.25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9" x14ac:dyDescent="0.25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9" x14ac:dyDescent="0.25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9" x14ac:dyDescent="0.25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9" x14ac:dyDescent="0.25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9" x14ac:dyDescent="0.25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9" x14ac:dyDescent="0.25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9" x14ac:dyDescent="0.25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9" x14ac:dyDescent="0.25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9" x14ac:dyDescent="0.25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9" x14ac:dyDescent="0.25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9" x14ac:dyDescent="0.25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9" x14ac:dyDescent="0.25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9" x14ac:dyDescent="0.25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9" x14ac:dyDescent="0.25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9" x14ac:dyDescent="0.25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9" x14ac:dyDescent="0.25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9" x14ac:dyDescent="0.25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9" x14ac:dyDescent="0.25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9" x14ac:dyDescent="0.25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9" x14ac:dyDescent="0.25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9" x14ac:dyDescent="0.25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9" x14ac:dyDescent="0.25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9" x14ac:dyDescent="0.25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9" x14ac:dyDescent="0.25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9" x14ac:dyDescent="0.25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9" x14ac:dyDescent="0.25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9" x14ac:dyDescent="0.25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9" x14ac:dyDescent="0.25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9" x14ac:dyDescent="0.25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9" x14ac:dyDescent="0.25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9" x14ac:dyDescent="0.25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9" x14ac:dyDescent="0.25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9" x14ac:dyDescent="0.25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9" x14ac:dyDescent="0.25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9" x14ac:dyDescent="0.25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9" x14ac:dyDescent="0.25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9" x14ac:dyDescent="0.25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9" x14ac:dyDescent="0.25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9" x14ac:dyDescent="0.25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9" x14ac:dyDescent="0.25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9" x14ac:dyDescent="0.25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9" x14ac:dyDescent="0.25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9" x14ac:dyDescent="0.25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9" x14ac:dyDescent="0.25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9" x14ac:dyDescent="0.25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9" x14ac:dyDescent="0.25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9" x14ac:dyDescent="0.25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9" x14ac:dyDescent="0.25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9" x14ac:dyDescent="0.25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9" x14ac:dyDescent="0.25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9" x14ac:dyDescent="0.25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9" x14ac:dyDescent="0.25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9" x14ac:dyDescent="0.25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9" x14ac:dyDescent="0.25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9" x14ac:dyDescent="0.25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9" x14ac:dyDescent="0.25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9" x14ac:dyDescent="0.25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9" x14ac:dyDescent="0.25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9" x14ac:dyDescent="0.25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9" x14ac:dyDescent="0.25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9" x14ac:dyDescent="0.25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9" x14ac:dyDescent="0.25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9" x14ac:dyDescent="0.25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9" x14ac:dyDescent="0.25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9" x14ac:dyDescent="0.25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9" x14ac:dyDescent="0.25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9" x14ac:dyDescent="0.25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9" x14ac:dyDescent="0.25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9" x14ac:dyDescent="0.25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9" x14ac:dyDescent="0.25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9" x14ac:dyDescent="0.25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9" x14ac:dyDescent="0.25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9" x14ac:dyDescent="0.25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9" x14ac:dyDescent="0.25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9" x14ac:dyDescent="0.25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9" x14ac:dyDescent="0.25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9" x14ac:dyDescent="0.25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9" x14ac:dyDescent="0.25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9" x14ac:dyDescent="0.25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9" x14ac:dyDescent="0.25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9" x14ac:dyDescent="0.25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9" x14ac:dyDescent="0.25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9" x14ac:dyDescent="0.25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9" x14ac:dyDescent="0.25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9" x14ac:dyDescent="0.25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9" x14ac:dyDescent="0.25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9" x14ac:dyDescent="0.25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9" x14ac:dyDescent="0.25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9" x14ac:dyDescent="0.25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9" x14ac:dyDescent="0.25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9" x14ac:dyDescent="0.25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9" x14ac:dyDescent="0.25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9" x14ac:dyDescent="0.25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9" x14ac:dyDescent="0.25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9" x14ac:dyDescent="0.25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9" x14ac:dyDescent="0.25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9" x14ac:dyDescent="0.25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9" x14ac:dyDescent="0.25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9" x14ac:dyDescent="0.25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9" x14ac:dyDescent="0.25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9" x14ac:dyDescent="0.25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9" x14ac:dyDescent="0.25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9" x14ac:dyDescent="0.25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9" x14ac:dyDescent="0.25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9" x14ac:dyDescent="0.25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9" x14ac:dyDescent="0.25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9" x14ac:dyDescent="0.25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9" x14ac:dyDescent="0.25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9" x14ac:dyDescent="0.25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9" x14ac:dyDescent="0.25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9" x14ac:dyDescent="0.25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9" x14ac:dyDescent="0.25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9" x14ac:dyDescent="0.25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9" x14ac:dyDescent="0.25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9" x14ac:dyDescent="0.25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9" x14ac:dyDescent="0.25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9" x14ac:dyDescent="0.25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9" x14ac:dyDescent="0.25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9" x14ac:dyDescent="0.25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9" x14ac:dyDescent="0.25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9" x14ac:dyDescent="0.25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9" x14ac:dyDescent="0.25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9" x14ac:dyDescent="0.25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9" x14ac:dyDescent="0.25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9" x14ac:dyDescent="0.25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9" x14ac:dyDescent="0.25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9" x14ac:dyDescent="0.25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9" x14ac:dyDescent="0.25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9" x14ac:dyDescent="0.25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9" x14ac:dyDescent="0.25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9" x14ac:dyDescent="0.25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9" x14ac:dyDescent="0.25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9" x14ac:dyDescent="0.25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9" x14ac:dyDescent="0.25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9" x14ac:dyDescent="0.25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9" x14ac:dyDescent="0.25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9" x14ac:dyDescent="0.25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9" x14ac:dyDescent="0.25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9" x14ac:dyDescent="0.25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9" x14ac:dyDescent="0.25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9" x14ac:dyDescent="0.25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9" x14ac:dyDescent="0.25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9" x14ac:dyDescent="0.25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9" x14ac:dyDescent="0.25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9" x14ac:dyDescent="0.25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9" x14ac:dyDescent="0.25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9" x14ac:dyDescent="0.25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9" x14ac:dyDescent="0.25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9" x14ac:dyDescent="0.25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9" x14ac:dyDescent="0.25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9" x14ac:dyDescent="0.25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9" x14ac:dyDescent="0.25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9" x14ac:dyDescent="0.25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9" x14ac:dyDescent="0.25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9" x14ac:dyDescent="0.25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9" x14ac:dyDescent="0.25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9" x14ac:dyDescent="0.25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9" x14ac:dyDescent="0.25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9" x14ac:dyDescent="0.25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9" x14ac:dyDescent="0.25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9" x14ac:dyDescent="0.25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9" x14ac:dyDescent="0.25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9" x14ac:dyDescent="0.25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9" x14ac:dyDescent="0.25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9" x14ac:dyDescent="0.25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9" x14ac:dyDescent="0.25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9" x14ac:dyDescent="0.25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9" x14ac:dyDescent="0.25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9" x14ac:dyDescent="0.25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9" x14ac:dyDescent="0.25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9" x14ac:dyDescent="0.25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9" x14ac:dyDescent="0.25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9" x14ac:dyDescent="0.25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9" x14ac:dyDescent="0.25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9" x14ac:dyDescent="0.25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9" x14ac:dyDescent="0.25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9" x14ac:dyDescent="0.25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9" x14ac:dyDescent="0.25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9" x14ac:dyDescent="0.25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9" x14ac:dyDescent="0.25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9" x14ac:dyDescent="0.25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9" x14ac:dyDescent="0.25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9" x14ac:dyDescent="0.25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9" x14ac:dyDescent="0.25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9" x14ac:dyDescent="0.25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9" x14ac:dyDescent="0.25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9" x14ac:dyDescent="0.25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9" x14ac:dyDescent="0.25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9" x14ac:dyDescent="0.25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9" x14ac:dyDescent="0.25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9" x14ac:dyDescent="0.25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9" x14ac:dyDescent="0.25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9" x14ac:dyDescent="0.25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9" x14ac:dyDescent="0.25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9" x14ac:dyDescent="0.25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9" x14ac:dyDescent="0.25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9" x14ac:dyDescent="0.25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9" x14ac:dyDescent="0.25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9" x14ac:dyDescent="0.25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9" x14ac:dyDescent="0.25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9" x14ac:dyDescent="0.25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9" x14ac:dyDescent="0.25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9" x14ac:dyDescent="0.25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9" x14ac:dyDescent="0.25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9" x14ac:dyDescent="0.25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9" x14ac:dyDescent="0.25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9" x14ac:dyDescent="0.25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9" x14ac:dyDescent="0.25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9" x14ac:dyDescent="0.25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9" x14ac:dyDescent="0.25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9" x14ac:dyDescent="0.25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9" x14ac:dyDescent="0.25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9" x14ac:dyDescent="0.25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9" x14ac:dyDescent="0.25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9" x14ac:dyDescent="0.25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9" x14ac:dyDescent="0.25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9" x14ac:dyDescent="0.25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9" x14ac:dyDescent="0.25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9" x14ac:dyDescent="0.25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9" x14ac:dyDescent="0.25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9" x14ac:dyDescent="0.25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9" x14ac:dyDescent="0.25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9" x14ac:dyDescent="0.25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9" x14ac:dyDescent="0.25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9" x14ac:dyDescent="0.25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9" x14ac:dyDescent="0.25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9" x14ac:dyDescent="0.25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9" x14ac:dyDescent="0.25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9" x14ac:dyDescent="0.25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9" x14ac:dyDescent="0.25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9" x14ac:dyDescent="0.25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9" x14ac:dyDescent="0.25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9" x14ac:dyDescent="0.25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9" x14ac:dyDescent="0.25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9" x14ac:dyDescent="0.25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9" x14ac:dyDescent="0.25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9" x14ac:dyDescent="0.25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9" x14ac:dyDescent="0.25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9" x14ac:dyDescent="0.25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9" x14ac:dyDescent="0.25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9" x14ac:dyDescent="0.25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9" x14ac:dyDescent="0.25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9" x14ac:dyDescent="0.25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9" x14ac:dyDescent="0.25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9" x14ac:dyDescent="0.25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9" x14ac:dyDescent="0.25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9" x14ac:dyDescent="0.25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9" x14ac:dyDescent="0.25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9" x14ac:dyDescent="0.25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9" x14ac:dyDescent="0.25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9" x14ac:dyDescent="0.25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9" x14ac:dyDescent="0.25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9" x14ac:dyDescent="0.25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9" x14ac:dyDescent="0.25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9" x14ac:dyDescent="0.25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9" x14ac:dyDescent="0.25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9" x14ac:dyDescent="0.25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9" x14ac:dyDescent="0.25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9" x14ac:dyDescent="0.25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9" x14ac:dyDescent="0.25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9" x14ac:dyDescent="0.25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9" x14ac:dyDescent="0.25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9" x14ac:dyDescent="0.25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9" x14ac:dyDescent="0.25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9" x14ac:dyDescent="0.25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9" x14ac:dyDescent="0.25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9" x14ac:dyDescent="0.25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9" x14ac:dyDescent="0.25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9" x14ac:dyDescent="0.25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9" x14ac:dyDescent="0.25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9" x14ac:dyDescent="0.25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9" x14ac:dyDescent="0.25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9" x14ac:dyDescent="0.25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9" x14ac:dyDescent="0.25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9" x14ac:dyDescent="0.25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9" x14ac:dyDescent="0.25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9" x14ac:dyDescent="0.25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9" x14ac:dyDescent="0.25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9" x14ac:dyDescent="0.25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9" x14ac:dyDescent="0.25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9" x14ac:dyDescent="0.25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9" x14ac:dyDescent="0.25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9" x14ac:dyDescent="0.25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9" x14ac:dyDescent="0.25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9" x14ac:dyDescent="0.25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9" x14ac:dyDescent="0.25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9" x14ac:dyDescent="0.25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9" x14ac:dyDescent="0.25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9" x14ac:dyDescent="0.25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9" x14ac:dyDescent="0.25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9" x14ac:dyDescent="0.25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9" x14ac:dyDescent="0.25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9" x14ac:dyDescent="0.25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9" x14ac:dyDescent="0.25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9" x14ac:dyDescent="0.25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9" x14ac:dyDescent="0.25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9" x14ac:dyDescent="0.25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9" x14ac:dyDescent="0.25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9" x14ac:dyDescent="0.25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9" x14ac:dyDescent="0.25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9" x14ac:dyDescent="0.25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9" x14ac:dyDescent="0.25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9" x14ac:dyDescent="0.25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9" x14ac:dyDescent="0.25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9" x14ac:dyDescent="0.25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9" x14ac:dyDescent="0.25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9" x14ac:dyDescent="0.25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9" x14ac:dyDescent="0.25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9" x14ac:dyDescent="0.25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9" x14ac:dyDescent="0.25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9" x14ac:dyDescent="0.25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9" x14ac:dyDescent="0.25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9" x14ac:dyDescent="0.25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9" x14ac:dyDescent="0.25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9" x14ac:dyDescent="0.25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9" x14ac:dyDescent="0.25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9" x14ac:dyDescent="0.25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9" x14ac:dyDescent="0.25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9" x14ac:dyDescent="0.25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9" x14ac:dyDescent="0.25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9" x14ac:dyDescent="0.25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9" x14ac:dyDescent="0.25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9" x14ac:dyDescent="0.25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9" x14ac:dyDescent="0.25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9" x14ac:dyDescent="0.25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9" x14ac:dyDescent="0.25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9" x14ac:dyDescent="0.25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9" x14ac:dyDescent="0.25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9" x14ac:dyDescent="0.25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9" x14ac:dyDescent="0.25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9" x14ac:dyDescent="0.25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9" x14ac:dyDescent="0.25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9" x14ac:dyDescent="0.25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9" x14ac:dyDescent="0.25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9" x14ac:dyDescent="0.25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9" x14ac:dyDescent="0.25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9" x14ac:dyDescent="0.25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9" x14ac:dyDescent="0.25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9" x14ac:dyDescent="0.25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9" x14ac:dyDescent="0.25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9" x14ac:dyDescent="0.25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9" x14ac:dyDescent="0.25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9" x14ac:dyDescent="0.25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9" x14ac:dyDescent="0.25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9" x14ac:dyDescent="0.25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9" x14ac:dyDescent="0.25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9" x14ac:dyDescent="0.25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9" x14ac:dyDescent="0.25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9" x14ac:dyDescent="0.25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9" x14ac:dyDescent="0.25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9" x14ac:dyDescent="0.25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9" x14ac:dyDescent="0.25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9" x14ac:dyDescent="0.25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9" x14ac:dyDescent="0.25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9" x14ac:dyDescent="0.25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9" x14ac:dyDescent="0.25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9" x14ac:dyDescent="0.25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9" x14ac:dyDescent="0.25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9" x14ac:dyDescent="0.25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9" x14ac:dyDescent="0.25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9" x14ac:dyDescent="0.25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9" x14ac:dyDescent="0.25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9" x14ac:dyDescent="0.25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9" x14ac:dyDescent="0.25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9" x14ac:dyDescent="0.25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9" x14ac:dyDescent="0.25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9" x14ac:dyDescent="0.25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9" x14ac:dyDescent="0.25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9" x14ac:dyDescent="0.25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9" x14ac:dyDescent="0.25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9" x14ac:dyDescent="0.25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9" x14ac:dyDescent="0.25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9" x14ac:dyDescent="0.25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9" x14ac:dyDescent="0.25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9" x14ac:dyDescent="0.25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9" x14ac:dyDescent="0.25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9" x14ac:dyDescent="0.25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9" x14ac:dyDescent="0.25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9" x14ac:dyDescent="0.25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9" x14ac:dyDescent="0.25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9" x14ac:dyDescent="0.25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9" x14ac:dyDescent="0.25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9" x14ac:dyDescent="0.25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9" x14ac:dyDescent="0.25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9" x14ac:dyDescent="0.25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9" x14ac:dyDescent="0.25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9" x14ac:dyDescent="0.25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9" x14ac:dyDescent="0.25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9" x14ac:dyDescent="0.25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9" x14ac:dyDescent="0.25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9" x14ac:dyDescent="0.25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9" x14ac:dyDescent="0.25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9" x14ac:dyDescent="0.25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9" x14ac:dyDescent="0.25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9" x14ac:dyDescent="0.25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9" x14ac:dyDescent="0.25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9" x14ac:dyDescent="0.25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9" x14ac:dyDescent="0.25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9" x14ac:dyDescent="0.25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9" x14ac:dyDescent="0.25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9" x14ac:dyDescent="0.25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9" x14ac:dyDescent="0.25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9" x14ac:dyDescent="0.25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9" x14ac:dyDescent="0.25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9" x14ac:dyDescent="0.25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9" x14ac:dyDescent="0.25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9" x14ac:dyDescent="0.25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9" x14ac:dyDescent="0.25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9" x14ac:dyDescent="0.25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9" x14ac:dyDescent="0.25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9" x14ac:dyDescent="0.25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9" x14ac:dyDescent="0.25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9" x14ac:dyDescent="0.25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9" x14ac:dyDescent="0.25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9" x14ac:dyDescent="0.25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9" x14ac:dyDescent="0.25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9" x14ac:dyDescent="0.25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9" x14ac:dyDescent="0.25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9" x14ac:dyDescent="0.25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9" x14ac:dyDescent="0.25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9" x14ac:dyDescent="0.25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9" x14ac:dyDescent="0.25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9" x14ac:dyDescent="0.25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9" x14ac:dyDescent="0.25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9" x14ac:dyDescent="0.25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9" x14ac:dyDescent="0.25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9" x14ac:dyDescent="0.25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9" x14ac:dyDescent="0.25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9" x14ac:dyDescent="0.25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9" x14ac:dyDescent="0.25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9" x14ac:dyDescent="0.25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9" x14ac:dyDescent="0.25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9" x14ac:dyDescent="0.25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9" x14ac:dyDescent="0.25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9" x14ac:dyDescent="0.25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9" x14ac:dyDescent="0.25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9" x14ac:dyDescent="0.25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9" x14ac:dyDescent="0.25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9" x14ac:dyDescent="0.25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9" x14ac:dyDescent="0.25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9" x14ac:dyDescent="0.25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9" x14ac:dyDescent="0.25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9" x14ac:dyDescent="0.25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9" x14ac:dyDescent="0.25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9" x14ac:dyDescent="0.25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9" x14ac:dyDescent="0.25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9" x14ac:dyDescent="0.25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9" x14ac:dyDescent="0.25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9" x14ac:dyDescent="0.25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9" x14ac:dyDescent="0.25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9" x14ac:dyDescent="0.25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9" x14ac:dyDescent="0.25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9" x14ac:dyDescent="0.25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9" x14ac:dyDescent="0.25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9" x14ac:dyDescent="0.25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9" x14ac:dyDescent="0.25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9" x14ac:dyDescent="0.25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9" x14ac:dyDescent="0.25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9" x14ac:dyDescent="0.25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9" x14ac:dyDescent="0.25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9" x14ac:dyDescent="0.25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9" x14ac:dyDescent="0.25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9" x14ac:dyDescent="0.25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9" x14ac:dyDescent="0.25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9" x14ac:dyDescent="0.25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9" x14ac:dyDescent="0.25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9" x14ac:dyDescent="0.25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9" x14ac:dyDescent="0.25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9" x14ac:dyDescent="0.25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9" x14ac:dyDescent="0.25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9" x14ac:dyDescent="0.25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9" x14ac:dyDescent="0.25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9" x14ac:dyDescent="0.25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9" x14ac:dyDescent="0.25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9" x14ac:dyDescent="0.25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9" x14ac:dyDescent="0.25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9" x14ac:dyDescent="0.25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9" x14ac:dyDescent="0.25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9" x14ac:dyDescent="0.25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9" x14ac:dyDescent="0.25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9" x14ac:dyDescent="0.25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9" x14ac:dyDescent="0.25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9" x14ac:dyDescent="0.25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9" x14ac:dyDescent="0.25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9" x14ac:dyDescent="0.25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9" x14ac:dyDescent="0.25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9" x14ac:dyDescent="0.25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9" x14ac:dyDescent="0.25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9" x14ac:dyDescent="0.25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9" x14ac:dyDescent="0.25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9" x14ac:dyDescent="0.25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9" x14ac:dyDescent="0.25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9" x14ac:dyDescent="0.25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9" x14ac:dyDescent="0.25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9" x14ac:dyDescent="0.25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9" x14ac:dyDescent="0.25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9" x14ac:dyDescent="0.25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9" x14ac:dyDescent="0.25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9" x14ac:dyDescent="0.25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9" x14ac:dyDescent="0.25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9" x14ac:dyDescent="0.25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9" x14ac:dyDescent="0.25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9" x14ac:dyDescent="0.25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9" x14ac:dyDescent="0.25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9" x14ac:dyDescent="0.25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9" x14ac:dyDescent="0.25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9" x14ac:dyDescent="0.25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9" x14ac:dyDescent="0.25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9" x14ac:dyDescent="0.25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9" x14ac:dyDescent="0.25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9" x14ac:dyDescent="0.25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9" x14ac:dyDescent="0.25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9" x14ac:dyDescent="0.25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9" x14ac:dyDescent="0.25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9" x14ac:dyDescent="0.25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9" x14ac:dyDescent="0.25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9" x14ac:dyDescent="0.25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9" x14ac:dyDescent="0.25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9" x14ac:dyDescent="0.25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9" x14ac:dyDescent="0.25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9" x14ac:dyDescent="0.25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9" x14ac:dyDescent="0.25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9" x14ac:dyDescent="0.25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9" x14ac:dyDescent="0.25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9" x14ac:dyDescent="0.25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9" x14ac:dyDescent="0.25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9" x14ac:dyDescent="0.25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9" x14ac:dyDescent="0.25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9" x14ac:dyDescent="0.25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9" x14ac:dyDescent="0.25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9" x14ac:dyDescent="0.25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9" x14ac:dyDescent="0.25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9" x14ac:dyDescent="0.25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9" x14ac:dyDescent="0.25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9" x14ac:dyDescent="0.25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9" x14ac:dyDescent="0.25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9" x14ac:dyDescent="0.25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9" x14ac:dyDescent="0.25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9" x14ac:dyDescent="0.25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9" x14ac:dyDescent="0.25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9" x14ac:dyDescent="0.25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9" x14ac:dyDescent="0.25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9" x14ac:dyDescent="0.25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9" x14ac:dyDescent="0.25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9" x14ac:dyDescent="0.25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9" x14ac:dyDescent="0.25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9" x14ac:dyDescent="0.25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9" x14ac:dyDescent="0.25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9" x14ac:dyDescent="0.25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9" x14ac:dyDescent="0.25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9" x14ac:dyDescent="0.25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9" x14ac:dyDescent="0.25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9" x14ac:dyDescent="0.25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9" x14ac:dyDescent="0.25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9" x14ac:dyDescent="0.25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9" x14ac:dyDescent="0.25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9" x14ac:dyDescent="0.25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9" x14ac:dyDescent="0.25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9" x14ac:dyDescent="0.25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9" x14ac:dyDescent="0.25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9" x14ac:dyDescent="0.25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9" x14ac:dyDescent="0.25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9" x14ac:dyDescent="0.25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9" x14ac:dyDescent="0.25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9" x14ac:dyDescent="0.25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9" x14ac:dyDescent="0.25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9" x14ac:dyDescent="0.25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9" x14ac:dyDescent="0.25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9" x14ac:dyDescent="0.25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9" x14ac:dyDescent="0.25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9" x14ac:dyDescent="0.25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9" x14ac:dyDescent="0.25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9" x14ac:dyDescent="0.25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9" x14ac:dyDescent="0.25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9" x14ac:dyDescent="0.25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9" x14ac:dyDescent="0.25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9" x14ac:dyDescent="0.25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9" x14ac:dyDescent="0.25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9" x14ac:dyDescent="0.25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9" x14ac:dyDescent="0.25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9" x14ac:dyDescent="0.25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9" x14ac:dyDescent="0.25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9" x14ac:dyDescent="0.25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9" x14ac:dyDescent="0.25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9" x14ac:dyDescent="0.25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9" x14ac:dyDescent="0.25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9" x14ac:dyDescent="0.25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9" x14ac:dyDescent="0.25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9" x14ac:dyDescent="0.25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9" x14ac:dyDescent="0.25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9" x14ac:dyDescent="0.25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9" x14ac:dyDescent="0.25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9" x14ac:dyDescent="0.25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9" x14ac:dyDescent="0.25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9" x14ac:dyDescent="0.25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9" x14ac:dyDescent="0.25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9" x14ac:dyDescent="0.25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9" x14ac:dyDescent="0.25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9" x14ac:dyDescent="0.25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9" x14ac:dyDescent="0.25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9" x14ac:dyDescent="0.25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9" x14ac:dyDescent="0.25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9" x14ac:dyDescent="0.25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9" x14ac:dyDescent="0.25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9" x14ac:dyDescent="0.25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9" x14ac:dyDescent="0.25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9" x14ac:dyDescent="0.25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9" x14ac:dyDescent="0.25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9" x14ac:dyDescent="0.25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9" x14ac:dyDescent="0.25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9" x14ac:dyDescent="0.25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9" x14ac:dyDescent="0.25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9" x14ac:dyDescent="0.25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9" x14ac:dyDescent="0.25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9" x14ac:dyDescent="0.25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9" x14ac:dyDescent="0.25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9" x14ac:dyDescent="0.25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9" x14ac:dyDescent="0.25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9" x14ac:dyDescent="0.25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9" x14ac:dyDescent="0.25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9" x14ac:dyDescent="0.25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9" x14ac:dyDescent="0.25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9" x14ac:dyDescent="0.25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9" x14ac:dyDescent="0.25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9" x14ac:dyDescent="0.25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9" x14ac:dyDescent="0.25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9" x14ac:dyDescent="0.25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9" x14ac:dyDescent="0.25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9" x14ac:dyDescent="0.25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9" x14ac:dyDescent="0.25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9" x14ac:dyDescent="0.25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9" x14ac:dyDescent="0.25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9" x14ac:dyDescent="0.25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9" x14ac:dyDescent="0.25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9" x14ac:dyDescent="0.25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9" x14ac:dyDescent="0.25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9" x14ac:dyDescent="0.25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9" x14ac:dyDescent="0.25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9" x14ac:dyDescent="0.25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9" x14ac:dyDescent="0.25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9" x14ac:dyDescent="0.25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9" x14ac:dyDescent="0.25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9" x14ac:dyDescent="0.25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9" x14ac:dyDescent="0.25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9" x14ac:dyDescent="0.25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9" x14ac:dyDescent="0.25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9" x14ac:dyDescent="0.25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9" x14ac:dyDescent="0.25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9" x14ac:dyDescent="0.25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9" x14ac:dyDescent="0.25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9" x14ac:dyDescent="0.25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9" x14ac:dyDescent="0.25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9" x14ac:dyDescent="0.25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9" x14ac:dyDescent="0.25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9" x14ac:dyDescent="0.25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9" x14ac:dyDescent="0.25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9" x14ac:dyDescent="0.25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9" x14ac:dyDescent="0.25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9" x14ac:dyDescent="0.25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9" x14ac:dyDescent="0.25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9" x14ac:dyDescent="0.25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9" x14ac:dyDescent="0.25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9" x14ac:dyDescent="0.25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9" x14ac:dyDescent="0.25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9" x14ac:dyDescent="0.25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9" x14ac:dyDescent="0.25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9" x14ac:dyDescent="0.25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9" x14ac:dyDescent="0.25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9" x14ac:dyDescent="0.25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9" x14ac:dyDescent="0.25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9" x14ac:dyDescent="0.25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9" x14ac:dyDescent="0.25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9" x14ac:dyDescent="0.25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9" x14ac:dyDescent="0.25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9" x14ac:dyDescent="0.25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9" x14ac:dyDescent="0.25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9" x14ac:dyDescent="0.25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9" x14ac:dyDescent="0.25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9" x14ac:dyDescent="0.25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9" x14ac:dyDescent="0.25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9" x14ac:dyDescent="0.25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9" x14ac:dyDescent="0.25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9" x14ac:dyDescent="0.25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9" x14ac:dyDescent="0.25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9" x14ac:dyDescent="0.25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9" x14ac:dyDescent="0.25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9" x14ac:dyDescent="0.25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9" x14ac:dyDescent="0.25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9" x14ac:dyDescent="0.25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9" x14ac:dyDescent="0.25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9" x14ac:dyDescent="0.25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9" x14ac:dyDescent="0.25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9" x14ac:dyDescent="0.25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9" x14ac:dyDescent="0.25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9" x14ac:dyDescent="0.25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9" x14ac:dyDescent="0.25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9" x14ac:dyDescent="0.25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9" x14ac:dyDescent="0.25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9" x14ac:dyDescent="0.25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9" x14ac:dyDescent="0.25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9" x14ac:dyDescent="0.25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9" x14ac:dyDescent="0.25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9" x14ac:dyDescent="0.25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9" x14ac:dyDescent="0.25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9" x14ac:dyDescent="0.25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9" x14ac:dyDescent="0.25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9" x14ac:dyDescent="0.25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9" x14ac:dyDescent="0.25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9" x14ac:dyDescent="0.25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9" x14ac:dyDescent="0.25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9" x14ac:dyDescent="0.25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9" x14ac:dyDescent="0.25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9" x14ac:dyDescent="0.25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9" x14ac:dyDescent="0.25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9" x14ac:dyDescent="0.25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9" x14ac:dyDescent="0.25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9" x14ac:dyDescent="0.25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9" x14ac:dyDescent="0.25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9" x14ac:dyDescent="0.25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9" x14ac:dyDescent="0.25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9" x14ac:dyDescent="0.25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9" x14ac:dyDescent="0.25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9" x14ac:dyDescent="0.25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9" x14ac:dyDescent="0.25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9" x14ac:dyDescent="0.25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9" x14ac:dyDescent="0.25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9" x14ac:dyDescent="0.25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9" x14ac:dyDescent="0.25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9" x14ac:dyDescent="0.25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9" x14ac:dyDescent="0.25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9" x14ac:dyDescent="0.25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9" x14ac:dyDescent="0.25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9" x14ac:dyDescent="0.25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9" x14ac:dyDescent="0.25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9" x14ac:dyDescent="0.25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9" x14ac:dyDescent="0.25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9" x14ac:dyDescent="0.25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9" x14ac:dyDescent="0.25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9" x14ac:dyDescent="0.25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9" x14ac:dyDescent="0.25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9" x14ac:dyDescent="0.25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9" x14ac:dyDescent="0.25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9" x14ac:dyDescent="0.25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9" x14ac:dyDescent="0.25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9" x14ac:dyDescent="0.25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9" x14ac:dyDescent="0.25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9" x14ac:dyDescent="0.25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9" x14ac:dyDescent="0.25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9" x14ac:dyDescent="0.25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9" x14ac:dyDescent="0.25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9" x14ac:dyDescent="0.25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9" x14ac:dyDescent="0.25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9" x14ac:dyDescent="0.25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9" x14ac:dyDescent="0.25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9" x14ac:dyDescent="0.25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9" x14ac:dyDescent="0.25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9" x14ac:dyDescent="0.25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9" x14ac:dyDescent="0.25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9" x14ac:dyDescent="0.25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9" x14ac:dyDescent="0.25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9" x14ac:dyDescent="0.25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9" x14ac:dyDescent="0.25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9" x14ac:dyDescent="0.25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9" x14ac:dyDescent="0.25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9" x14ac:dyDescent="0.25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9" x14ac:dyDescent="0.25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9" x14ac:dyDescent="0.25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9" x14ac:dyDescent="0.25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9" x14ac:dyDescent="0.25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9" x14ac:dyDescent="0.25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9" x14ac:dyDescent="0.25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9" x14ac:dyDescent="0.25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9" x14ac:dyDescent="0.25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9" x14ac:dyDescent="0.25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9" x14ac:dyDescent="0.25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9" x14ac:dyDescent="0.25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9" x14ac:dyDescent="0.25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9" x14ac:dyDescent="0.25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9" x14ac:dyDescent="0.25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9" x14ac:dyDescent="0.25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9" x14ac:dyDescent="0.25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9" x14ac:dyDescent="0.25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9" x14ac:dyDescent="0.25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9" x14ac:dyDescent="0.25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9" x14ac:dyDescent="0.25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9" x14ac:dyDescent="0.25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9" x14ac:dyDescent="0.25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9" x14ac:dyDescent="0.25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9" x14ac:dyDescent="0.25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9" x14ac:dyDescent="0.25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9" x14ac:dyDescent="0.25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9" x14ac:dyDescent="0.25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9" x14ac:dyDescent="0.25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9" x14ac:dyDescent="0.25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9" x14ac:dyDescent="0.25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9" x14ac:dyDescent="0.25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9" x14ac:dyDescent="0.25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9" x14ac:dyDescent="0.25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9" x14ac:dyDescent="0.25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9" x14ac:dyDescent="0.25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9" x14ac:dyDescent="0.25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9" x14ac:dyDescent="0.25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9" x14ac:dyDescent="0.25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9" x14ac:dyDescent="0.25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9" x14ac:dyDescent="0.25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9" x14ac:dyDescent="0.25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9" x14ac:dyDescent="0.25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9" x14ac:dyDescent="0.25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9" x14ac:dyDescent="0.25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9" x14ac:dyDescent="0.25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9" x14ac:dyDescent="0.25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9" x14ac:dyDescent="0.25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9" x14ac:dyDescent="0.25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9" x14ac:dyDescent="0.25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9" x14ac:dyDescent="0.25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9" x14ac:dyDescent="0.25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9" x14ac:dyDescent="0.25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9" x14ac:dyDescent="0.25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9" x14ac:dyDescent="0.25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9" x14ac:dyDescent="0.25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9" x14ac:dyDescent="0.25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9" x14ac:dyDescent="0.25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9" x14ac:dyDescent="0.25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9" x14ac:dyDescent="0.25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9" x14ac:dyDescent="0.25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9" x14ac:dyDescent="0.25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9" x14ac:dyDescent="0.25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9" x14ac:dyDescent="0.25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9" x14ac:dyDescent="0.25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9" x14ac:dyDescent="0.25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9" x14ac:dyDescent="0.25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9" x14ac:dyDescent="0.25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9" x14ac:dyDescent="0.25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9" x14ac:dyDescent="0.25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9" x14ac:dyDescent="0.25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9" x14ac:dyDescent="0.25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9" x14ac:dyDescent="0.25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9" x14ac:dyDescent="0.25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9" x14ac:dyDescent="0.25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9" x14ac:dyDescent="0.25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9" x14ac:dyDescent="0.25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9" x14ac:dyDescent="0.25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9" x14ac:dyDescent="0.25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9" x14ac:dyDescent="0.25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9" x14ac:dyDescent="0.25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9" x14ac:dyDescent="0.25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9" x14ac:dyDescent="0.25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9" x14ac:dyDescent="0.25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9" x14ac:dyDescent="0.25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9" x14ac:dyDescent="0.25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9" x14ac:dyDescent="0.25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9" x14ac:dyDescent="0.25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9" x14ac:dyDescent="0.25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9" x14ac:dyDescent="0.25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9" x14ac:dyDescent="0.25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9" x14ac:dyDescent="0.25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9" x14ac:dyDescent="0.25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9" x14ac:dyDescent="0.25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9" x14ac:dyDescent="0.25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9" x14ac:dyDescent="0.25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9" x14ac:dyDescent="0.25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9" x14ac:dyDescent="0.25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9" x14ac:dyDescent="0.25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9" x14ac:dyDescent="0.25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9" x14ac:dyDescent="0.25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9" x14ac:dyDescent="0.25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9" x14ac:dyDescent="0.25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9" x14ac:dyDescent="0.25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9" x14ac:dyDescent="0.25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9" x14ac:dyDescent="0.25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9" x14ac:dyDescent="0.25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9" x14ac:dyDescent="0.25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9" x14ac:dyDescent="0.25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9" x14ac:dyDescent="0.25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9" x14ac:dyDescent="0.25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9" x14ac:dyDescent="0.25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9" x14ac:dyDescent="0.25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9" x14ac:dyDescent="0.25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9" x14ac:dyDescent="0.25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9" x14ac:dyDescent="0.25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9" x14ac:dyDescent="0.25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9" x14ac:dyDescent="0.25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9" x14ac:dyDescent="0.25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9" x14ac:dyDescent="0.25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9" x14ac:dyDescent="0.25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9" x14ac:dyDescent="0.25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9" x14ac:dyDescent="0.25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9" x14ac:dyDescent="0.25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9" x14ac:dyDescent="0.25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9" x14ac:dyDescent="0.25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9" x14ac:dyDescent="0.25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9" x14ac:dyDescent="0.25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9" x14ac:dyDescent="0.25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9" x14ac:dyDescent="0.25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9" x14ac:dyDescent="0.25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9" x14ac:dyDescent="0.25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9" x14ac:dyDescent="0.25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9" x14ac:dyDescent="0.25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9" x14ac:dyDescent="0.25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9" x14ac:dyDescent="0.25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9" x14ac:dyDescent="0.25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9" x14ac:dyDescent="0.25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9" x14ac:dyDescent="0.25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9" x14ac:dyDescent="0.25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9" x14ac:dyDescent="0.25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9" x14ac:dyDescent="0.25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9" x14ac:dyDescent="0.25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9" x14ac:dyDescent="0.25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9" x14ac:dyDescent="0.25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9" x14ac:dyDescent="0.25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9" x14ac:dyDescent="0.25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9" x14ac:dyDescent="0.25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9" x14ac:dyDescent="0.25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9" x14ac:dyDescent="0.25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9" x14ac:dyDescent="0.25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9" x14ac:dyDescent="0.25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9" x14ac:dyDescent="0.25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9" x14ac:dyDescent="0.25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9" x14ac:dyDescent="0.25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9" x14ac:dyDescent="0.25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9" x14ac:dyDescent="0.25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9" x14ac:dyDescent="0.25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9" x14ac:dyDescent="0.25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9" x14ac:dyDescent="0.25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9" x14ac:dyDescent="0.25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9" x14ac:dyDescent="0.25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9" x14ac:dyDescent="0.25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9" x14ac:dyDescent="0.25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9" x14ac:dyDescent="0.25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9" x14ac:dyDescent="0.25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9" x14ac:dyDescent="0.25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9" x14ac:dyDescent="0.25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9" x14ac:dyDescent="0.25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9" x14ac:dyDescent="0.25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9" x14ac:dyDescent="0.25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9" x14ac:dyDescent="0.25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9" x14ac:dyDescent="0.25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9" x14ac:dyDescent="0.25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9" x14ac:dyDescent="0.25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9" x14ac:dyDescent="0.25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9" x14ac:dyDescent="0.25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9" x14ac:dyDescent="0.25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9" x14ac:dyDescent="0.25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9" x14ac:dyDescent="0.25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9" x14ac:dyDescent="0.25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9" x14ac:dyDescent="0.25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9" x14ac:dyDescent="0.25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9" x14ac:dyDescent="0.25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9" x14ac:dyDescent="0.25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9" x14ac:dyDescent="0.25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9" x14ac:dyDescent="0.25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9" x14ac:dyDescent="0.25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9" x14ac:dyDescent="0.25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9" x14ac:dyDescent="0.25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9" x14ac:dyDescent="0.25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9" x14ac:dyDescent="0.25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9" x14ac:dyDescent="0.25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9" x14ac:dyDescent="0.25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9" x14ac:dyDescent="0.25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9" x14ac:dyDescent="0.25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9" x14ac:dyDescent="0.25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9" x14ac:dyDescent="0.25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9" x14ac:dyDescent="0.25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9" x14ac:dyDescent="0.25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9" x14ac:dyDescent="0.25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9" x14ac:dyDescent="0.25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9" x14ac:dyDescent="0.25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9" x14ac:dyDescent="0.25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9" x14ac:dyDescent="0.25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9" x14ac:dyDescent="0.25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9" x14ac:dyDescent="0.25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9" x14ac:dyDescent="0.25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9" x14ac:dyDescent="0.25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9" x14ac:dyDescent="0.25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9" x14ac:dyDescent="0.25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9" x14ac:dyDescent="0.25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9" x14ac:dyDescent="0.25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9" x14ac:dyDescent="0.25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9" x14ac:dyDescent="0.25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9" x14ac:dyDescent="0.25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9" x14ac:dyDescent="0.25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9" x14ac:dyDescent="0.25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9" x14ac:dyDescent="0.25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9" x14ac:dyDescent="0.25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9" x14ac:dyDescent="0.25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9" x14ac:dyDescent="0.25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9" x14ac:dyDescent="0.25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9" x14ac:dyDescent="0.25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9" x14ac:dyDescent="0.25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9" x14ac:dyDescent="0.25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9" x14ac:dyDescent="0.25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9" x14ac:dyDescent="0.25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9" x14ac:dyDescent="0.25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9" x14ac:dyDescent="0.25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9" x14ac:dyDescent="0.25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9" x14ac:dyDescent="0.25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9" x14ac:dyDescent="0.25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9" x14ac:dyDescent="0.25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9" x14ac:dyDescent="0.25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9" x14ac:dyDescent="0.25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9" x14ac:dyDescent="0.25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9" x14ac:dyDescent="0.25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9" x14ac:dyDescent="0.25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9" x14ac:dyDescent="0.25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9" x14ac:dyDescent="0.25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9" x14ac:dyDescent="0.25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9" x14ac:dyDescent="0.25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9" x14ac:dyDescent="0.25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ColWidth="11" defaultRowHeight="13" x14ac:dyDescent="0.15"/>
  <cols>
    <col min="1" max="1" width="3.6640625" style="9" customWidth="1"/>
    <col min="2" max="2" width="11" style="9"/>
    <col min="3" max="4" width="21.6640625" style="9" customWidth="1"/>
    <col min="5" max="16384" width="11" style="9"/>
  </cols>
  <sheetData>
    <row r="1" spans="3:8" ht="14" thickBot="1" x14ac:dyDescent="0.2"/>
    <row r="2" spans="3:8" x14ac:dyDescent="0.15">
      <c r="C2" s="49" t="s">
        <v>401</v>
      </c>
      <c r="D2" s="50" t="s">
        <v>402</v>
      </c>
    </row>
    <row r="3" spans="3:8" x14ac:dyDescent="0.15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15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15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15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15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15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15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15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15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15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15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15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15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15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15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15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15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15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15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15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15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15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15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15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15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15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15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15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15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" x14ac:dyDescent="0.15">
      <c r="C32" s="51" t="s">
        <v>461</v>
      </c>
      <c r="D32" s="51" t="s">
        <v>462</v>
      </c>
      <c r="H32"/>
    </row>
    <row r="33" spans="3:8" ht="14" x14ac:dyDescent="0.15">
      <c r="C33" s="51" t="s">
        <v>463</v>
      </c>
      <c r="D33" s="51" t="s">
        <v>464</v>
      </c>
      <c r="H33"/>
    </row>
    <row r="34" spans="3:8" ht="14" x14ac:dyDescent="0.15">
      <c r="C34" s="51" t="s">
        <v>465</v>
      </c>
      <c r="D34" s="51" t="s">
        <v>466</v>
      </c>
      <c r="H34"/>
    </row>
    <row r="35" spans="3:8" ht="14" x14ac:dyDescent="0.15">
      <c r="C35" s="51" t="s">
        <v>467</v>
      </c>
      <c r="D35" s="51" t="s">
        <v>468</v>
      </c>
      <c r="H35"/>
    </row>
    <row r="36" spans="3:8" ht="14" x14ac:dyDescent="0.15">
      <c r="C36" s="51" t="s">
        <v>469</v>
      </c>
      <c r="D36" s="51" t="s">
        <v>470</v>
      </c>
      <c r="H36"/>
    </row>
    <row r="37" spans="3:8" ht="14" x14ac:dyDescent="0.15">
      <c r="C37" s="51" t="s">
        <v>471</v>
      </c>
      <c r="D37" s="51" t="s">
        <v>472</v>
      </c>
      <c r="H37"/>
    </row>
    <row r="38" spans="3:8" ht="14" x14ac:dyDescent="0.15">
      <c r="C38" s="51" t="s">
        <v>473</v>
      </c>
      <c r="D38" s="51" t="s">
        <v>474</v>
      </c>
      <c r="H38"/>
    </row>
    <row r="39" spans="3:8" ht="14" x14ac:dyDescent="0.15">
      <c r="C39" s="51" t="s">
        <v>475</v>
      </c>
      <c r="D39" s="51" t="s">
        <v>476</v>
      </c>
      <c r="H39"/>
    </row>
    <row r="40" spans="3:8" ht="14" x14ac:dyDescent="0.15">
      <c r="C40" s="51" t="s">
        <v>477</v>
      </c>
      <c r="D40" s="51" t="s">
        <v>241</v>
      </c>
      <c r="H40"/>
    </row>
    <row r="41" spans="3:8" ht="14" x14ac:dyDescent="0.15">
      <c r="C41" s="51" t="s">
        <v>478</v>
      </c>
      <c r="D41" s="51" t="s">
        <v>479</v>
      </c>
      <c r="H41"/>
    </row>
    <row r="42" spans="3:8" ht="14" x14ac:dyDescent="0.15">
      <c r="C42" s="51" t="s">
        <v>480</v>
      </c>
      <c r="D42" s="51" t="s">
        <v>481</v>
      </c>
      <c r="H42"/>
    </row>
    <row r="43" spans="3:8" ht="14" x14ac:dyDescent="0.15">
      <c r="C43" s="51" t="s">
        <v>482</v>
      </c>
      <c r="D43" s="51" t="s">
        <v>483</v>
      </c>
      <c r="H43"/>
    </row>
    <row r="44" spans="3:8" ht="14" x14ac:dyDescent="0.15">
      <c r="C44" s="51" t="s">
        <v>484</v>
      </c>
      <c r="D44" s="51" t="s">
        <v>485</v>
      </c>
      <c r="H44"/>
    </row>
    <row r="45" spans="3:8" ht="14" x14ac:dyDescent="0.15">
      <c r="C45" s="51" t="s">
        <v>486</v>
      </c>
      <c r="D45" s="51" t="s">
        <v>487</v>
      </c>
      <c r="H45"/>
    </row>
    <row r="46" spans="3:8" ht="14" x14ac:dyDescent="0.15">
      <c r="C46" s="51" t="s">
        <v>488</v>
      </c>
      <c r="D46" s="51" t="s">
        <v>489</v>
      </c>
      <c r="H46"/>
    </row>
    <row r="47" spans="3:8" ht="14" x14ac:dyDescent="0.15">
      <c r="C47" s="51" t="s">
        <v>490</v>
      </c>
      <c r="D47" s="51" t="s">
        <v>491</v>
      </c>
      <c r="H47"/>
    </row>
    <row r="48" spans="3:8" ht="14" x14ac:dyDescent="0.15">
      <c r="C48" s="51" t="s">
        <v>492</v>
      </c>
      <c r="D48" s="51" t="s">
        <v>493</v>
      </c>
      <c r="H48"/>
    </row>
    <row r="49" spans="3:8" ht="14" x14ac:dyDescent="0.15">
      <c r="C49" s="51" t="s">
        <v>494</v>
      </c>
      <c r="D49" s="51" t="s">
        <v>495</v>
      </c>
      <c r="H49"/>
    </row>
    <row r="50" spans="3:8" ht="14" x14ac:dyDescent="0.15">
      <c r="C50" s="51" t="s">
        <v>496</v>
      </c>
      <c r="D50" s="51" t="s">
        <v>497</v>
      </c>
      <c r="H50"/>
    </row>
    <row r="51" spans="3:8" ht="14" x14ac:dyDescent="0.15">
      <c r="C51" s="51" t="s">
        <v>498</v>
      </c>
      <c r="D51" s="51" t="s">
        <v>499</v>
      </c>
      <c r="H51"/>
    </row>
    <row r="52" spans="3:8" ht="14" x14ac:dyDescent="0.15">
      <c r="C52" s="51" t="s">
        <v>500</v>
      </c>
      <c r="D52" s="51" t="s">
        <v>501</v>
      </c>
      <c r="H52"/>
    </row>
    <row r="53" spans="3:8" ht="14" x14ac:dyDescent="0.15">
      <c r="C53" s="51" t="s">
        <v>502</v>
      </c>
      <c r="D53" s="51" t="s">
        <v>503</v>
      </c>
      <c r="H53"/>
    </row>
    <row r="54" spans="3:8" ht="14" x14ac:dyDescent="0.15">
      <c r="C54" s="51" t="s">
        <v>504</v>
      </c>
      <c r="D54" s="51" t="s">
        <v>505</v>
      </c>
      <c r="H54"/>
    </row>
    <row r="55" spans="3:8" ht="14" x14ac:dyDescent="0.15">
      <c r="C55" s="51" t="s">
        <v>506</v>
      </c>
      <c r="D55" s="51" t="s">
        <v>507</v>
      </c>
      <c r="H55"/>
    </row>
    <row r="56" spans="3:8" ht="14" x14ac:dyDescent="0.15">
      <c r="C56" s="51" t="s">
        <v>508</v>
      </c>
      <c r="D56" s="51" t="s">
        <v>509</v>
      </c>
      <c r="H56"/>
    </row>
    <row r="57" spans="3:8" ht="14" x14ac:dyDescent="0.15">
      <c r="C57" s="51" t="s">
        <v>510</v>
      </c>
      <c r="D57" s="51" t="s">
        <v>511</v>
      </c>
      <c r="H57"/>
    </row>
    <row r="58" spans="3:8" ht="14" x14ac:dyDescent="0.15">
      <c r="C58" s="51" t="s">
        <v>512</v>
      </c>
      <c r="D58" s="51" t="s">
        <v>513</v>
      </c>
      <c r="H58"/>
    </row>
    <row r="59" spans="3:8" ht="14" x14ac:dyDescent="0.15">
      <c r="C59" s="51" t="s">
        <v>514</v>
      </c>
      <c r="D59" s="51" t="s">
        <v>515</v>
      </c>
      <c r="H59"/>
    </row>
    <row r="60" spans="3:8" ht="14" x14ac:dyDescent="0.15">
      <c r="C60" s="51" t="s">
        <v>516</v>
      </c>
      <c r="D60" s="51" t="s">
        <v>517</v>
      </c>
      <c r="H60"/>
    </row>
    <row r="61" spans="3:8" ht="14" x14ac:dyDescent="0.15">
      <c r="C61" s="51" t="s">
        <v>518</v>
      </c>
      <c r="D61" s="51" t="s">
        <v>519</v>
      </c>
      <c r="H61"/>
    </row>
    <row r="62" spans="3:8" ht="14" x14ac:dyDescent="0.15">
      <c r="C62" s="51" t="s">
        <v>520</v>
      </c>
      <c r="D62" s="51" t="s">
        <v>521</v>
      </c>
      <c r="H62"/>
    </row>
    <row r="63" spans="3:8" ht="14" x14ac:dyDescent="0.15">
      <c r="C63" s="51" t="s">
        <v>522</v>
      </c>
      <c r="D63" s="51" t="s">
        <v>523</v>
      </c>
      <c r="H63"/>
    </row>
    <row r="64" spans="3:8" ht="14" x14ac:dyDescent="0.15">
      <c r="C64" s="51" t="s">
        <v>524</v>
      </c>
      <c r="D64" s="51" t="s">
        <v>525</v>
      </c>
      <c r="H64"/>
    </row>
    <row r="65" spans="3:8" ht="14" x14ac:dyDescent="0.15">
      <c r="C65" s="51" t="s">
        <v>526</v>
      </c>
      <c r="D65" s="51" t="s">
        <v>527</v>
      </c>
      <c r="H65"/>
    </row>
    <row r="66" spans="3:8" ht="14" x14ac:dyDescent="0.15">
      <c r="C66" s="51" t="s">
        <v>528</v>
      </c>
      <c r="D66" s="51" t="s">
        <v>529</v>
      </c>
      <c r="H66"/>
    </row>
    <row r="67" spans="3:8" ht="14" x14ac:dyDescent="0.15">
      <c r="C67" s="51" t="s">
        <v>530</v>
      </c>
      <c r="D67" s="51" t="s">
        <v>531</v>
      </c>
      <c r="H67"/>
    </row>
    <row r="68" spans="3:8" ht="14" x14ac:dyDescent="0.15">
      <c r="C68" s="51" t="s">
        <v>532</v>
      </c>
      <c r="D68" s="51" t="s">
        <v>533</v>
      </c>
      <c r="H68"/>
    </row>
    <row r="69" spans="3:8" ht="14" x14ac:dyDescent="0.15">
      <c r="C69" s="51" t="s">
        <v>534</v>
      </c>
      <c r="D69" s="51" t="s">
        <v>535</v>
      </c>
      <c r="H69"/>
    </row>
    <row r="70" spans="3:8" ht="14" x14ac:dyDescent="0.15">
      <c r="C70" s="51" t="s">
        <v>536</v>
      </c>
      <c r="D70" s="51" t="s">
        <v>537</v>
      </c>
      <c r="H70"/>
    </row>
    <row r="71" spans="3:8" ht="14" x14ac:dyDescent="0.15">
      <c r="C71" s="51" t="s">
        <v>538</v>
      </c>
      <c r="D71" s="51" t="s">
        <v>539</v>
      </c>
      <c r="H71"/>
    </row>
    <row r="72" spans="3:8" ht="14" x14ac:dyDescent="0.15">
      <c r="C72" s="51" t="s">
        <v>540</v>
      </c>
      <c r="D72" s="51" t="s">
        <v>541</v>
      </c>
      <c r="H72"/>
    </row>
    <row r="73" spans="3:8" ht="14" x14ac:dyDescent="0.15">
      <c r="C73" s="51" t="s">
        <v>542</v>
      </c>
      <c r="D73" s="51" t="s">
        <v>543</v>
      </c>
      <c r="H73"/>
    </row>
    <row r="74" spans="3:8" ht="14" x14ac:dyDescent="0.15">
      <c r="C74" s="51" t="s">
        <v>544</v>
      </c>
      <c r="D74" s="51" t="s">
        <v>545</v>
      </c>
      <c r="H74"/>
    </row>
    <row r="75" spans="3:8" ht="14" x14ac:dyDescent="0.15">
      <c r="C75" s="51" t="s">
        <v>546</v>
      </c>
      <c r="D75" s="51" t="s">
        <v>547</v>
      </c>
      <c r="H75"/>
    </row>
    <row r="76" spans="3:8" ht="14" x14ac:dyDescent="0.15">
      <c r="C76" s="51" t="s">
        <v>548</v>
      </c>
      <c r="D76" s="51" t="s">
        <v>549</v>
      </c>
      <c r="H76"/>
    </row>
    <row r="77" spans="3:8" ht="14" x14ac:dyDescent="0.15">
      <c r="C77" s="51" t="s">
        <v>550</v>
      </c>
      <c r="D77" s="51" t="s">
        <v>551</v>
      </c>
      <c r="H77"/>
    </row>
    <row r="78" spans="3:8" ht="14" x14ac:dyDescent="0.15">
      <c r="C78" s="51" t="s">
        <v>552</v>
      </c>
      <c r="D78" s="51" t="s">
        <v>553</v>
      </c>
      <c r="H78"/>
    </row>
    <row r="79" spans="3:8" ht="14" x14ac:dyDescent="0.15">
      <c r="C79" s="51" t="s">
        <v>554</v>
      </c>
      <c r="D79" s="51" t="s">
        <v>555</v>
      </c>
      <c r="H79"/>
    </row>
    <row r="80" spans="3:8" ht="14" x14ac:dyDescent="0.15">
      <c r="C80" s="51" t="s">
        <v>556</v>
      </c>
      <c r="D80" s="51" t="s">
        <v>557</v>
      </c>
      <c r="H80"/>
    </row>
    <row r="81" spans="3:8" ht="14" x14ac:dyDescent="0.15">
      <c r="C81" s="51" t="s">
        <v>558</v>
      </c>
      <c r="D81" s="51" t="s">
        <v>559</v>
      </c>
      <c r="H81"/>
    </row>
    <row r="82" spans="3:8" ht="14" x14ac:dyDescent="0.15">
      <c r="C82" s="51" t="s">
        <v>560</v>
      </c>
      <c r="D82" s="51" t="s">
        <v>561</v>
      </c>
      <c r="H82"/>
    </row>
    <row r="83" spans="3:8" ht="14" x14ac:dyDescent="0.15">
      <c r="C83" s="51" t="s">
        <v>562</v>
      </c>
      <c r="D83" s="51" t="s">
        <v>563</v>
      </c>
      <c r="H83"/>
    </row>
    <row r="84" spans="3:8" ht="14" x14ac:dyDescent="0.15">
      <c r="C84" s="51" t="s">
        <v>564</v>
      </c>
      <c r="D84" s="51" t="s">
        <v>565</v>
      </c>
      <c r="H84"/>
    </row>
    <row r="85" spans="3:8" ht="14" x14ac:dyDescent="0.15">
      <c r="C85" s="51" t="s">
        <v>566</v>
      </c>
      <c r="D85" s="51" t="s">
        <v>567</v>
      </c>
      <c r="H85"/>
    </row>
    <row r="86" spans="3:8" ht="14" x14ac:dyDescent="0.15">
      <c r="C86" s="51" t="s">
        <v>568</v>
      </c>
      <c r="D86" s="51" t="s">
        <v>569</v>
      </c>
      <c r="H86"/>
    </row>
    <row r="87" spans="3:8" ht="14" x14ac:dyDescent="0.15">
      <c r="C87" s="51" t="s">
        <v>570</v>
      </c>
      <c r="D87" s="51" t="s">
        <v>571</v>
      </c>
      <c r="H87"/>
    </row>
    <row r="88" spans="3:8" ht="14" x14ac:dyDescent="0.15">
      <c r="C88" s="51" t="s">
        <v>572</v>
      </c>
      <c r="D88" s="51" t="s">
        <v>573</v>
      </c>
      <c r="H88"/>
    </row>
    <row r="89" spans="3:8" ht="14" x14ac:dyDescent="0.15">
      <c r="C89" s="51" t="s">
        <v>574</v>
      </c>
      <c r="D89" s="51" t="s">
        <v>575</v>
      </c>
      <c r="H89"/>
    </row>
    <row r="90" spans="3:8" ht="14" x14ac:dyDescent="0.15">
      <c r="C90" s="51" t="s">
        <v>576</v>
      </c>
      <c r="D90" s="51" t="s">
        <v>577</v>
      </c>
      <c r="H90"/>
    </row>
    <row r="91" spans="3:8" ht="14" x14ac:dyDescent="0.15">
      <c r="C91" s="51" t="s">
        <v>578</v>
      </c>
      <c r="D91" s="51" t="s">
        <v>579</v>
      </c>
      <c r="H91"/>
    </row>
    <row r="92" spans="3:8" ht="14" x14ac:dyDescent="0.15">
      <c r="C92" s="51" t="s">
        <v>580</v>
      </c>
      <c r="D92" s="51" t="s">
        <v>581</v>
      </c>
      <c r="H92"/>
    </row>
    <row r="93" spans="3:8" ht="14" x14ac:dyDescent="0.15">
      <c r="C93" s="51" t="s">
        <v>582</v>
      </c>
      <c r="D93" s="51" t="s">
        <v>583</v>
      </c>
      <c r="H93"/>
    </row>
    <row r="94" spans="3:8" ht="14" x14ac:dyDescent="0.15">
      <c r="C94" s="51" t="s">
        <v>584</v>
      </c>
      <c r="D94" s="51" t="s">
        <v>585</v>
      </c>
      <c r="H94"/>
    </row>
    <row r="95" spans="3:8" ht="14" x14ac:dyDescent="0.15">
      <c r="C95" s="51" t="s">
        <v>586</v>
      </c>
      <c r="D95" s="51" t="s">
        <v>587</v>
      </c>
      <c r="H95"/>
    </row>
    <row r="96" spans="3:8" ht="14" x14ac:dyDescent="0.15">
      <c r="C96" s="51" t="s">
        <v>588</v>
      </c>
      <c r="D96" s="51" t="s">
        <v>589</v>
      </c>
      <c r="H96"/>
    </row>
    <row r="97" spans="3:8" ht="14" x14ac:dyDescent="0.15">
      <c r="C97" s="51" t="s">
        <v>590</v>
      </c>
      <c r="D97" s="51" t="s">
        <v>591</v>
      </c>
      <c r="H97"/>
    </row>
    <row r="98" spans="3:8" ht="14" x14ac:dyDescent="0.15">
      <c r="C98" s="51" t="s">
        <v>592</v>
      </c>
      <c r="D98" s="51" t="s">
        <v>593</v>
      </c>
      <c r="H98"/>
    </row>
    <row r="99" spans="3:8" ht="14" x14ac:dyDescent="0.15">
      <c r="C99" s="51" t="s">
        <v>594</v>
      </c>
      <c r="D99" s="51" t="s">
        <v>595</v>
      </c>
      <c r="H99"/>
    </row>
    <row r="100" spans="3:8" ht="14" x14ac:dyDescent="0.15">
      <c r="C100" s="51" t="s">
        <v>596</v>
      </c>
      <c r="D100" s="51" t="s">
        <v>597</v>
      </c>
      <c r="H100"/>
    </row>
    <row r="101" spans="3:8" ht="14" x14ac:dyDescent="0.15">
      <c r="C101" s="51" t="s">
        <v>598</v>
      </c>
      <c r="D101" s="51" t="s">
        <v>599</v>
      </c>
      <c r="H101"/>
    </row>
    <row r="102" spans="3:8" ht="14" x14ac:dyDescent="0.15">
      <c r="C102" s="51" t="s">
        <v>600</v>
      </c>
      <c r="D102" s="51" t="s">
        <v>601</v>
      </c>
      <c r="H102"/>
    </row>
    <row r="103" spans="3:8" ht="14" x14ac:dyDescent="0.15">
      <c r="C103" s="51" t="s">
        <v>602</v>
      </c>
      <c r="D103" s="51" t="s">
        <v>603</v>
      </c>
      <c r="H103"/>
    </row>
    <row r="104" spans="3:8" ht="14" x14ac:dyDescent="0.15">
      <c r="C104" s="51" t="s">
        <v>604</v>
      </c>
      <c r="D104" s="51" t="s">
        <v>605</v>
      </c>
      <c r="H104"/>
    </row>
    <row r="105" spans="3:8" ht="14" x14ac:dyDescent="0.15">
      <c r="C105" s="51" t="s">
        <v>606</v>
      </c>
      <c r="D105" s="51" t="s">
        <v>607</v>
      </c>
      <c r="H105"/>
    </row>
    <row r="106" spans="3:8" ht="14" x14ac:dyDescent="0.15">
      <c r="C106" s="51" t="s">
        <v>608</v>
      </c>
      <c r="D106" s="51" t="s">
        <v>609</v>
      </c>
      <c r="H106"/>
    </row>
    <row r="107" spans="3:8" ht="14" x14ac:dyDescent="0.15">
      <c r="C107" s="51" t="s">
        <v>610</v>
      </c>
      <c r="D107" s="51" t="s">
        <v>611</v>
      </c>
      <c r="H107"/>
    </row>
    <row r="108" spans="3:8" ht="14" x14ac:dyDescent="0.15">
      <c r="C108" s="51" t="s">
        <v>612</v>
      </c>
      <c r="D108" s="51" t="s">
        <v>613</v>
      </c>
      <c r="H108"/>
    </row>
    <row r="109" spans="3:8" ht="14" x14ac:dyDescent="0.15">
      <c r="C109" s="51" t="s">
        <v>614</v>
      </c>
      <c r="D109" s="51" t="s">
        <v>615</v>
      </c>
      <c r="H109"/>
    </row>
    <row r="110" spans="3:8" ht="14" x14ac:dyDescent="0.15">
      <c r="C110" s="51" t="s">
        <v>616</v>
      </c>
      <c r="D110" s="51" t="s">
        <v>617</v>
      </c>
      <c r="H110"/>
    </row>
    <row r="111" spans="3:8" ht="14" x14ac:dyDescent="0.15">
      <c r="C111" s="51" t="s">
        <v>618</v>
      </c>
      <c r="D111" s="51" t="s">
        <v>619</v>
      </c>
      <c r="H111"/>
    </row>
    <row r="112" spans="3:8" ht="14" x14ac:dyDescent="0.15">
      <c r="C112" s="51" t="s">
        <v>620</v>
      </c>
      <c r="D112" s="51" t="s">
        <v>621</v>
      </c>
      <c r="H112"/>
    </row>
    <row r="113" spans="3:8" ht="14" x14ac:dyDescent="0.15">
      <c r="C113" s="51" t="s">
        <v>622</v>
      </c>
      <c r="D113" s="51" t="s">
        <v>623</v>
      </c>
      <c r="H113"/>
    </row>
    <row r="114" spans="3:8" ht="14" x14ac:dyDescent="0.15">
      <c r="C114" s="51" t="s">
        <v>624</v>
      </c>
      <c r="D114" s="51" t="s">
        <v>625</v>
      </c>
      <c r="H114"/>
    </row>
    <row r="115" spans="3:8" ht="14" x14ac:dyDescent="0.15">
      <c r="C115" s="51" t="s">
        <v>626</v>
      </c>
      <c r="D115" s="51" t="s">
        <v>627</v>
      </c>
      <c r="H115"/>
    </row>
    <row r="116" spans="3:8" ht="14" x14ac:dyDescent="0.15">
      <c r="C116" s="51" t="s">
        <v>628</v>
      </c>
      <c r="D116" s="51" t="s">
        <v>629</v>
      </c>
      <c r="H116"/>
    </row>
    <row r="117" spans="3:8" ht="14" x14ac:dyDescent="0.15">
      <c r="C117" s="51" t="s">
        <v>630</v>
      </c>
      <c r="D117" s="51" t="s">
        <v>631</v>
      </c>
      <c r="H117"/>
    </row>
    <row r="118" spans="3:8" ht="14" x14ac:dyDescent="0.15">
      <c r="C118" s="51" t="s">
        <v>632</v>
      </c>
      <c r="D118" s="51" t="s">
        <v>633</v>
      </c>
      <c r="H118"/>
    </row>
    <row r="119" spans="3:8" ht="14" x14ac:dyDescent="0.15">
      <c r="C119" s="51" t="s">
        <v>634</v>
      </c>
      <c r="D119" s="51" t="s">
        <v>635</v>
      </c>
      <c r="H119"/>
    </row>
    <row r="120" spans="3:8" ht="14" x14ac:dyDescent="0.15">
      <c r="C120" s="51" t="s">
        <v>636</v>
      </c>
      <c r="D120" s="51" t="s">
        <v>237</v>
      </c>
      <c r="H120"/>
    </row>
    <row r="121" spans="3:8" ht="14" x14ac:dyDescent="0.15">
      <c r="C121" s="51" t="s">
        <v>637</v>
      </c>
      <c r="D121" s="51" t="s">
        <v>638</v>
      </c>
      <c r="H121"/>
    </row>
    <row r="122" spans="3:8" ht="14" x14ac:dyDescent="0.15">
      <c r="C122" s="51" t="s">
        <v>639</v>
      </c>
      <c r="D122" s="51" t="s">
        <v>640</v>
      </c>
      <c r="H122"/>
    </row>
    <row r="123" spans="3:8" ht="14" x14ac:dyDescent="0.15">
      <c r="C123" s="51" t="s">
        <v>641</v>
      </c>
      <c r="D123" s="51" t="s">
        <v>642</v>
      </c>
      <c r="H123"/>
    </row>
    <row r="124" spans="3:8" ht="14" x14ac:dyDescent="0.15">
      <c r="C124" s="51" t="s">
        <v>643</v>
      </c>
      <c r="D124" s="51" t="s">
        <v>644</v>
      </c>
      <c r="H124"/>
    </row>
    <row r="125" spans="3:8" ht="14" x14ac:dyDescent="0.15">
      <c r="C125" s="51" t="s">
        <v>645</v>
      </c>
      <c r="D125" s="51" t="s">
        <v>646</v>
      </c>
      <c r="H125"/>
    </row>
    <row r="126" spans="3:8" ht="14" x14ac:dyDescent="0.15">
      <c r="C126" s="51" t="s">
        <v>647</v>
      </c>
      <c r="D126" s="51" t="s">
        <v>648</v>
      </c>
      <c r="H126"/>
    </row>
    <row r="127" spans="3:8" ht="14" x14ac:dyDescent="0.15">
      <c r="C127" s="51" t="s">
        <v>649</v>
      </c>
      <c r="D127" s="51" t="s">
        <v>650</v>
      </c>
      <c r="H127"/>
    </row>
    <row r="128" spans="3:8" ht="14" x14ac:dyDescent="0.15">
      <c r="C128" s="51" t="s">
        <v>651</v>
      </c>
      <c r="D128" s="51" t="s">
        <v>652</v>
      </c>
      <c r="H128"/>
    </row>
    <row r="129" spans="3:8" ht="14" x14ac:dyDescent="0.15">
      <c r="C129" s="51" t="s">
        <v>653</v>
      </c>
      <c r="D129" s="51" t="s">
        <v>654</v>
      </c>
      <c r="H129"/>
    </row>
    <row r="130" spans="3:8" ht="14" x14ac:dyDescent="0.15">
      <c r="C130" s="51" t="s">
        <v>655</v>
      </c>
      <c r="D130" s="51" t="s">
        <v>656</v>
      </c>
      <c r="H130"/>
    </row>
    <row r="131" spans="3:8" ht="14" x14ac:dyDescent="0.15">
      <c r="C131" s="51" t="s">
        <v>657</v>
      </c>
      <c r="D131" s="51" t="s">
        <v>658</v>
      </c>
      <c r="H131"/>
    </row>
    <row r="132" spans="3:8" ht="14" x14ac:dyDescent="0.15">
      <c r="C132" s="51" t="s">
        <v>659</v>
      </c>
      <c r="D132" s="51" t="s">
        <v>660</v>
      </c>
      <c r="H132"/>
    </row>
    <row r="133" spans="3:8" ht="14" x14ac:dyDescent="0.15">
      <c r="C133" s="51" t="s">
        <v>661</v>
      </c>
      <c r="D133" s="51" t="s">
        <v>662</v>
      </c>
      <c r="H133"/>
    </row>
    <row r="134" spans="3:8" ht="14" x14ac:dyDescent="0.15">
      <c r="C134" s="51" t="s">
        <v>663</v>
      </c>
      <c r="D134" s="51" t="s">
        <v>664</v>
      </c>
      <c r="H134"/>
    </row>
    <row r="135" spans="3:8" ht="14" x14ac:dyDescent="0.15">
      <c r="C135" s="51" t="s">
        <v>665</v>
      </c>
      <c r="D135" s="51" t="s">
        <v>666</v>
      </c>
      <c r="H135"/>
    </row>
    <row r="136" spans="3:8" ht="14" x14ac:dyDescent="0.15">
      <c r="C136" s="51" t="s">
        <v>667</v>
      </c>
      <c r="D136" s="51" t="s">
        <v>668</v>
      </c>
      <c r="H136"/>
    </row>
    <row r="137" spans="3:8" ht="14" x14ac:dyDescent="0.15">
      <c r="C137" s="51" t="s">
        <v>669</v>
      </c>
      <c r="D137" s="51" t="s">
        <v>670</v>
      </c>
      <c r="H137"/>
    </row>
    <row r="138" spans="3:8" ht="14" x14ac:dyDescent="0.15">
      <c r="C138" s="51" t="s">
        <v>671</v>
      </c>
      <c r="D138" s="51" t="s">
        <v>672</v>
      </c>
      <c r="H138"/>
    </row>
    <row r="139" spans="3:8" ht="14" x14ac:dyDescent="0.15">
      <c r="C139" s="51" t="s">
        <v>673</v>
      </c>
      <c r="D139" s="51" t="s">
        <v>674</v>
      </c>
      <c r="H139"/>
    </row>
    <row r="140" spans="3:8" ht="14" x14ac:dyDescent="0.15">
      <c r="C140" s="51" t="s">
        <v>675</v>
      </c>
      <c r="D140" s="51" t="s">
        <v>676</v>
      </c>
      <c r="H140"/>
    </row>
    <row r="141" spans="3:8" ht="14" x14ac:dyDescent="0.15">
      <c r="C141" s="51" t="s">
        <v>677</v>
      </c>
      <c r="D141" s="51" t="s">
        <v>678</v>
      </c>
      <c r="H141"/>
    </row>
    <row r="142" spans="3:8" ht="14" x14ac:dyDescent="0.15">
      <c r="C142" s="51" t="s">
        <v>679</v>
      </c>
      <c r="D142" s="51" t="s">
        <v>680</v>
      </c>
      <c r="H142"/>
    </row>
    <row r="143" spans="3:8" ht="14" x14ac:dyDescent="0.15">
      <c r="C143" s="51" t="s">
        <v>681</v>
      </c>
      <c r="D143" s="51" t="s">
        <v>682</v>
      </c>
      <c r="H143"/>
    </row>
    <row r="144" spans="3:8" ht="14" x14ac:dyDescent="0.15">
      <c r="C144" s="51" t="s">
        <v>683</v>
      </c>
      <c r="D144" s="51" t="s">
        <v>684</v>
      </c>
      <c r="H144"/>
    </row>
    <row r="145" spans="3:8" ht="14" x14ac:dyDescent="0.15">
      <c r="C145" s="51" t="s">
        <v>685</v>
      </c>
      <c r="D145" s="51" t="s">
        <v>686</v>
      </c>
      <c r="H145"/>
    </row>
    <row r="146" spans="3:8" ht="14" x14ac:dyDescent="0.15">
      <c r="C146" s="51" t="s">
        <v>687</v>
      </c>
      <c r="D146" s="51" t="s">
        <v>688</v>
      </c>
      <c r="H146"/>
    </row>
    <row r="147" spans="3:8" ht="14" x14ac:dyDescent="0.15">
      <c r="C147" s="51" t="s">
        <v>689</v>
      </c>
      <c r="D147" s="51" t="s">
        <v>690</v>
      </c>
      <c r="H147"/>
    </row>
    <row r="148" spans="3:8" ht="14" x14ac:dyDescent="0.15">
      <c r="C148" s="51" t="s">
        <v>691</v>
      </c>
      <c r="D148" s="51" t="s">
        <v>692</v>
      </c>
      <c r="H148"/>
    </row>
    <row r="149" spans="3:8" ht="14" x14ac:dyDescent="0.15">
      <c r="C149" s="51" t="s">
        <v>693</v>
      </c>
      <c r="D149" s="51" t="s">
        <v>694</v>
      </c>
      <c r="H149"/>
    </row>
    <row r="150" spans="3:8" ht="14" x14ac:dyDescent="0.15">
      <c r="C150" s="51" t="s">
        <v>695</v>
      </c>
      <c r="D150" s="51" t="s">
        <v>696</v>
      </c>
      <c r="H150"/>
    </row>
    <row r="151" spans="3:8" ht="14" x14ac:dyDescent="0.15">
      <c r="C151" s="51" t="s">
        <v>697</v>
      </c>
      <c r="D151" s="51" t="s">
        <v>698</v>
      </c>
      <c r="H151"/>
    </row>
    <row r="152" spans="3:8" ht="14" x14ac:dyDescent="0.15">
      <c r="C152" s="51" t="s">
        <v>699</v>
      </c>
      <c r="D152" s="51" t="s">
        <v>700</v>
      </c>
      <c r="H152"/>
    </row>
    <row r="153" spans="3:8" ht="14" x14ac:dyDescent="0.15">
      <c r="C153" s="51" t="s">
        <v>701</v>
      </c>
      <c r="D153" s="51" t="s">
        <v>702</v>
      </c>
      <c r="H153"/>
    </row>
    <row r="154" spans="3:8" ht="14" x14ac:dyDescent="0.15">
      <c r="C154" s="51" t="s">
        <v>703</v>
      </c>
      <c r="D154" s="51" t="s">
        <v>704</v>
      </c>
      <c r="H154"/>
    </row>
    <row r="155" spans="3:8" ht="14" x14ac:dyDescent="0.15">
      <c r="C155" s="51" t="s">
        <v>705</v>
      </c>
      <c r="D155" s="51" t="s">
        <v>706</v>
      </c>
      <c r="H155"/>
    </row>
    <row r="156" spans="3:8" ht="14" x14ac:dyDescent="0.15">
      <c r="C156" s="51" t="s">
        <v>707</v>
      </c>
      <c r="D156" s="51" t="s">
        <v>708</v>
      </c>
      <c r="H156"/>
    </row>
    <row r="157" spans="3:8" ht="14" x14ac:dyDescent="0.15">
      <c r="C157" s="51" t="s">
        <v>709</v>
      </c>
      <c r="D157" s="51" t="s">
        <v>710</v>
      </c>
      <c r="H157"/>
    </row>
    <row r="158" spans="3:8" ht="14" x14ac:dyDescent="0.15">
      <c r="C158" s="51" t="s">
        <v>711</v>
      </c>
      <c r="D158" s="51" t="s">
        <v>712</v>
      </c>
      <c r="H158"/>
    </row>
    <row r="159" spans="3:8" ht="14" x14ac:dyDescent="0.15">
      <c r="C159" s="51" t="s">
        <v>713</v>
      </c>
      <c r="D159" s="51" t="s">
        <v>714</v>
      </c>
      <c r="H159"/>
    </row>
    <row r="160" spans="3:8" ht="14" x14ac:dyDescent="0.15">
      <c r="C160" s="51" t="s">
        <v>715</v>
      </c>
      <c r="D160" s="51" t="s">
        <v>716</v>
      </c>
      <c r="H160"/>
    </row>
    <row r="161" spans="3:8" ht="14" x14ac:dyDescent="0.15">
      <c r="C161" s="51" t="s">
        <v>717</v>
      </c>
      <c r="D161" s="51" t="s">
        <v>718</v>
      </c>
      <c r="H161"/>
    </row>
    <row r="162" spans="3:8" ht="14" x14ac:dyDescent="0.15">
      <c r="C162" s="51" t="s">
        <v>719</v>
      </c>
      <c r="D162" s="51" t="s">
        <v>242</v>
      </c>
      <c r="H162"/>
    </row>
    <row r="163" spans="3:8" ht="14" x14ac:dyDescent="0.15">
      <c r="C163" s="51" t="s">
        <v>720</v>
      </c>
      <c r="D163" s="51" t="s">
        <v>721</v>
      </c>
      <c r="H163"/>
    </row>
    <row r="164" spans="3:8" ht="14" x14ac:dyDescent="0.15">
      <c r="C164" s="51" t="s">
        <v>722</v>
      </c>
      <c r="D164" s="51" t="s">
        <v>723</v>
      </c>
      <c r="H164"/>
    </row>
    <row r="165" spans="3:8" ht="14" x14ac:dyDescent="0.15">
      <c r="C165" s="51" t="s">
        <v>724</v>
      </c>
      <c r="D165" s="51" t="s">
        <v>725</v>
      </c>
      <c r="H165"/>
    </row>
    <row r="166" spans="3:8" ht="14" x14ac:dyDescent="0.15">
      <c r="C166" s="51" t="s">
        <v>726</v>
      </c>
      <c r="D166" s="51" t="s">
        <v>727</v>
      </c>
      <c r="H166"/>
    </row>
    <row r="167" spans="3:8" ht="14" x14ac:dyDescent="0.15">
      <c r="C167" s="51" t="s">
        <v>728</v>
      </c>
      <c r="D167" s="51" t="s">
        <v>729</v>
      </c>
      <c r="H167"/>
    </row>
    <row r="168" spans="3:8" ht="14" x14ac:dyDescent="0.15">
      <c r="C168" s="51" t="s">
        <v>730</v>
      </c>
      <c r="D168" s="51" t="s">
        <v>731</v>
      </c>
      <c r="H168"/>
    </row>
    <row r="169" spans="3:8" ht="14" x14ac:dyDescent="0.15">
      <c r="C169" s="51" t="s">
        <v>732</v>
      </c>
      <c r="D169" s="51" t="s">
        <v>733</v>
      </c>
      <c r="H169"/>
    </row>
    <row r="170" spans="3:8" ht="14" x14ac:dyDescent="0.15">
      <c r="C170" s="51" t="s">
        <v>734</v>
      </c>
      <c r="D170" s="51" t="s">
        <v>735</v>
      </c>
      <c r="H170"/>
    </row>
    <row r="171" spans="3:8" ht="14" x14ac:dyDescent="0.15">
      <c r="C171" s="51" t="s">
        <v>736</v>
      </c>
      <c r="D171" s="51" t="s">
        <v>737</v>
      </c>
      <c r="H171"/>
    </row>
    <row r="172" spans="3:8" ht="14" x14ac:dyDescent="0.15">
      <c r="C172" s="51" t="s">
        <v>738</v>
      </c>
      <c r="D172" s="51" t="s">
        <v>739</v>
      </c>
      <c r="H172"/>
    </row>
    <row r="173" spans="3:8" ht="14" x14ac:dyDescent="0.15">
      <c r="C173" s="51" t="s">
        <v>740</v>
      </c>
      <c r="D173" s="51" t="s">
        <v>741</v>
      </c>
      <c r="H173"/>
    </row>
    <row r="174" spans="3:8" ht="14" x14ac:dyDescent="0.15">
      <c r="C174" s="51" t="s">
        <v>742</v>
      </c>
      <c r="D174" s="51" t="s">
        <v>743</v>
      </c>
      <c r="H174"/>
    </row>
    <row r="175" spans="3:8" ht="14" x14ac:dyDescent="0.15">
      <c r="C175" s="51" t="s">
        <v>744</v>
      </c>
      <c r="D175" s="51" t="s">
        <v>745</v>
      </c>
      <c r="H175"/>
    </row>
    <row r="176" spans="3:8" ht="14" x14ac:dyDescent="0.15">
      <c r="C176" s="51" t="s">
        <v>746</v>
      </c>
      <c r="D176" s="51" t="s">
        <v>747</v>
      </c>
      <c r="H176"/>
    </row>
    <row r="177" spans="3:8" ht="14" x14ac:dyDescent="0.15">
      <c r="C177" s="51" t="s">
        <v>748</v>
      </c>
      <c r="D177" s="51" t="s">
        <v>749</v>
      </c>
      <c r="H177"/>
    </row>
    <row r="178" spans="3:8" ht="14" x14ac:dyDescent="0.15">
      <c r="C178" s="51" t="s">
        <v>750</v>
      </c>
      <c r="D178" s="51" t="s">
        <v>751</v>
      </c>
      <c r="H178"/>
    </row>
    <row r="179" spans="3:8" ht="14" x14ac:dyDescent="0.15">
      <c r="C179" s="51" t="s">
        <v>752</v>
      </c>
      <c r="D179" s="51" t="s">
        <v>753</v>
      </c>
      <c r="H179"/>
    </row>
    <row r="180" spans="3:8" x14ac:dyDescent="0.15">
      <c r="C180" s="51" t="s">
        <v>754</v>
      </c>
      <c r="D180" s="51" t="s">
        <v>755</v>
      </c>
    </row>
    <row r="181" spans="3:8" x14ac:dyDescent="0.15">
      <c r="C181" s="51" t="s">
        <v>756</v>
      </c>
      <c r="D181" s="51" t="s">
        <v>757</v>
      </c>
    </row>
    <row r="182" spans="3:8" x14ac:dyDescent="0.15">
      <c r="C182" s="51" t="s">
        <v>758</v>
      </c>
      <c r="D182" s="51" t="s">
        <v>759</v>
      </c>
    </row>
    <row r="183" spans="3:8" x14ac:dyDescent="0.15">
      <c r="C183" s="51" t="s">
        <v>760</v>
      </c>
      <c r="D183" s="51" t="s">
        <v>761</v>
      </c>
    </row>
    <row r="184" spans="3:8" x14ac:dyDescent="0.15">
      <c r="C184" s="51" t="s">
        <v>762</v>
      </c>
      <c r="D184" s="51" t="s">
        <v>763</v>
      </c>
    </row>
    <row r="185" spans="3:8" x14ac:dyDescent="0.15">
      <c r="C185" s="51" t="s">
        <v>764</v>
      </c>
      <c r="D185" s="51" t="s">
        <v>765</v>
      </c>
    </row>
    <row r="186" spans="3:8" x14ac:dyDescent="0.15">
      <c r="C186" s="51" t="s">
        <v>766</v>
      </c>
      <c r="D186" s="51" t="s">
        <v>767</v>
      </c>
    </row>
    <row r="187" spans="3:8" x14ac:dyDescent="0.15">
      <c r="C187" s="51" t="s">
        <v>768</v>
      </c>
      <c r="D187" s="51" t="s">
        <v>769</v>
      </c>
    </row>
    <row r="188" spans="3:8" x14ac:dyDescent="0.15">
      <c r="C188" s="51" t="s">
        <v>770</v>
      </c>
      <c r="D188" s="51" t="s">
        <v>771</v>
      </c>
    </row>
    <row r="189" spans="3:8" x14ac:dyDescent="0.15">
      <c r="C189" s="51" t="s">
        <v>772</v>
      </c>
      <c r="D189" s="51" t="s">
        <v>773</v>
      </c>
    </row>
    <row r="190" spans="3:8" x14ac:dyDescent="0.15">
      <c r="C190" s="51" t="s">
        <v>774</v>
      </c>
      <c r="D190" s="51" t="s">
        <v>775</v>
      </c>
    </row>
    <row r="191" spans="3:8" x14ac:dyDescent="0.15">
      <c r="C191" s="51" t="s">
        <v>776</v>
      </c>
      <c r="D191" s="51" t="s">
        <v>777</v>
      </c>
    </row>
    <row r="192" spans="3:8" x14ac:dyDescent="0.15">
      <c r="C192" s="51" t="s">
        <v>778</v>
      </c>
      <c r="D192" s="51" t="s">
        <v>779</v>
      </c>
    </row>
    <row r="193" spans="3:4" x14ac:dyDescent="0.15">
      <c r="C193" s="51" t="s">
        <v>780</v>
      </c>
      <c r="D193" s="51" t="s">
        <v>781</v>
      </c>
    </row>
    <row r="194" spans="3:4" x14ac:dyDescent="0.15">
      <c r="C194" s="51" t="s">
        <v>782</v>
      </c>
      <c r="D194" s="51" t="s">
        <v>783</v>
      </c>
    </row>
    <row r="195" spans="3:4" x14ac:dyDescent="0.15">
      <c r="C195" s="51" t="s">
        <v>784</v>
      </c>
      <c r="D195" s="51" t="s">
        <v>785</v>
      </c>
    </row>
    <row r="196" spans="3:4" x14ac:dyDescent="0.15">
      <c r="C196" s="51" t="s">
        <v>786</v>
      </c>
      <c r="D196" s="51" t="s">
        <v>787</v>
      </c>
    </row>
    <row r="197" spans="3:4" x14ac:dyDescent="0.15">
      <c r="C197" s="51" t="s">
        <v>788</v>
      </c>
      <c r="D197" s="51" t="s">
        <v>789</v>
      </c>
    </row>
    <row r="198" spans="3:4" x14ac:dyDescent="0.15">
      <c r="C198" s="51" t="s">
        <v>790</v>
      </c>
      <c r="D198" s="51" t="s">
        <v>791</v>
      </c>
    </row>
    <row r="199" spans="3:4" x14ac:dyDescent="0.15">
      <c r="C199" s="51" t="s">
        <v>792</v>
      </c>
      <c r="D199" s="51" t="s">
        <v>793</v>
      </c>
    </row>
    <row r="200" spans="3:4" x14ac:dyDescent="0.15">
      <c r="C200" s="51" t="s">
        <v>794</v>
      </c>
      <c r="D200" s="51" t="s">
        <v>795</v>
      </c>
    </row>
    <row r="201" spans="3:4" x14ac:dyDescent="0.15">
      <c r="C201" s="51" t="s">
        <v>796</v>
      </c>
      <c r="D201" s="51" t="s">
        <v>797</v>
      </c>
    </row>
    <row r="202" spans="3:4" x14ac:dyDescent="0.15">
      <c r="C202" s="51" t="s">
        <v>798</v>
      </c>
      <c r="D202" s="51" t="s">
        <v>799</v>
      </c>
    </row>
    <row r="203" spans="3:4" x14ac:dyDescent="0.15">
      <c r="C203" s="51" t="s">
        <v>800</v>
      </c>
      <c r="D203" s="51" t="s">
        <v>801</v>
      </c>
    </row>
    <row r="204" spans="3:4" x14ac:dyDescent="0.15">
      <c r="C204" s="51" t="s">
        <v>802</v>
      </c>
      <c r="D204" s="51" t="s">
        <v>803</v>
      </c>
    </row>
    <row r="205" spans="3:4" x14ac:dyDescent="0.15">
      <c r="C205" s="51" t="s">
        <v>804</v>
      </c>
      <c r="D205" s="51" t="s">
        <v>805</v>
      </c>
    </row>
    <row r="206" spans="3:4" x14ac:dyDescent="0.15">
      <c r="C206" s="51" t="s">
        <v>806</v>
      </c>
      <c r="D206" s="51" t="s">
        <v>807</v>
      </c>
    </row>
    <row r="207" spans="3:4" x14ac:dyDescent="0.15">
      <c r="C207" s="51" t="s">
        <v>808</v>
      </c>
      <c r="D207" s="51" t="s">
        <v>809</v>
      </c>
    </row>
    <row r="208" spans="3:4" x14ac:dyDescent="0.15">
      <c r="C208" s="51" t="s">
        <v>810</v>
      </c>
      <c r="D208" s="51" t="s">
        <v>811</v>
      </c>
    </row>
    <row r="209" spans="3:4" x14ac:dyDescent="0.15">
      <c r="C209" s="51" t="s">
        <v>812</v>
      </c>
      <c r="D209" s="51" t="s">
        <v>813</v>
      </c>
    </row>
    <row r="210" spans="3:4" x14ac:dyDescent="0.15">
      <c r="C210" s="51" t="s">
        <v>814</v>
      </c>
      <c r="D210" s="51" t="s">
        <v>815</v>
      </c>
    </row>
    <row r="211" spans="3:4" x14ac:dyDescent="0.15">
      <c r="C211" s="51" t="s">
        <v>816</v>
      </c>
      <c r="D211" s="51" t="s">
        <v>817</v>
      </c>
    </row>
    <row r="212" spans="3:4" x14ac:dyDescent="0.15">
      <c r="C212" s="51" t="s">
        <v>818</v>
      </c>
      <c r="D212" s="51" t="s">
        <v>819</v>
      </c>
    </row>
    <row r="213" spans="3:4" x14ac:dyDescent="0.15">
      <c r="C213" s="51" t="s">
        <v>820</v>
      </c>
      <c r="D213" s="51" t="s">
        <v>821</v>
      </c>
    </row>
    <row r="214" spans="3:4" x14ac:dyDescent="0.15">
      <c r="C214" s="51" t="s">
        <v>822</v>
      </c>
      <c r="D214" s="51" t="s">
        <v>823</v>
      </c>
    </row>
    <row r="215" spans="3:4" x14ac:dyDescent="0.15">
      <c r="C215" s="51" t="s">
        <v>824</v>
      </c>
      <c r="D215" s="51" t="s">
        <v>825</v>
      </c>
    </row>
    <row r="216" spans="3:4" x14ac:dyDescent="0.15">
      <c r="C216" s="51" t="s">
        <v>826</v>
      </c>
      <c r="D216" s="51" t="s">
        <v>827</v>
      </c>
    </row>
    <row r="217" spans="3:4" x14ac:dyDescent="0.15">
      <c r="C217" s="51" t="s">
        <v>828</v>
      </c>
      <c r="D217" s="51" t="s">
        <v>829</v>
      </c>
    </row>
    <row r="218" spans="3:4" x14ac:dyDescent="0.15">
      <c r="C218" s="51" t="s">
        <v>830</v>
      </c>
      <c r="D218" s="51" t="s">
        <v>831</v>
      </c>
    </row>
    <row r="219" spans="3:4" x14ac:dyDescent="0.15">
      <c r="C219" s="51" t="s">
        <v>832</v>
      </c>
      <c r="D219" s="51" t="s">
        <v>833</v>
      </c>
    </row>
    <row r="220" spans="3:4" x14ac:dyDescent="0.15">
      <c r="C220" s="51" t="s">
        <v>834</v>
      </c>
      <c r="D220" s="51" t="s">
        <v>835</v>
      </c>
    </row>
    <row r="221" spans="3:4" x14ac:dyDescent="0.15">
      <c r="C221" s="51" t="s">
        <v>836</v>
      </c>
      <c r="D221" s="51" t="s">
        <v>837</v>
      </c>
    </row>
    <row r="222" spans="3:4" x14ac:dyDescent="0.15">
      <c r="C222" s="51" t="s">
        <v>838</v>
      </c>
      <c r="D222" s="51" t="s">
        <v>839</v>
      </c>
    </row>
    <row r="223" spans="3:4" x14ac:dyDescent="0.15">
      <c r="C223" s="51" t="s">
        <v>840</v>
      </c>
      <c r="D223" s="51" t="s">
        <v>243</v>
      </c>
    </row>
    <row r="224" spans="3:4" x14ac:dyDescent="0.15">
      <c r="C224" s="51" t="s">
        <v>841</v>
      </c>
      <c r="D224" s="51" t="s">
        <v>842</v>
      </c>
    </row>
    <row r="225" spans="3:4" x14ac:dyDescent="0.15">
      <c r="C225" s="51" t="s">
        <v>843</v>
      </c>
      <c r="D225" s="51" t="s">
        <v>844</v>
      </c>
    </row>
    <row r="226" spans="3:4" x14ac:dyDescent="0.15">
      <c r="C226" s="51" t="s">
        <v>845</v>
      </c>
      <c r="D226" s="51" t="s">
        <v>846</v>
      </c>
    </row>
    <row r="227" spans="3:4" x14ac:dyDescent="0.15">
      <c r="C227" s="51" t="s">
        <v>847</v>
      </c>
      <c r="D227" s="51" t="s">
        <v>848</v>
      </c>
    </row>
    <row r="228" spans="3:4" x14ac:dyDescent="0.15">
      <c r="C228" s="51" t="s">
        <v>849</v>
      </c>
      <c r="D228" s="51" t="s">
        <v>850</v>
      </c>
    </row>
    <row r="229" spans="3:4" x14ac:dyDescent="0.15">
      <c r="C229" s="51" t="s">
        <v>851</v>
      </c>
      <c r="D229" s="51" t="s">
        <v>852</v>
      </c>
    </row>
    <row r="230" spans="3:4" x14ac:dyDescent="0.15">
      <c r="C230" s="51" t="s">
        <v>853</v>
      </c>
      <c r="D230" s="51" t="s">
        <v>854</v>
      </c>
    </row>
    <row r="231" spans="3:4" x14ac:dyDescent="0.15">
      <c r="C231" s="51" t="s">
        <v>855</v>
      </c>
      <c r="D231" s="51" t="s">
        <v>856</v>
      </c>
    </row>
    <row r="232" spans="3:4" x14ac:dyDescent="0.15">
      <c r="C232" s="51" t="s">
        <v>857</v>
      </c>
      <c r="D232" s="51" t="s">
        <v>858</v>
      </c>
    </row>
    <row r="233" spans="3:4" x14ac:dyDescent="0.15">
      <c r="C233" s="51" t="s">
        <v>859</v>
      </c>
      <c r="D233" s="51" t="s">
        <v>860</v>
      </c>
    </row>
    <row r="234" spans="3:4" x14ac:dyDescent="0.15">
      <c r="C234" s="51" t="s">
        <v>861</v>
      </c>
      <c r="D234" s="51" t="s">
        <v>862</v>
      </c>
    </row>
    <row r="235" spans="3:4" x14ac:dyDescent="0.15">
      <c r="C235" s="51" t="s">
        <v>863</v>
      </c>
      <c r="D235" s="51" t="s">
        <v>864</v>
      </c>
    </row>
    <row r="236" spans="3:4" x14ac:dyDescent="0.15">
      <c r="C236" s="51" t="s">
        <v>865</v>
      </c>
      <c r="D236" s="51" t="s">
        <v>866</v>
      </c>
    </row>
    <row r="237" spans="3:4" x14ac:dyDescent="0.15">
      <c r="C237" s="51" t="s">
        <v>867</v>
      </c>
      <c r="D237" s="51" t="s">
        <v>868</v>
      </c>
    </row>
    <row r="238" spans="3:4" x14ac:dyDescent="0.15">
      <c r="C238" s="51" t="s">
        <v>869</v>
      </c>
      <c r="D238" s="51" t="s">
        <v>870</v>
      </c>
    </row>
    <row r="239" spans="3:4" x14ac:dyDescent="0.15">
      <c r="C239" s="51" t="s">
        <v>871</v>
      </c>
      <c r="D239" s="51" t="s">
        <v>872</v>
      </c>
    </row>
    <row r="240" spans="3:4" x14ac:dyDescent="0.15">
      <c r="C240" s="51" t="s">
        <v>873</v>
      </c>
      <c r="D240" s="51" t="s">
        <v>874</v>
      </c>
    </row>
    <row r="241" spans="3:4" x14ac:dyDescent="0.15">
      <c r="C241" s="51" t="s">
        <v>875</v>
      </c>
      <c r="D241" s="51" t="s">
        <v>876</v>
      </c>
    </row>
    <row r="242" spans="3:4" x14ac:dyDescent="0.15">
      <c r="C242" s="51" t="s">
        <v>877</v>
      </c>
      <c r="D242" s="51" t="s">
        <v>878</v>
      </c>
    </row>
    <row r="243" spans="3:4" x14ac:dyDescent="0.15">
      <c r="C243" s="51" t="s">
        <v>879</v>
      </c>
      <c r="D243" s="51" t="s">
        <v>880</v>
      </c>
    </row>
    <row r="244" spans="3:4" x14ac:dyDescent="0.15">
      <c r="C244" s="51" t="s">
        <v>881</v>
      </c>
      <c r="D244" s="51" t="s">
        <v>882</v>
      </c>
    </row>
    <row r="245" spans="3:4" x14ac:dyDescent="0.15">
      <c r="C245" s="51" t="s">
        <v>883</v>
      </c>
      <c r="D245" s="51" t="s">
        <v>884</v>
      </c>
    </row>
    <row r="246" spans="3:4" x14ac:dyDescent="0.15">
      <c r="C246" s="51" t="s">
        <v>885</v>
      </c>
      <c r="D246" s="51" t="s">
        <v>886</v>
      </c>
    </row>
    <row r="247" spans="3:4" x14ac:dyDescent="0.15">
      <c r="C247" s="51" t="s">
        <v>887</v>
      </c>
      <c r="D247" s="51" t="s">
        <v>888</v>
      </c>
    </row>
    <row r="248" spans="3:4" x14ac:dyDescent="0.15">
      <c r="C248" s="51" t="s">
        <v>889</v>
      </c>
      <c r="D248" s="51" t="s">
        <v>890</v>
      </c>
    </row>
    <row r="249" spans="3:4" x14ac:dyDescent="0.15">
      <c r="C249" s="51" t="s">
        <v>891</v>
      </c>
      <c r="D249" s="51" t="s">
        <v>892</v>
      </c>
    </row>
    <row r="250" spans="3:4" x14ac:dyDescent="0.15">
      <c r="C250" s="51" t="s">
        <v>893</v>
      </c>
      <c r="D250" s="51" t="s">
        <v>894</v>
      </c>
    </row>
    <row r="251" spans="3:4" x14ac:dyDescent="0.15">
      <c r="C251" s="51" t="s">
        <v>895</v>
      </c>
      <c r="D251" s="51" t="s">
        <v>896</v>
      </c>
    </row>
    <row r="252" spans="3:4" x14ac:dyDescent="0.15">
      <c r="C252" s="51" t="s">
        <v>897</v>
      </c>
      <c r="D252" s="51" t="s">
        <v>898</v>
      </c>
    </row>
    <row r="253" spans="3:4" x14ac:dyDescent="0.15">
      <c r="C253" s="51" t="s">
        <v>899</v>
      </c>
      <c r="D253" s="51" t="s">
        <v>900</v>
      </c>
    </row>
    <row r="254" spans="3:4" x14ac:dyDescent="0.15">
      <c r="C254" s="51" t="s">
        <v>901</v>
      </c>
      <c r="D254" s="51" t="s">
        <v>902</v>
      </c>
    </row>
    <row r="255" spans="3:4" x14ac:dyDescent="0.15">
      <c r="C255" s="51" t="s">
        <v>903</v>
      </c>
      <c r="D255" s="51" t="s">
        <v>904</v>
      </c>
    </row>
    <row r="256" spans="3:4" x14ac:dyDescent="0.15">
      <c r="C256" s="51" t="s">
        <v>905</v>
      </c>
      <c r="D256" s="51" t="s">
        <v>906</v>
      </c>
    </row>
    <row r="257" spans="3:4" x14ac:dyDescent="0.15">
      <c r="C257" s="51" t="s">
        <v>907</v>
      </c>
      <c r="D257" s="51" t="s">
        <v>908</v>
      </c>
    </row>
    <row r="258" spans="3:4" x14ac:dyDescent="0.15">
      <c r="C258" s="51" t="s">
        <v>909</v>
      </c>
      <c r="D258" s="51" t="s">
        <v>910</v>
      </c>
    </row>
    <row r="259" spans="3:4" x14ac:dyDescent="0.15">
      <c r="C259" s="51" t="s">
        <v>911</v>
      </c>
      <c r="D259" s="51" t="s">
        <v>912</v>
      </c>
    </row>
    <row r="260" spans="3:4" x14ac:dyDescent="0.15">
      <c r="C260" s="51" t="s">
        <v>913</v>
      </c>
      <c r="D260" s="51" t="s">
        <v>914</v>
      </c>
    </row>
    <row r="261" spans="3:4" x14ac:dyDescent="0.15">
      <c r="C261" s="51" t="s">
        <v>915</v>
      </c>
      <c r="D261" s="51" t="s">
        <v>916</v>
      </c>
    </row>
    <row r="262" spans="3:4" x14ac:dyDescent="0.15">
      <c r="C262" s="51" t="s">
        <v>917</v>
      </c>
      <c r="D262" s="51" t="s">
        <v>918</v>
      </c>
    </row>
    <row r="263" spans="3:4" x14ac:dyDescent="0.15">
      <c r="C263" s="51" t="s">
        <v>919</v>
      </c>
      <c r="D263" s="51" t="s">
        <v>920</v>
      </c>
    </row>
    <row r="264" spans="3:4" x14ac:dyDescent="0.15">
      <c r="C264" s="51" t="s">
        <v>921</v>
      </c>
      <c r="D264" s="51" t="s">
        <v>922</v>
      </c>
    </row>
    <row r="265" spans="3:4" x14ac:dyDescent="0.15">
      <c r="C265" s="51" t="s">
        <v>923</v>
      </c>
      <c r="D265" s="51" t="s">
        <v>924</v>
      </c>
    </row>
    <row r="266" spans="3:4" x14ac:dyDescent="0.15">
      <c r="C266" s="51" t="s">
        <v>925</v>
      </c>
      <c r="D266" s="51" t="s">
        <v>926</v>
      </c>
    </row>
    <row r="267" spans="3:4" x14ac:dyDescent="0.15">
      <c r="C267" s="51" t="s">
        <v>927</v>
      </c>
      <c r="D267" s="51" t="s">
        <v>928</v>
      </c>
    </row>
    <row r="268" spans="3:4" x14ac:dyDescent="0.15">
      <c r="C268" s="51" t="s">
        <v>929</v>
      </c>
      <c r="D268" s="51" t="s">
        <v>930</v>
      </c>
    </row>
    <row r="269" spans="3:4" x14ac:dyDescent="0.15">
      <c r="C269" s="51" t="s">
        <v>931</v>
      </c>
      <c r="D269" s="51" t="s">
        <v>932</v>
      </c>
    </row>
    <row r="270" spans="3:4" x14ac:dyDescent="0.15">
      <c r="C270" s="51" t="s">
        <v>933</v>
      </c>
      <c r="D270" s="51" t="s">
        <v>934</v>
      </c>
    </row>
    <row r="271" spans="3:4" x14ac:dyDescent="0.15">
      <c r="C271" s="51" t="s">
        <v>935</v>
      </c>
      <c r="D271" s="51" t="s">
        <v>936</v>
      </c>
    </row>
    <row r="272" spans="3:4" x14ac:dyDescent="0.15">
      <c r="C272" s="51" t="s">
        <v>937</v>
      </c>
      <c r="D272" s="51" t="s">
        <v>938</v>
      </c>
    </row>
    <row r="273" spans="3:4" x14ac:dyDescent="0.15">
      <c r="C273" s="51" t="s">
        <v>939</v>
      </c>
      <c r="D273" s="51" t="s">
        <v>940</v>
      </c>
    </row>
    <row r="274" spans="3:4" x14ac:dyDescent="0.15">
      <c r="C274" s="51" t="s">
        <v>941</v>
      </c>
      <c r="D274" s="51" t="s">
        <v>942</v>
      </c>
    </row>
    <row r="275" spans="3:4" x14ac:dyDescent="0.15">
      <c r="C275" s="51" t="s">
        <v>943</v>
      </c>
      <c r="D275" s="51" t="s">
        <v>944</v>
      </c>
    </row>
    <row r="276" spans="3:4" x14ac:dyDescent="0.15">
      <c r="C276" s="51" t="s">
        <v>945</v>
      </c>
      <c r="D276" s="51" t="s">
        <v>946</v>
      </c>
    </row>
    <row r="277" spans="3:4" x14ac:dyDescent="0.15">
      <c r="C277" s="51" t="s">
        <v>947</v>
      </c>
      <c r="D277" s="51" t="s">
        <v>948</v>
      </c>
    </row>
    <row r="278" spans="3:4" x14ac:dyDescent="0.15">
      <c r="C278" s="51" t="s">
        <v>949</v>
      </c>
      <c r="D278" s="51" t="s">
        <v>950</v>
      </c>
    </row>
    <row r="279" spans="3:4" x14ac:dyDescent="0.15">
      <c r="C279" s="51" t="s">
        <v>951</v>
      </c>
      <c r="D279" s="51" t="s">
        <v>952</v>
      </c>
    </row>
    <row r="280" spans="3:4" x14ac:dyDescent="0.15">
      <c r="C280" s="51" t="s">
        <v>953</v>
      </c>
      <c r="D280" s="51" t="s">
        <v>954</v>
      </c>
    </row>
    <row r="281" spans="3:4" x14ac:dyDescent="0.15">
      <c r="C281" s="51" t="s">
        <v>955</v>
      </c>
      <c r="D281" s="51" t="s">
        <v>956</v>
      </c>
    </row>
    <row r="282" spans="3:4" x14ac:dyDescent="0.15">
      <c r="C282" s="51" t="s">
        <v>957</v>
      </c>
      <c r="D282" s="51" t="s">
        <v>958</v>
      </c>
    </row>
    <row r="283" spans="3:4" x14ac:dyDescent="0.15">
      <c r="C283" s="51" t="s">
        <v>959</v>
      </c>
      <c r="D283" s="51" t="s">
        <v>960</v>
      </c>
    </row>
    <row r="284" spans="3:4" x14ac:dyDescent="0.15">
      <c r="C284" s="51" t="s">
        <v>961</v>
      </c>
      <c r="D284" s="51" t="s">
        <v>962</v>
      </c>
    </row>
    <row r="285" spans="3:4" x14ac:dyDescent="0.15">
      <c r="C285" s="51" t="s">
        <v>963</v>
      </c>
      <c r="D285" s="51" t="s">
        <v>964</v>
      </c>
    </row>
    <row r="286" spans="3:4" x14ac:dyDescent="0.15">
      <c r="C286" s="51" t="s">
        <v>965</v>
      </c>
      <c r="D286" s="51" t="s">
        <v>966</v>
      </c>
    </row>
    <row r="287" spans="3:4" x14ac:dyDescent="0.15">
      <c r="C287" s="51" t="s">
        <v>967</v>
      </c>
      <c r="D287" s="51" t="s">
        <v>968</v>
      </c>
    </row>
    <row r="288" spans="3:4" x14ac:dyDescent="0.15">
      <c r="C288" s="51" t="s">
        <v>969</v>
      </c>
      <c r="D288" s="51" t="s">
        <v>970</v>
      </c>
    </row>
    <row r="289" spans="3:4" x14ac:dyDescent="0.15">
      <c r="C289" s="51" t="s">
        <v>971</v>
      </c>
      <c r="D289" s="51" t="s">
        <v>972</v>
      </c>
    </row>
    <row r="290" spans="3:4" x14ac:dyDescent="0.15">
      <c r="C290" s="51" t="s">
        <v>973</v>
      </c>
      <c r="D290" s="51" t="s">
        <v>974</v>
      </c>
    </row>
    <row r="291" spans="3:4" x14ac:dyDescent="0.15">
      <c r="C291" s="51" t="s">
        <v>975</v>
      </c>
      <c r="D291" s="51" t="s">
        <v>976</v>
      </c>
    </row>
    <row r="292" spans="3:4" x14ac:dyDescent="0.15">
      <c r="C292" s="51" t="s">
        <v>977</v>
      </c>
      <c r="D292" s="51" t="s">
        <v>978</v>
      </c>
    </row>
    <row r="293" spans="3:4" x14ac:dyDescent="0.15">
      <c r="C293" s="51" t="s">
        <v>979</v>
      </c>
      <c r="D293" s="51" t="s">
        <v>980</v>
      </c>
    </row>
    <row r="294" spans="3:4" x14ac:dyDescent="0.15">
      <c r="C294" s="51" t="s">
        <v>981</v>
      </c>
      <c r="D294" s="51" t="s">
        <v>982</v>
      </c>
    </row>
    <row r="295" spans="3:4" x14ac:dyDescent="0.15">
      <c r="C295" s="51" t="s">
        <v>983</v>
      </c>
      <c r="D295" s="51" t="s">
        <v>984</v>
      </c>
    </row>
    <row r="296" spans="3:4" x14ac:dyDescent="0.15">
      <c r="C296" s="51" t="s">
        <v>985</v>
      </c>
      <c r="D296" s="51" t="s">
        <v>986</v>
      </c>
    </row>
    <row r="297" spans="3:4" x14ac:dyDescent="0.15">
      <c r="C297" s="51" t="s">
        <v>987</v>
      </c>
      <c r="D297" s="51" t="s">
        <v>988</v>
      </c>
    </row>
    <row r="298" spans="3:4" x14ac:dyDescent="0.15">
      <c r="C298" s="51" t="s">
        <v>989</v>
      </c>
      <c r="D298" s="51" t="s">
        <v>990</v>
      </c>
    </row>
    <row r="299" spans="3:4" x14ac:dyDescent="0.15">
      <c r="C299" s="51" t="s">
        <v>991</v>
      </c>
      <c r="D299" s="51" t="s">
        <v>992</v>
      </c>
    </row>
    <row r="300" spans="3:4" x14ac:dyDescent="0.15">
      <c r="C300" s="51" t="s">
        <v>993</v>
      </c>
      <c r="D300" s="51" t="s">
        <v>994</v>
      </c>
    </row>
    <row r="301" spans="3:4" x14ac:dyDescent="0.15">
      <c r="C301" s="51" t="s">
        <v>995</v>
      </c>
      <c r="D301" s="51" t="s">
        <v>996</v>
      </c>
    </row>
    <row r="302" spans="3:4" x14ac:dyDescent="0.15">
      <c r="C302" s="51" t="s">
        <v>997</v>
      </c>
      <c r="D302" s="51" t="s">
        <v>998</v>
      </c>
    </row>
    <row r="303" spans="3:4" x14ac:dyDescent="0.15">
      <c r="C303" s="51" t="s">
        <v>999</v>
      </c>
      <c r="D303" s="51" t="s">
        <v>1000</v>
      </c>
    </row>
    <row r="304" spans="3:4" x14ac:dyDescent="0.15">
      <c r="C304" s="51" t="s">
        <v>1001</v>
      </c>
      <c r="D304" s="51" t="s">
        <v>1002</v>
      </c>
    </row>
    <row r="305" spans="3:4" x14ac:dyDescent="0.15">
      <c r="C305" s="51" t="s">
        <v>1003</v>
      </c>
      <c r="D305" s="51" t="s">
        <v>1004</v>
      </c>
    </row>
    <row r="306" spans="3:4" x14ac:dyDescent="0.15">
      <c r="C306" s="51" t="s">
        <v>1005</v>
      </c>
      <c r="D306" s="51" t="s">
        <v>1006</v>
      </c>
    </row>
    <row r="307" spans="3:4" x14ac:dyDescent="0.15">
      <c r="C307" s="51" t="s">
        <v>1007</v>
      </c>
      <c r="D307" s="51" t="s">
        <v>1008</v>
      </c>
    </row>
    <row r="308" spans="3:4" x14ac:dyDescent="0.15">
      <c r="C308" s="51" t="s">
        <v>1009</v>
      </c>
      <c r="D308" s="51" t="s">
        <v>1010</v>
      </c>
    </row>
    <row r="309" spans="3:4" x14ac:dyDescent="0.15">
      <c r="C309" s="51" t="s">
        <v>1011</v>
      </c>
      <c r="D309" s="51" t="s">
        <v>1012</v>
      </c>
    </row>
    <row r="310" spans="3:4" x14ac:dyDescent="0.15">
      <c r="C310" s="51" t="s">
        <v>1013</v>
      </c>
      <c r="D310" s="51" t="s">
        <v>1014</v>
      </c>
    </row>
    <row r="311" spans="3:4" x14ac:dyDescent="0.15">
      <c r="C311" s="51" t="s">
        <v>1015</v>
      </c>
      <c r="D311" s="51" t="s">
        <v>1016</v>
      </c>
    </row>
    <row r="312" spans="3:4" x14ac:dyDescent="0.15">
      <c r="C312" s="51" t="s">
        <v>1017</v>
      </c>
      <c r="D312" s="51" t="s">
        <v>1018</v>
      </c>
    </row>
    <row r="313" spans="3:4" x14ac:dyDescent="0.15">
      <c r="C313" s="51" t="s">
        <v>1019</v>
      </c>
      <c r="D313" s="51" t="s">
        <v>1020</v>
      </c>
    </row>
    <row r="314" spans="3:4" x14ac:dyDescent="0.15">
      <c r="C314" s="51" t="s">
        <v>1021</v>
      </c>
      <c r="D314" s="51" t="s">
        <v>1022</v>
      </c>
    </row>
    <row r="315" spans="3:4" x14ac:dyDescent="0.15">
      <c r="C315" s="51" t="s">
        <v>1023</v>
      </c>
      <c r="D315" s="51" t="s">
        <v>1024</v>
      </c>
    </row>
    <row r="316" spans="3:4" x14ac:dyDescent="0.15">
      <c r="C316" s="51" t="s">
        <v>1025</v>
      </c>
      <c r="D316" s="51" t="s">
        <v>1026</v>
      </c>
    </row>
    <row r="317" spans="3:4" x14ac:dyDescent="0.15">
      <c r="C317" s="51" t="s">
        <v>1027</v>
      </c>
      <c r="D317" s="51" t="s">
        <v>1028</v>
      </c>
    </row>
    <row r="318" spans="3:4" x14ac:dyDescent="0.15">
      <c r="C318" s="51" t="s">
        <v>1029</v>
      </c>
      <c r="D318" s="51" t="s">
        <v>1030</v>
      </c>
    </row>
    <row r="319" spans="3:4" x14ac:dyDescent="0.15">
      <c r="C319" s="51" t="s">
        <v>1031</v>
      </c>
      <c r="D319" s="51" t="s">
        <v>1032</v>
      </c>
    </row>
    <row r="320" spans="3:4" x14ac:dyDescent="0.15">
      <c r="C320" s="51" t="s">
        <v>1033</v>
      </c>
      <c r="D320" s="51" t="s">
        <v>1034</v>
      </c>
    </row>
    <row r="321" spans="3:4" x14ac:dyDescent="0.15">
      <c r="C321" s="51" t="s">
        <v>1035</v>
      </c>
      <c r="D321" s="51" t="s">
        <v>1036</v>
      </c>
    </row>
    <row r="322" spans="3:4" x14ac:dyDescent="0.15">
      <c r="C322" s="51" t="s">
        <v>1037</v>
      </c>
      <c r="D322" s="51" t="s">
        <v>1038</v>
      </c>
    </row>
    <row r="323" spans="3:4" x14ac:dyDescent="0.15">
      <c r="C323" s="51" t="s">
        <v>1039</v>
      </c>
      <c r="D323" s="51" t="s">
        <v>1040</v>
      </c>
    </row>
    <row r="324" spans="3:4" x14ac:dyDescent="0.15">
      <c r="C324" s="51" t="s">
        <v>1041</v>
      </c>
      <c r="D324" s="51" t="s">
        <v>1042</v>
      </c>
    </row>
    <row r="325" spans="3:4" x14ac:dyDescent="0.15">
      <c r="C325" s="51" t="s">
        <v>1043</v>
      </c>
      <c r="D325" s="51" t="s">
        <v>1044</v>
      </c>
    </row>
    <row r="326" spans="3:4" x14ac:dyDescent="0.15">
      <c r="C326" s="51" t="s">
        <v>1045</v>
      </c>
      <c r="D326" s="51" t="s">
        <v>1046</v>
      </c>
    </row>
    <row r="327" spans="3:4" x14ac:dyDescent="0.15">
      <c r="C327" s="51" t="s">
        <v>1047</v>
      </c>
      <c r="D327" s="51" t="s">
        <v>1048</v>
      </c>
    </row>
    <row r="328" spans="3:4" x14ac:dyDescent="0.15">
      <c r="C328" s="51" t="s">
        <v>1049</v>
      </c>
      <c r="D328" s="51" t="s">
        <v>1050</v>
      </c>
    </row>
    <row r="329" spans="3:4" x14ac:dyDescent="0.15">
      <c r="C329" s="51" t="s">
        <v>1051</v>
      </c>
      <c r="D329" s="51" t="s">
        <v>1052</v>
      </c>
    </row>
    <row r="330" spans="3:4" x14ac:dyDescent="0.15">
      <c r="C330" s="51" t="s">
        <v>1053</v>
      </c>
      <c r="D330" s="51" t="s">
        <v>1054</v>
      </c>
    </row>
    <row r="331" spans="3:4" x14ac:dyDescent="0.15">
      <c r="C331" s="51" t="s">
        <v>1055</v>
      </c>
      <c r="D331" s="51" t="s">
        <v>1056</v>
      </c>
    </row>
    <row r="332" spans="3:4" x14ac:dyDescent="0.15">
      <c r="C332" s="51" t="s">
        <v>1057</v>
      </c>
      <c r="D332" s="51" t="s">
        <v>1058</v>
      </c>
    </row>
    <row r="333" spans="3:4" x14ac:dyDescent="0.15">
      <c r="C333" s="51" t="s">
        <v>1059</v>
      </c>
      <c r="D333" s="51" t="s">
        <v>1060</v>
      </c>
    </row>
    <row r="334" spans="3:4" x14ac:dyDescent="0.15">
      <c r="C334" s="51" t="s">
        <v>1061</v>
      </c>
      <c r="D334" s="51" t="s">
        <v>1062</v>
      </c>
    </row>
    <row r="335" spans="3:4" x14ac:dyDescent="0.15">
      <c r="C335" s="51" t="s">
        <v>1063</v>
      </c>
      <c r="D335" s="51" t="s">
        <v>1064</v>
      </c>
    </row>
    <row r="336" spans="3:4" x14ac:dyDescent="0.15">
      <c r="C336" s="51" t="s">
        <v>1065</v>
      </c>
      <c r="D336" s="51" t="s">
        <v>1066</v>
      </c>
    </row>
    <row r="337" spans="3:4" x14ac:dyDescent="0.15">
      <c r="C337" s="51" t="s">
        <v>1067</v>
      </c>
      <c r="D337" s="51" t="s">
        <v>1068</v>
      </c>
    </row>
    <row r="338" spans="3:4" x14ac:dyDescent="0.15">
      <c r="C338" s="51" t="s">
        <v>1069</v>
      </c>
      <c r="D338" s="51" t="s">
        <v>1070</v>
      </c>
    </row>
    <row r="339" spans="3:4" x14ac:dyDescent="0.15">
      <c r="C339" s="51" t="s">
        <v>1071</v>
      </c>
      <c r="D339" s="51" t="s">
        <v>1072</v>
      </c>
    </row>
    <row r="340" spans="3:4" x14ac:dyDescent="0.15">
      <c r="C340" s="51" t="s">
        <v>1073</v>
      </c>
      <c r="D340" s="51" t="s">
        <v>1074</v>
      </c>
    </row>
    <row r="341" spans="3:4" x14ac:dyDescent="0.15">
      <c r="C341" s="51" t="s">
        <v>1075</v>
      </c>
      <c r="D341" s="51" t="s">
        <v>1076</v>
      </c>
    </row>
    <row r="342" spans="3:4" x14ac:dyDescent="0.15">
      <c r="C342" s="51" t="s">
        <v>1077</v>
      </c>
      <c r="D342" s="51" t="s">
        <v>1078</v>
      </c>
    </row>
    <row r="343" spans="3:4" x14ac:dyDescent="0.15">
      <c r="C343" s="51" t="s">
        <v>1079</v>
      </c>
      <c r="D343" s="51" t="s">
        <v>1080</v>
      </c>
    </row>
    <row r="344" spans="3:4" x14ac:dyDescent="0.15">
      <c r="C344" s="51" t="s">
        <v>1081</v>
      </c>
      <c r="D344" s="51" t="s">
        <v>1082</v>
      </c>
    </row>
    <row r="345" spans="3:4" x14ac:dyDescent="0.15">
      <c r="C345" s="51" t="s">
        <v>1083</v>
      </c>
      <c r="D345" s="51" t="s">
        <v>1084</v>
      </c>
    </row>
    <row r="346" spans="3:4" x14ac:dyDescent="0.15">
      <c r="C346" s="51" t="s">
        <v>1085</v>
      </c>
      <c r="D346" s="51" t="s">
        <v>1086</v>
      </c>
    </row>
    <row r="347" spans="3:4" x14ac:dyDescent="0.15">
      <c r="C347" s="51" t="s">
        <v>1087</v>
      </c>
      <c r="D347" s="51" t="s">
        <v>1088</v>
      </c>
    </row>
    <row r="348" spans="3:4" x14ac:dyDescent="0.15">
      <c r="C348" s="51" t="s">
        <v>1089</v>
      </c>
      <c r="D348" s="51" t="s">
        <v>1090</v>
      </c>
    </row>
    <row r="349" spans="3:4" x14ac:dyDescent="0.15">
      <c r="C349" s="51" t="s">
        <v>1091</v>
      </c>
      <c r="D349" s="51" t="s">
        <v>1092</v>
      </c>
    </row>
    <row r="350" spans="3:4" x14ac:dyDescent="0.15">
      <c r="C350" s="51" t="s">
        <v>1093</v>
      </c>
      <c r="D350" s="51" t="s">
        <v>1094</v>
      </c>
    </row>
    <row r="351" spans="3:4" x14ac:dyDescent="0.15">
      <c r="C351" s="51" t="s">
        <v>1095</v>
      </c>
      <c r="D351" s="51" t="s">
        <v>1096</v>
      </c>
    </row>
    <row r="352" spans="3:4" x14ac:dyDescent="0.15">
      <c r="C352" s="51" t="s">
        <v>1097</v>
      </c>
      <c r="D352" s="51" t="s">
        <v>1098</v>
      </c>
    </row>
    <row r="353" spans="3:4" x14ac:dyDescent="0.15">
      <c r="C353" s="51" t="s">
        <v>1099</v>
      </c>
      <c r="D353" s="51" t="s">
        <v>1100</v>
      </c>
    </row>
    <row r="354" spans="3:4" x14ac:dyDescent="0.15">
      <c r="C354" s="51" t="s">
        <v>1101</v>
      </c>
      <c r="D354" s="51" t="s">
        <v>1102</v>
      </c>
    </row>
    <row r="355" spans="3:4" x14ac:dyDescent="0.15">
      <c r="C355" s="51" t="s">
        <v>1103</v>
      </c>
      <c r="D355" s="51" t="s">
        <v>1104</v>
      </c>
    </row>
    <row r="356" spans="3:4" x14ac:dyDescent="0.15">
      <c r="C356" s="51" t="s">
        <v>1105</v>
      </c>
      <c r="D356" s="51" t="s">
        <v>1106</v>
      </c>
    </row>
    <row r="357" spans="3:4" x14ac:dyDescent="0.15">
      <c r="C357" s="51" t="s">
        <v>1107</v>
      </c>
      <c r="D357" s="51" t="s">
        <v>1108</v>
      </c>
    </row>
    <row r="358" spans="3:4" x14ac:dyDescent="0.15">
      <c r="C358" s="51" t="s">
        <v>1109</v>
      </c>
      <c r="D358" s="51" t="s">
        <v>1110</v>
      </c>
    </row>
    <row r="359" spans="3:4" x14ac:dyDescent="0.15">
      <c r="C359" s="51" t="s">
        <v>1111</v>
      </c>
      <c r="D359" s="51" t="s">
        <v>1112</v>
      </c>
    </row>
    <row r="360" spans="3:4" x14ac:dyDescent="0.15">
      <c r="C360" s="51" t="s">
        <v>1113</v>
      </c>
      <c r="D360" s="51" t="s">
        <v>1114</v>
      </c>
    </row>
    <row r="361" spans="3:4" x14ac:dyDescent="0.15">
      <c r="C361" s="51" t="s">
        <v>1115</v>
      </c>
      <c r="D361" s="51" t="s">
        <v>1116</v>
      </c>
    </row>
    <row r="362" spans="3:4" x14ac:dyDescent="0.15">
      <c r="C362" s="51" t="s">
        <v>1117</v>
      </c>
      <c r="D362" s="51" t="s">
        <v>1118</v>
      </c>
    </row>
    <row r="363" spans="3:4" x14ac:dyDescent="0.15">
      <c r="C363" s="51" t="s">
        <v>1119</v>
      </c>
      <c r="D363" s="51" t="s">
        <v>1120</v>
      </c>
    </row>
    <row r="364" spans="3:4" x14ac:dyDescent="0.15">
      <c r="C364" s="51" t="s">
        <v>1121</v>
      </c>
      <c r="D364" s="51" t="s">
        <v>1122</v>
      </c>
    </row>
    <row r="365" spans="3:4" x14ac:dyDescent="0.15">
      <c r="C365" s="51" t="s">
        <v>1123</v>
      </c>
      <c r="D365" s="51" t="s">
        <v>1124</v>
      </c>
    </row>
    <row r="366" spans="3:4" x14ac:dyDescent="0.15">
      <c r="C366" s="51" t="s">
        <v>1125</v>
      </c>
      <c r="D366" s="51" t="s">
        <v>1126</v>
      </c>
    </row>
    <row r="367" spans="3:4" x14ac:dyDescent="0.15">
      <c r="C367" s="51" t="s">
        <v>1127</v>
      </c>
      <c r="D367" s="51" t="s">
        <v>1128</v>
      </c>
    </row>
    <row r="368" spans="3:4" x14ac:dyDescent="0.15">
      <c r="C368" s="51" t="s">
        <v>1129</v>
      </c>
      <c r="D368" s="51" t="s">
        <v>1130</v>
      </c>
    </row>
    <row r="369" spans="3:4" x14ac:dyDescent="0.15">
      <c r="C369" s="51" t="s">
        <v>1131</v>
      </c>
      <c r="D369" s="51" t="s">
        <v>1132</v>
      </c>
    </row>
    <row r="370" spans="3:4" x14ac:dyDescent="0.15">
      <c r="C370" s="51" t="s">
        <v>1133</v>
      </c>
      <c r="D370" s="51" t="s">
        <v>1134</v>
      </c>
    </row>
    <row r="371" spans="3:4" x14ac:dyDescent="0.15">
      <c r="C371" s="51" t="s">
        <v>1135</v>
      </c>
      <c r="D371" s="51" t="s">
        <v>1136</v>
      </c>
    </row>
    <row r="372" spans="3:4" x14ac:dyDescent="0.15">
      <c r="C372" s="51" t="s">
        <v>1137</v>
      </c>
      <c r="D372" s="51" t="s">
        <v>1138</v>
      </c>
    </row>
    <row r="373" spans="3:4" x14ac:dyDescent="0.15">
      <c r="C373" s="51" t="s">
        <v>1139</v>
      </c>
      <c r="D373" s="51" t="s">
        <v>1140</v>
      </c>
    </row>
    <row r="374" spans="3:4" x14ac:dyDescent="0.15">
      <c r="C374" s="51" t="s">
        <v>1141</v>
      </c>
      <c r="D374" s="51" t="s">
        <v>1142</v>
      </c>
    </row>
    <row r="375" spans="3:4" x14ac:dyDescent="0.15">
      <c r="C375" s="51" t="s">
        <v>1143</v>
      </c>
      <c r="D375" s="51" t="s">
        <v>1144</v>
      </c>
    </row>
    <row r="376" spans="3:4" x14ac:dyDescent="0.15">
      <c r="C376" s="51" t="s">
        <v>1145</v>
      </c>
      <c r="D376" s="51" t="s">
        <v>1146</v>
      </c>
    </row>
    <row r="377" spans="3:4" x14ac:dyDescent="0.15">
      <c r="C377" s="51" t="s">
        <v>1147</v>
      </c>
      <c r="D377" s="51" t="s">
        <v>1148</v>
      </c>
    </row>
    <row r="378" spans="3:4" x14ac:dyDescent="0.15">
      <c r="C378" s="51" t="s">
        <v>1149</v>
      </c>
      <c r="D378" s="51" t="s">
        <v>1150</v>
      </c>
    </row>
    <row r="379" spans="3:4" x14ac:dyDescent="0.15">
      <c r="C379" s="51" t="s">
        <v>1151</v>
      </c>
      <c r="D379" s="51" t="s">
        <v>1152</v>
      </c>
    </row>
    <row r="380" spans="3:4" x14ac:dyDescent="0.15">
      <c r="C380" s="51" t="s">
        <v>1153</v>
      </c>
      <c r="D380" s="51" t="s">
        <v>1154</v>
      </c>
    </row>
    <row r="381" spans="3:4" x14ac:dyDescent="0.15">
      <c r="C381" s="51" t="s">
        <v>1155</v>
      </c>
      <c r="D381" s="51" t="s">
        <v>1156</v>
      </c>
    </row>
    <row r="382" spans="3:4" x14ac:dyDescent="0.15">
      <c r="C382" s="51" t="s">
        <v>1157</v>
      </c>
      <c r="D382" s="51" t="s">
        <v>1158</v>
      </c>
    </row>
    <row r="383" spans="3:4" x14ac:dyDescent="0.15">
      <c r="C383" s="51" t="s">
        <v>1159</v>
      </c>
      <c r="D383" s="51" t="s">
        <v>1160</v>
      </c>
    </row>
    <row r="384" spans="3:4" x14ac:dyDescent="0.15">
      <c r="C384" s="51" t="s">
        <v>1161</v>
      </c>
      <c r="D384" s="51" t="s">
        <v>1162</v>
      </c>
    </row>
    <row r="385" spans="3:4" x14ac:dyDescent="0.15">
      <c r="C385" s="51" t="s">
        <v>1163</v>
      </c>
      <c r="D385" s="51" t="s">
        <v>1164</v>
      </c>
    </row>
    <row r="386" spans="3:4" x14ac:dyDescent="0.15">
      <c r="C386" s="51" t="s">
        <v>1165</v>
      </c>
      <c r="D386" s="51" t="s">
        <v>1166</v>
      </c>
    </row>
    <row r="387" spans="3:4" x14ac:dyDescent="0.15">
      <c r="C387" s="51" t="s">
        <v>1167</v>
      </c>
      <c r="D387" s="51" t="s">
        <v>1168</v>
      </c>
    </row>
    <row r="388" spans="3:4" x14ac:dyDescent="0.15">
      <c r="C388" s="51" t="s">
        <v>1169</v>
      </c>
      <c r="D388" s="51" t="s">
        <v>1170</v>
      </c>
    </row>
    <row r="389" spans="3:4" x14ac:dyDescent="0.15">
      <c r="C389" s="51" t="s">
        <v>1171</v>
      </c>
      <c r="D389" s="51" t="s">
        <v>1172</v>
      </c>
    </row>
    <row r="390" spans="3:4" x14ac:dyDescent="0.15">
      <c r="C390" s="51" t="s">
        <v>1173</v>
      </c>
      <c r="D390" s="51" t="s">
        <v>1174</v>
      </c>
    </row>
    <row r="391" spans="3:4" x14ac:dyDescent="0.15">
      <c r="C391" s="51" t="s">
        <v>1175</v>
      </c>
      <c r="D391" s="51" t="s">
        <v>1176</v>
      </c>
    </row>
    <row r="392" spans="3:4" x14ac:dyDescent="0.15">
      <c r="C392" s="51" t="s">
        <v>1177</v>
      </c>
      <c r="D392" s="51" t="s">
        <v>1178</v>
      </c>
    </row>
    <row r="393" spans="3:4" x14ac:dyDescent="0.15">
      <c r="C393" s="51" t="s">
        <v>1179</v>
      </c>
      <c r="D393" s="51" t="s">
        <v>1180</v>
      </c>
    </row>
    <row r="394" spans="3:4" x14ac:dyDescent="0.15">
      <c r="C394" s="51" t="s">
        <v>1181</v>
      </c>
      <c r="D394" s="51" t="s">
        <v>1182</v>
      </c>
    </row>
    <row r="395" spans="3:4" x14ac:dyDescent="0.15">
      <c r="C395" s="51" t="s">
        <v>1183</v>
      </c>
      <c r="D395" s="51" t="s">
        <v>1184</v>
      </c>
    </row>
    <row r="396" spans="3:4" x14ac:dyDescent="0.15">
      <c r="C396" s="51" t="s">
        <v>1185</v>
      </c>
      <c r="D396" s="51" t="s">
        <v>1186</v>
      </c>
    </row>
    <row r="397" spans="3:4" x14ac:dyDescent="0.15">
      <c r="C397" s="51" t="s">
        <v>1187</v>
      </c>
      <c r="D397" s="51" t="s">
        <v>1188</v>
      </c>
    </row>
    <row r="398" spans="3:4" x14ac:dyDescent="0.15">
      <c r="C398" s="51" t="s">
        <v>1189</v>
      </c>
      <c r="D398" s="51" t="s">
        <v>1190</v>
      </c>
    </row>
    <row r="399" spans="3:4" x14ac:dyDescent="0.15">
      <c r="C399" s="51" t="s">
        <v>1191</v>
      </c>
      <c r="D399" s="51" t="s">
        <v>1192</v>
      </c>
    </row>
    <row r="400" spans="3:4" x14ac:dyDescent="0.15">
      <c r="C400" s="51" t="s">
        <v>1193</v>
      </c>
      <c r="D400" s="51" t="s">
        <v>1194</v>
      </c>
    </row>
    <row r="401" spans="3:4" x14ac:dyDescent="0.15">
      <c r="C401" s="51" t="s">
        <v>1195</v>
      </c>
      <c r="D401" s="51" t="s">
        <v>1196</v>
      </c>
    </row>
    <row r="402" spans="3:4" x14ac:dyDescent="0.15">
      <c r="C402" s="51" t="s">
        <v>1197</v>
      </c>
      <c r="D402" s="51" t="s">
        <v>1198</v>
      </c>
    </row>
    <row r="403" spans="3:4" x14ac:dyDescent="0.15">
      <c r="C403" s="51" t="s">
        <v>1199</v>
      </c>
      <c r="D403" s="51" t="s">
        <v>1200</v>
      </c>
    </row>
    <row r="404" spans="3:4" x14ac:dyDescent="0.15">
      <c r="C404" s="51" t="s">
        <v>1201</v>
      </c>
      <c r="D404" s="51" t="s">
        <v>1202</v>
      </c>
    </row>
    <row r="405" spans="3:4" x14ac:dyDescent="0.15">
      <c r="C405" s="51" t="s">
        <v>1203</v>
      </c>
      <c r="D405" s="51" t="s">
        <v>1204</v>
      </c>
    </row>
    <row r="406" spans="3:4" x14ac:dyDescent="0.15">
      <c r="C406" s="51" t="s">
        <v>1205</v>
      </c>
      <c r="D406" s="51" t="s">
        <v>1206</v>
      </c>
    </row>
    <row r="407" spans="3:4" x14ac:dyDescent="0.15">
      <c r="C407" s="51" t="s">
        <v>1207</v>
      </c>
      <c r="D407" s="51" t="s">
        <v>1208</v>
      </c>
    </row>
    <row r="408" spans="3:4" x14ac:dyDescent="0.15">
      <c r="C408" s="51" t="s">
        <v>1209</v>
      </c>
      <c r="D408" s="51" t="s">
        <v>1210</v>
      </c>
    </row>
    <row r="409" spans="3:4" x14ac:dyDescent="0.15">
      <c r="C409" s="51" t="s">
        <v>1211</v>
      </c>
      <c r="D409" s="51" t="s">
        <v>1212</v>
      </c>
    </row>
    <row r="410" spans="3:4" x14ac:dyDescent="0.15">
      <c r="C410" s="51" t="s">
        <v>1213</v>
      </c>
      <c r="D410" s="51" t="s">
        <v>1214</v>
      </c>
    </row>
    <row r="411" spans="3:4" x14ac:dyDescent="0.15">
      <c r="C411" s="51" t="s">
        <v>1215</v>
      </c>
      <c r="D411" s="51" t="s">
        <v>1216</v>
      </c>
    </row>
    <row r="412" spans="3:4" x14ac:dyDescent="0.15">
      <c r="C412" s="51" t="s">
        <v>1217</v>
      </c>
      <c r="D412" s="51" t="s">
        <v>1218</v>
      </c>
    </row>
    <row r="413" spans="3:4" x14ac:dyDescent="0.15">
      <c r="C413" s="51" t="s">
        <v>1219</v>
      </c>
      <c r="D413" s="51" t="s">
        <v>1220</v>
      </c>
    </row>
    <row r="414" spans="3:4" x14ac:dyDescent="0.15">
      <c r="C414" s="51" t="s">
        <v>1221</v>
      </c>
      <c r="D414" s="51" t="s">
        <v>1222</v>
      </c>
    </row>
    <row r="415" spans="3:4" x14ac:dyDescent="0.15">
      <c r="C415" s="51" t="s">
        <v>1223</v>
      </c>
      <c r="D415" s="51" t="s">
        <v>1224</v>
      </c>
    </row>
    <row r="416" spans="3:4" x14ac:dyDescent="0.15">
      <c r="C416" s="51" t="s">
        <v>1225</v>
      </c>
      <c r="D416" s="51" t="s">
        <v>1226</v>
      </c>
    </row>
    <row r="417" spans="3:4" x14ac:dyDescent="0.15">
      <c r="C417" s="51" t="s">
        <v>1227</v>
      </c>
      <c r="D417" s="51" t="s">
        <v>1228</v>
      </c>
    </row>
    <row r="418" spans="3:4" x14ac:dyDescent="0.15">
      <c r="C418" s="51" t="s">
        <v>1229</v>
      </c>
      <c r="D418" s="51" t="s">
        <v>1230</v>
      </c>
    </row>
    <row r="419" spans="3:4" x14ac:dyDescent="0.15">
      <c r="C419" s="51" t="s">
        <v>1231</v>
      </c>
      <c r="D419" s="51" t="s">
        <v>1232</v>
      </c>
    </row>
    <row r="420" spans="3:4" x14ac:dyDescent="0.15">
      <c r="C420" s="51" t="s">
        <v>1233</v>
      </c>
      <c r="D420" s="51" t="s">
        <v>1234</v>
      </c>
    </row>
    <row r="421" spans="3:4" x14ac:dyDescent="0.15">
      <c r="C421" s="51" t="s">
        <v>1235</v>
      </c>
      <c r="D421" s="51" t="s">
        <v>1236</v>
      </c>
    </row>
    <row r="422" spans="3:4" x14ac:dyDescent="0.15">
      <c r="C422" s="51" t="s">
        <v>1237</v>
      </c>
      <c r="D422" s="51" t="s">
        <v>1238</v>
      </c>
    </row>
    <row r="423" spans="3:4" x14ac:dyDescent="0.15">
      <c r="C423" s="51" t="s">
        <v>1239</v>
      </c>
      <c r="D423" s="51" t="s">
        <v>1240</v>
      </c>
    </row>
    <row r="424" spans="3:4" x14ac:dyDescent="0.15">
      <c r="C424" s="51" t="s">
        <v>1241</v>
      </c>
      <c r="D424" s="51" t="s">
        <v>1242</v>
      </c>
    </row>
    <row r="425" spans="3:4" x14ac:dyDescent="0.15">
      <c r="C425" s="51" t="s">
        <v>1243</v>
      </c>
      <c r="D425" s="51" t="s">
        <v>1244</v>
      </c>
    </row>
    <row r="426" spans="3:4" x14ac:dyDescent="0.15">
      <c r="C426" s="51" t="s">
        <v>1245</v>
      </c>
      <c r="D426" s="51" t="s">
        <v>1246</v>
      </c>
    </row>
    <row r="427" spans="3:4" x14ac:dyDescent="0.15">
      <c r="C427" s="51" t="s">
        <v>1247</v>
      </c>
      <c r="D427" s="51" t="s">
        <v>1248</v>
      </c>
    </row>
    <row r="428" spans="3:4" x14ac:dyDescent="0.15">
      <c r="C428" s="51" t="s">
        <v>1249</v>
      </c>
      <c r="D428" s="51" t="s">
        <v>1250</v>
      </c>
    </row>
    <row r="429" spans="3:4" x14ac:dyDescent="0.15">
      <c r="C429" s="51" t="s">
        <v>1251</v>
      </c>
      <c r="D429" s="51" t="s">
        <v>1252</v>
      </c>
    </row>
    <row r="430" spans="3:4" x14ac:dyDescent="0.15">
      <c r="C430" s="51" t="s">
        <v>1253</v>
      </c>
      <c r="D430" s="51" t="s">
        <v>1254</v>
      </c>
    </row>
    <row r="431" spans="3:4" x14ac:dyDescent="0.15">
      <c r="C431" s="51" t="s">
        <v>1255</v>
      </c>
      <c r="D431" s="51" t="s">
        <v>1256</v>
      </c>
    </row>
    <row r="432" spans="3:4" x14ac:dyDescent="0.15">
      <c r="C432" s="51" t="s">
        <v>1257</v>
      </c>
      <c r="D432" s="51" t="s">
        <v>1258</v>
      </c>
    </row>
    <row r="433" spans="3:4" x14ac:dyDescent="0.15">
      <c r="C433" s="51" t="s">
        <v>1259</v>
      </c>
      <c r="D433" s="51" t="s">
        <v>1260</v>
      </c>
    </row>
    <row r="434" spans="3:4" x14ac:dyDescent="0.15">
      <c r="C434" s="51" t="s">
        <v>1261</v>
      </c>
      <c r="D434" s="51" t="s">
        <v>1262</v>
      </c>
    </row>
    <row r="435" spans="3:4" x14ac:dyDescent="0.15">
      <c r="C435" s="51" t="s">
        <v>1263</v>
      </c>
      <c r="D435" s="51" t="s">
        <v>1264</v>
      </c>
    </row>
    <row r="436" spans="3:4" x14ac:dyDescent="0.15">
      <c r="C436" s="51" t="s">
        <v>1265</v>
      </c>
      <c r="D436" s="51" t="s">
        <v>1266</v>
      </c>
    </row>
    <row r="437" spans="3:4" x14ac:dyDescent="0.15">
      <c r="C437" s="51" t="s">
        <v>1267</v>
      </c>
      <c r="D437" s="51" t="s">
        <v>1268</v>
      </c>
    </row>
    <row r="438" spans="3:4" x14ac:dyDescent="0.15">
      <c r="C438" s="51" t="s">
        <v>1269</v>
      </c>
      <c r="D438" s="51" t="s">
        <v>1270</v>
      </c>
    </row>
    <row r="439" spans="3:4" x14ac:dyDescent="0.15">
      <c r="C439" s="51" t="s">
        <v>1271</v>
      </c>
      <c r="D439" s="51" t="s">
        <v>1272</v>
      </c>
    </row>
    <row r="440" spans="3:4" x14ac:dyDescent="0.15">
      <c r="C440" s="51" t="s">
        <v>1273</v>
      </c>
      <c r="D440" s="51" t="s">
        <v>1274</v>
      </c>
    </row>
    <row r="441" spans="3:4" x14ac:dyDescent="0.15">
      <c r="C441" s="51" t="s">
        <v>1275</v>
      </c>
      <c r="D441" s="51" t="s">
        <v>1276</v>
      </c>
    </row>
    <row r="442" spans="3:4" x14ac:dyDescent="0.15">
      <c r="C442" s="51" t="s">
        <v>1277</v>
      </c>
      <c r="D442" s="51" t="s">
        <v>1278</v>
      </c>
    </row>
    <row r="443" spans="3:4" x14ac:dyDescent="0.15">
      <c r="C443" s="51" t="s">
        <v>1279</v>
      </c>
      <c r="D443" s="51" t="s">
        <v>1280</v>
      </c>
    </row>
    <row r="444" spans="3:4" x14ac:dyDescent="0.15">
      <c r="C444" s="51" t="s">
        <v>1281</v>
      </c>
      <c r="D444" s="51" t="s">
        <v>1282</v>
      </c>
    </row>
    <row r="445" spans="3:4" x14ac:dyDescent="0.15">
      <c r="C445" s="51" t="s">
        <v>1283</v>
      </c>
      <c r="D445" s="51" t="s">
        <v>1284</v>
      </c>
    </row>
    <row r="446" spans="3:4" x14ac:dyDescent="0.15">
      <c r="C446" s="51" t="s">
        <v>1285</v>
      </c>
      <c r="D446" s="51" t="s">
        <v>1286</v>
      </c>
    </row>
    <row r="447" spans="3:4" x14ac:dyDescent="0.15">
      <c r="C447" s="51" t="s">
        <v>1287</v>
      </c>
      <c r="D447" s="51" t="s">
        <v>1288</v>
      </c>
    </row>
    <row r="448" spans="3:4" x14ac:dyDescent="0.15">
      <c r="C448" s="51" t="s">
        <v>1289</v>
      </c>
      <c r="D448" s="51" t="s">
        <v>1290</v>
      </c>
    </row>
    <row r="449" spans="3:4" x14ac:dyDescent="0.15">
      <c r="C449" s="51" t="s">
        <v>1291</v>
      </c>
      <c r="D449" s="51" t="s">
        <v>1292</v>
      </c>
    </row>
    <row r="450" spans="3:4" x14ac:dyDescent="0.15">
      <c r="C450" s="51" t="s">
        <v>1293</v>
      </c>
      <c r="D450" s="51" t="s">
        <v>1294</v>
      </c>
    </row>
    <row r="451" spans="3:4" x14ac:dyDescent="0.15">
      <c r="C451" s="51" t="s">
        <v>1295</v>
      </c>
      <c r="D451" s="51" t="s">
        <v>1296</v>
      </c>
    </row>
    <row r="452" spans="3:4" x14ac:dyDescent="0.15">
      <c r="C452" s="51" t="s">
        <v>1297</v>
      </c>
      <c r="D452" s="51" t="s">
        <v>1298</v>
      </c>
    </row>
    <row r="453" spans="3:4" x14ac:dyDescent="0.15">
      <c r="C453" s="51" t="s">
        <v>1299</v>
      </c>
      <c r="D453" s="51" t="s">
        <v>1300</v>
      </c>
    </row>
    <row r="454" spans="3:4" x14ac:dyDescent="0.15">
      <c r="C454" s="51" t="s">
        <v>1301</v>
      </c>
      <c r="D454" s="51" t="s">
        <v>244</v>
      </c>
    </row>
    <row r="455" spans="3:4" x14ac:dyDescent="0.15">
      <c r="C455" s="51" t="s">
        <v>1302</v>
      </c>
      <c r="D455" s="51" t="s">
        <v>1303</v>
      </c>
    </row>
    <row r="456" spans="3:4" x14ac:dyDescent="0.15">
      <c r="C456" s="51" t="s">
        <v>1304</v>
      </c>
      <c r="D456" s="51" t="s">
        <v>1305</v>
      </c>
    </row>
    <row r="457" spans="3:4" x14ac:dyDescent="0.15">
      <c r="C457" s="51" t="s">
        <v>1306</v>
      </c>
      <c r="D457" s="51" t="s">
        <v>1307</v>
      </c>
    </row>
    <row r="458" spans="3:4" x14ac:dyDescent="0.15">
      <c r="C458" s="51" t="s">
        <v>1308</v>
      </c>
      <c r="D458" s="51" t="s">
        <v>1309</v>
      </c>
    </row>
    <row r="459" spans="3:4" x14ac:dyDescent="0.15">
      <c r="C459" s="51" t="s">
        <v>1310</v>
      </c>
      <c r="D459" s="51" t="s">
        <v>1311</v>
      </c>
    </row>
    <row r="460" spans="3:4" x14ac:dyDescent="0.15">
      <c r="C460" s="51" t="s">
        <v>1312</v>
      </c>
      <c r="D460" s="51" t="s">
        <v>1313</v>
      </c>
    </row>
    <row r="461" spans="3:4" x14ac:dyDescent="0.15">
      <c r="C461" s="51" t="s">
        <v>1314</v>
      </c>
      <c r="D461" s="51" t="s">
        <v>1315</v>
      </c>
    </row>
    <row r="462" spans="3:4" x14ac:dyDescent="0.15">
      <c r="C462" s="51" t="s">
        <v>1316</v>
      </c>
      <c r="D462" s="51" t="s">
        <v>1317</v>
      </c>
    </row>
    <row r="463" spans="3:4" x14ac:dyDescent="0.15">
      <c r="C463" s="51" t="s">
        <v>1318</v>
      </c>
      <c r="D463" s="51" t="s">
        <v>1319</v>
      </c>
    </row>
    <row r="464" spans="3:4" x14ac:dyDescent="0.15">
      <c r="C464" s="51" t="s">
        <v>1320</v>
      </c>
      <c r="D464" s="51" t="s">
        <v>1321</v>
      </c>
    </row>
    <row r="465" spans="3:4" x14ac:dyDescent="0.15">
      <c r="C465" s="51" t="s">
        <v>1322</v>
      </c>
      <c r="D465" s="51" t="s">
        <v>1323</v>
      </c>
    </row>
    <row r="466" spans="3:4" x14ac:dyDescent="0.15">
      <c r="C466" s="51" t="s">
        <v>1324</v>
      </c>
      <c r="D466" s="51" t="s">
        <v>1325</v>
      </c>
    </row>
    <row r="467" spans="3:4" x14ac:dyDescent="0.15">
      <c r="C467" s="51" t="s">
        <v>1326</v>
      </c>
      <c r="D467" s="51" t="s">
        <v>1327</v>
      </c>
    </row>
    <row r="468" spans="3:4" x14ac:dyDescent="0.15">
      <c r="C468" s="51" t="s">
        <v>1328</v>
      </c>
      <c r="D468" s="51" t="s">
        <v>1329</v>
      </c>
    </row>
    <row r="469" spans="3:4" x14ac:dyDescent="0.15">
      <c r="C469" s="51" t="s">
        <v>1330</v>
      </c>
      <c r="D469" s="51" t="s">
        <v>1331</v>
      </c>
    </row>
    <row r="470" spans="3:4" x14ac:dyDescent="0.15">
      <c r="C470" s="51" t="s">
        <v>1330</v>
      </c>
      <c r="D470" s="51" t="s">
        <v>1332</v>
      </c>
    </row>
    <row r="471" spans="3:4" x14ac:dyDescent="0.15">
      <c r="C471" s="51" t="s">
        <v>1330</v>
      </c>
      <c r="D471" s="51" t="s">
        <v>1333</v>
      </c>
    </row>
    <row r="472" spans="3:4" x14ac:dyDescent="0.15">
      <c r="C472" s="51" t="s">
        <v>1330</v>
      </c>
      <c r="D472" s="51" t="s">
        <v>1334</v>
      </c>
    </row>
    <row r="473" spans="3:4" x14ac:dyDescent="0.15">
      <c r="C473" s="51" t="s">
        <v>1335</v>
      </c>
      <c r="D473" s="52" t="s">
        <v>1336</v>
      </c>
    </row>
    <row r="474" spans="3:4" x14ac:dyDescent="0.15">
      <c r="C474" s="51" t="s">
        <v>1337</v>
      </c>
      <c r="D474" s="52" t="s">
        <v>1338</v>
      </c>
    </row>
    <row r="475" spans="3:4" x14ac:dyDescent="0.15">
      <c r="C475" s="51" t="s">
        <v>1339</v>
      </c>
      <c r="D475" s="52" t="s">
        <v>1340</v>
      </c>
    </row>
    <row r="476" spans="3:4" x14ac:dyDescent="0.15">
      <c r="C476" s="51" t="s">
        <v>1341</v>
      </c>
      <c r="D476" s="52" t="s">
        <v>1342</v>
      </c>
    </row>
    <row r="477" spans="3:4" x14ac:dyDescent="0.15">
      <c r="C477" s="51" t="s">
        <v>1343</v>
      </c>
      <c r="D477" s="52" t="s">
        <v>1344</v>
      </c>
    </row>
    <row r="478" spans="3:4" x14ac:dyDescent="0.15">
      <c r="C478" s="51" t="s">
        <v>1345</v>
      </c>
      <c r="D478" s="52" t="s">
        <v>1346</v>
      </c>
    </row>
    <row r="479" spans="3:4" x14ac:dyDescent="0.15">
      <c r="C479" s="51" t="s">
        <v>1347</v>
      </c>
      <c r="D479" s="52" t="s">
        <v>1348</v>
      </c>
    </row>
    <row r="480" spans="3:4" x14ac:dyDescent="0.15">
      <c r="C480" s="51" t="s">
        <v>1349</v>
      </c>
      <c r="D480" s="52" t="s">
        <v>1350</v>
      </c>
    </row>
    <row r="481" spans="3:4" x14ac:dyDescent="0.15">
      <c r="C481" s="51" t="s">
        <v>1351</v>
      </c>
      <c r="D481" s="52" t="s">
        <v>1352</v>
      </c>
    </row>
    <row r="482" spans="3:4" x14ac:dyDescent="0.15">
      <c r="C482" s="51" t="s">
        <v>1353</v>
      </c>
      <c r="D482" s="52" t="s">
        <v>1354</v>
      </c>
    </row>
    <row r="483" spans="3:4" x14ac:dyDescent="0.15">
      <c r="C483" s="51" t="s">
        <v>1355</v>
      </c>
      <c r="D483" s="52" t="s">
        <v>1356</v>
      </c>
    </row>
    <row r="484" spans="3:4" x14ac:dyDescent="0.15">
      <c r="C484" s="51" t="s">
        <v>1357</v>
      </c>
      <c r="D484" s="52" t="s">
        <v>1358</v>
      </c>
    </row>
    <row r="485" spans="3:4" x14ac:dyDescent="0.15">
      <c r="C485" s="51" t="s">
        <v>1359</v>
      </c>
      <c r="D485" s="52" t="s">
        <v>1360</v>
      </c>
    </row>
    <row r="486" spans="3:4" x14ac:dyDescent="0.15">
      <c r="C486" s="51" t="s">
        <v>1361</v>
      </c>
      <c r="D486" s="52" t="s">
        <v>1362</v>
      </c>
    </row>
    <row r="487" spans="3:4" x14ac:dyDescent="0.15">
      <c r="C487" s="51" t="s">
        <v>1363</v>
      </c>
      <c r="D487" s="52" t="s">
        <v>1364</v>
      </c>
    </row>
    <row r="488" spans="3:4" x14ac:dyDescent="0.15">
      <c r="C488" s="51" t="s">
        <v>1365</v>
      </c>
      <c r="D488" s="52" t="s">
        <v>1366</v>
      </c>
    </row>
    <row r="489" spans="3:4" x14ac:dyDescent="0.15">
      <c r="C489" s="51" t="s">
        <v>1367</v>
      </c>
      <c r="D489" s="52" t="s">
        <v>1368</v>
      </c>
    </row>
    <row r="490" spans="3:4" x14ac:dyDescent="0.15">
      <c r="C490" s="51" t="s">
        <v>1369</v>
      </c>
      <c r="D490" s="52" t="s">
        <v>1370</v>
      </c>
    </row>
    <row r="491" spans="3:4" x14ac:dyDescent="0.15">
      <c r="C491" s="51" t="s">
        <v>1371</v>
      </c>
      <c r="D491" s="52" t="s">
        <v>1372</v>
      </c>
    </row>
    <row r="492" spans="3:4" x14ac:dyDescent="0.15">
      <c r="C492" s="51" t="s">
        <v>1373</v>
      </c>
      <c r="D492" s="52" t="s">
        <v>1374</v>
      </c>
    </row>
    <row r="493" spans="3:4" x14ac:dyDescent="0.15">
      <c r="C493" s="51" t="s">
        <v>1375</v>
      </c>
      <c r="D493" s="52" t="s">
        <v>1376</v>
      </c>
    </row>
    <row r="494" spans="3:4" x14ac:dyDescent="0.15">
      <c r="C494" s="51" t="s">
        <v>1377</v>
      </c>
      <c r="D494" s="52" t="s">
        <v>1378</v>
      </c>
    </row>
    <row r="495" spans="3:4" x14ac:dyDescent="0.15">
      <c r="C495" s="51" t="s">
        <v>1379</v>
      </c>
      <c r="D495" s="52" t="s">
        <v>1380</v>
      </c>
    </row>
    <row r="496" spans="3:4" x14ac:dyDescent="0.15">
      <c r="C496" s="51" t="s">
        <v>1381</v>
      </c>
      <c r="D496" s="52" t="s">
        <v>1382</v>
      </c>
    </row>
    <row r="497" spans="3:4" x14ac:dyDescent="0.15">
      <c r="C497" s="51" t="s">
        <v>1383</v>
      </c>
      <c r="D497" s="52" t="s">
        <v>1384</v>
      </c>
    </row>
    <row r="498" spans="3:4" ht="14" x14ac:dyDescent="0.15">
      <c r="C498" s="51" t="s">
        <v>1385</v>
      </c>
      <c r="D498" s="53" t="s">
        <v>1386</v>
      </c>
    </row>
    <row r="499" spans="3:4" x14ac:dyDescent="0.15">
      <c r="C499" s="51" t="s">
        <v>1387</v>
      </c>
      <c r="D499" s="52" t="s">
        <v>1388</v>
      </c>
    </row>
    <row r="500" spans="3:4" x14ac:dyDescent="0.15">
      <c r="C500" s="51" t="s">
        <v>1389</v>
      </c>
      <c r="D500" s="52" t="s">
        <v>1390</v>
      </c>
    </row>
    <row r="501" spans="3:4" x14ac:dyDescent="0.15">
      <c r="C501" s="51" t="s">
        <v>1391</v>
      </c>
      <c r="D501" s="52" t="s">
        <v>1392</v>
      </c>
    </row>
    <row r="502" spans="3:4" x14ac:dyDescent="0.15">
      <c r="C502" s="51" t="s">
        <v>1393</v>
      </c>
      <c r="D502" s="52" t="s">
        <v>1394</v>
      </c>
    </row>
    <row r="503" spans="3:4" x14ac:dyDescent="0.15">
      <c r="C503" s="51" t="s">
        <v>1395</v>
      </c>
      <c r="D503" s="52" t="s">
        <v>1396</v>
      </c>
    </row>
    <row r="504" spans="3:4" x14ac:dyDescent="0.15">
      <c r="C504" s="51" t="s">
        <v>1397</v>
      </c>
      <c r="D504" s="52" t="s">
        <v>1398</v>
      </c>
    </row>
    <row r="505" spans="3:4" x14ac:dyDescent="0.15">
      <c r="C505" s="51" t="s">
        <v>1399</v>
      </c>
      <c r="D505" s="52" t="s">
        <v>1400</v>
      </c>
    </row>
    <row r="506" spans="3:4" x14ac:dyDescent="0.15">
      <c r="C506" s="51" t="s">
        <v>1401</v>
      </c>
      <c r="D506" s="52" t="s">
        <v>25</v>
      </c>
    </row>
    <row r="507" spans="3:4" x14ac:dyDescent="0.15">
      <c r="C507" s="51" t="s">
        <v>1402</v>
      </c>
      <c r="D507" s="52" t="s">
        <v>1403</v>
      </c>
    </row>
    <row r="508" spans="3:4" x14ac:dyDescent="0.15">
      <c r="C508" s="51" t="s">
        <v>1404</v>
      </c>
      <c r="D508" s="52" t="s">
        <v>1405</v>
      </c>
    </row>
    <row r="509" spans="3:4" x14ac:dyDescent="0.15">
      <c r="C509" s="51" t="s">
        <v>1406</v>
      </c>
      <c r="D509" s="52" t="s">
        <v>79</v>
      </c>
    </row>
    <row r="510" spans="3:4" x14ac:dyDescent="0.15">
      <c r="C510" s="51" t="s">
        <v>1407</v>
      </c>
      <c r="D510" s="52" t="s">
        <v>1408</v>
      </c>
    </row>
    <row r="511" spans="3:4" x14ac:dyDescent="0.15">
      <c r="C511" s="51" t="s">
        <v>1409</v>
      </c>
      <c r="D511" s="52" t="s">
        <v>1410</v>
      </c>
    </row>
    <row r="512" spans="3:4" x14ac:dyDescent="0.15">
      <c r="C512" s="51" t="s">
        <v>1411</v>
      </c>
      <c r="D512" s="52" t="s">
        <v>34</v>
      </c>
    </row>
    <row r="513" spans="3:4" x14ac:dyDescent="0.15">
      <c r="C513" s="51" t="s">
        <v>1412</v>
      </c>
      <c r="D513" s="52" t="s">
        <v>1413</v>
      </c>
    </row>
    <row r="514" spans="3:4" x14ac:dyDescent="0.15">
      <c r="C514" s="51" t="s">
        <v>1414</v>
      </c>
      <c r="D514" s="52" t="s">
        <v>1415</v>
      </c>
    </row>
    <row r="515" spans="3:4" x14ac:dyDescent="0.15">
      <c r="C515" s="51" t="s">
        <v>1416</v>
      </c>
      <c r="D515" s="52" t="s">
        <v>1417</v>
      </c>
    </row>
    <row r="516" spans="3:4" x14ac:dyDescent="0.15">
      <c r="C516" s="51" t="s">
        <v>1418</v>
      </c>
      <c r="D516" s="52" t="s">
        <v>1419</v>
      </c>
    </row>
    <row r="517" spans="3:4" x14ac:dyDescent="0.15">
      <c r="C517" s="51" t="s">
        <v>1420</v>
      </c>
      <c r="D517" s="52" t="s">
        <v>1421</v>
      </c>
    </row>
    <row r="518" spans="3:4" x14ac:dyDescent="0.15">
      <c r="C518" s="51" t="s">
        <v>1422</v>
      </c>
      <c r="D518" s="52" t="s">
        <v>1423</v>
      </c>
    </row>
    <row r="519" spans="3:4" x14ac:dyDescent="0.15">
      <c r="C519" s="51" t="s">
        <v>1424</v>
      </c>
      <c r="D519" s="52" t="s">
        <v>1425</v>
      </c>
    </row>
    <row r="520" spans="3:4" x14ac:dyDescent="0.15">
      <c r="C520" s="51" t="s">
        <v>1426</v>
      </c>
      <c r="D520" s="52" t="s">
        <v>1427</v>
      </c>
    </row>
    <row r="521" spans="3:4" x14ac:dyDescent="0.15">
      <c r="C521" s="51" t="s">
        <v>1428</v>
      </c>
      <c r="D521" s="52" t="s">
        <v>1429</v>
      </c>
    </row>
    <row r="522" spans="3:4" x14ac:dyDescent="0.15">
      <c r="C522" s="51" t="s">
        <v>1430</v>
      </c>
      <c r="D522" s="52" t="s">
        <v>1431</v>
      </c>
    </row>
    <row r="523" spans="3:4" x14ac:dyDescent="0.15">
      <c r="C523" s="51" t="s">
        <v>1432</v>
      </c>
      <c r="D523" s="52" t="s">
        <v>1433</v>
      </c>
    </row>
    <row r="524" spans="3:4" x14ac:dyDescent="0.15">
      <c r="C524" s="51" t="s">
        <v>1434</v>
      </c>
      <c r="D524" s="52" t="s">
        <v>1435</v>
      </c>
    </row>
    <row r="525" spans="3:4" x14ac:dyDescent="0.15">
      <c r="C525" s="51" t="s">
        <v>1436</v>
      </c>
      <c r="D525" s="52" t="s">
        <v>1437</v>
      </c>
    </row>
    <row r="526" spans="3:4" x14ac:dyDescent="0.15">
      <c r="C526" s="51" t="s">
        <v>1438</v>
      </c>
      <c r="D526" s="52" t="s">
        <v>1439</v>
      </c>
    </row>
    <row r="527" spans="3:4" x14ac:dyDescent="0.15">
      <c r="C527" s="51" t="s">
        <v>1440</v>
      </c>
      <c r="D527" s="52" t="s">
        <v>1441</v>
      </c>
    </row>
    <row r="528" spans="3:4" x14ac:dyDescent="0.15">
      <c r="C528" s="51" t="s">
        <v>1442</v>
      </c>
      <c r="D528" s="52" t="s">
        <v>1443</v>
      </c>
    </row>
    <row r="529" spans="3:4" x14ac:dyDescent="0.15">
      <c r="C529" s="51" t="s">
        <v>1444</v>
      </c>
      <c r="D529" s="52" t="s">
        <v>1445</v>
      </c>
    </row>
    <row r="530" spans="3:4" x14ac:dyDescent="0.15">
      <c r="C530" s="51" t="s">
        <v>1446</v>
      </c>
      <c r="D530" s="52" t="s">
        <v>1447</v>
      </c>
    </row>
    <row r="531" spans="3:4" x14ac:dyDescent="0.15">
      <c r="C531" s="51" t="s">
        <v>1448</v>
      </c>
      <c r="D531" s="52" t="s">
        <v>1449</v>
      </c>
    </row>
    <row r="532" spans="3:4" x14ac:dyDescent="0.15">
      <c r="C532" s="51" t="s">
        <v>1450</v>
      </c>
      <c r="D532" s="52" t="s">
        <v>1451</v>
      </c>
    </row>
    <row r="533" spans="3:4" x14ac:dyDescent="0.15">
      <c r="C533" s="51" t="s">
        <v>1452</v>
      </c>
      <c r="D533" s="52" t="s">
        <v>1453</v>
      </c>
    </row>
    <row r="534" spans="3:4" x14ac:dyDescent="0.15">
      <c r="C534" s="51" t="s">
        <v>1454</v>
      </c>
      <c r="D534" s="52" t="s">
        <v>1455</v>
      </c>
    </row>
    <row r="535" spans="3:4" x14ac:dyDescent="0.15">
      <c r="C535" s="51" t="s">
        <v>1456</v>
      </c>
      <c r="D535" s="52" t="s">
        <v>1457</v>
      </c>
    </row>
    <row r="536" spans="3:4" x14ac:dyDescent="0.15">
      <c r="C536" s="51" t="s">
        <v>1458</v>
      </c>
      <c r="D536" s="52" t="s">
        <v>1459</v>
      </c>
    </row>
    <row r="537" spans="3:4" x14ac:dyDescent="0.15">
      <c r="C537" s="51" t="s">
        <v>1460</v>
      </c>
      <c r="D537" s="52" t="s">
        <v>1461</v>
      </c>
    </row>
    <row r="538" spans="3:4" x14ac:dyDescent="0.15">
      <c r="C538" s="51" t="s">
        <v>1462</v>
      </c>
      <c r="D538" s="52" t="s">
        <v>1463</v>
      </c>
    </row>
    <row r="539" spans="3:4" x14ac:dyDescent="0.15">
      <c r="C539" s="51" t="s">
        <v>1464</v>
      </c>
      <c r="D539" s="52" t="s">
        <v>64</v>
      </c>
    </row>
    <row r="540" spans="3:4" x14ac:dyDescent="0.15">
      <c r="C540" s="51" t="s">
        <v>1465</v>
      </c>
      <c r="D540" s="52" t="s">
        <v>1466</v>
      </c>
    </row>
    <row r="541" spans="3:4" x14ac:dyDescent="0.15">
      <c r="C541" s="51" t="s">
        <v>1467</v>
      </c>
      <c r="D541" s="52" t="s">
        <v>1468</v>
      </c>
    </row>
    <row r="542" spans="3:4" x14ac:dyDescent="0.15">
      <c r="C542" s="51" t="s">
        <v>1469</v>
      </c>
      <c r="D542" s="52" t="s">
        <v>1470</v>
      </c>
    </row>
    <row r="543" spans="3:4" x14ac:dyDescent="0.15">
      <c r="C543" s="51" t="s">
        <v>1471</v>
      </c>
      <c r="D543" s="52" t="s">
        <v>1472</v>
      </c>
    </row>
    <row r="544" spans="3:4" x14ac:dyDescent="0.15">
      <c r="C544" s="51" t="s">
        <v>1473</v>
      </c>
      <c r="D544" s="52" t="s">
        <v>1474</v>
      </c>
    </row>
    <row r="545" spans="3:4" x14ac:dyDescent="0.15">
      <c r="C545" s="51" t="s">
        <v>1475</v>
      </c>
      <c r="D545" s="52" t="s">
        <v>1476</v>
      </c>
    </row>
    <row r="546" spans="3:4" x14ac:dyDescent="0.15">
      <c r="C546" s="51" t="s">
        <v>1477</v>
      </c>
      <c r="D546" s="52" t="s">
        <v>1478</v>
      </c>
    </row>
    <row r="547" spans="3:4" x14ac:dyDescent="0.15">
      <c r="C547" s="51" t="s">
        <v>1479</v>
      </c>
      <c r="D547" s="52" t="s">
        <v>1480</v>
      </c>
    </row>
    <row r="548" spans="3:4" x14ac:dyDescent="0.15">
      <c r="C548" s="51" t="s">
        <v>1481</v>
      </c>
      <c r="D548" s="52" t="s">
        <v>1482</v>
      </c>
    </row>
    <row r="549" spans="3:4" x14ac:dyDescent="0.15">
      <c r="C549" s="51" t="s">
        <v>1483</v>
      </c>
      <c r="D549" s="52" t="s">
        <v>1484</v>
      </c>
    </row>
    <row r="550" spans="3:4" x14ac:dyDescent="0.15">
      <c r="C550" s="51" t="s">
        <v>1485</v>
      </c>
      <c r="D550" s="52" t="s">
        <v>1486</v>
      </c>
    </row>
    <row r="551" spans="3:4" x14ac:dyDescent="0.15">
      <c r="C551" s="51" t="s">
        <v>1487</v>
      </c>
      <c r="D551" s="52" t="s">
        <v>1488</v>
      </c>
    </row>
    <row r="552" spans="3:4" x14ac:dyDescent="0.15">
      <c r="C552" s="51" t="s">
        <v>1489</v>
      </c>
      <c r="D552" s="52" t="s">
        <v>1490</v>
      </c>
    </row>
    <row r="553" spans="3:4" x14ac:dyDescent="0.15">
      <c r="C553" s="51" t="s">
        <v>1491</v>
      </c>
      <c r="D553" s="52" t="s">
        <v>1492</v>
      </c>
    </row>
    <row r="554" spans="3:4" x14ac:dyDescent="0.15">
      <c r="C554" s="51" t="s">
        <v>1493</v>
      </c>
      <c r="D554" s="52" t="s">
        <v>1494</v>
      </c>
    </row>
    <row r="555" spans="3:4" x14ac:dyDescent="0.15">
      <c r="C555" s="51" t="s">
        <v>1495</v>
      </c>
      <c r="D555" s="52" t="s">
        <v>1496</v>
      </c>
    </row>
    <row r="556" spans="3:4" x14ac:dyDescent="0.15">
      <c r="C556" s="51" t="s">
        <v>1497</v>
      </c>
      <c r="D556" s="52" t="s">
        <v>1498</v>
      </c>
    </row>
    <row r="557" spans="3:4" x14ac:dyDescent="0.15">
      <c r="C557" s="51" t="s">
        <v>1499</v>
      </c>
      <c r="D557" s="52" t="s">
        <v>1500</v>
      </c>
    </row>
    <row r="558" spans="3:4" x14ac:dyDescent="0.15">
      <c r="C558" s="51" t="s">
        <v>1501</v>
      </c>
      <c r="D558" s="52" t="s">
        <v>1502</v>
      </c>
    </row>
    <row r="559" spans="3:4" x14ac:dyDescent="0.15">
      <c r="C559" s="51" t="s">
        <v>1503</v>
      </c>
      <c r="D559" s="52" t="s">
        <v>1504</v>
      </c>
    </row>
    <row r="560" spans="3:4" x14ac:dyDescent="0.15">
      <c r="C560" s="51" t="s">
        <v>1505</v>
      </c>
      <c r="D560" s="52" t="s">
        <v>1506</v>
      </c>
    </row>
    <row r="561" spans="3:4" x14ac:dyDescent="0.15">
      <c r="C561" s="51" t="s">
        <v>1507</v>
      </c>
      <c r="D561" s="52" t="s">
        <v>1508</v>
      </c>
    </row>
    <row r="562" spans="3:4" x14ac:dyDescent="0.15">
      <c r="C562" s="51" t="s">
        <v>1509</v>
      </c>
      <c r="D562" s="52" t="s">
        <v>1510</v>
      </c>
    </row>
    <row r="563" spans="3:4" x14ac:dyDescent="0.15">
      <c r="C563" s="51" t="s">
        <v>1511</v>
      </c>
      <c r="D563" s="52" t="s">
        <v>1512</v>
      </c>
    </row>
    <row r="564" spans="3:4" x14ac:dyDescent="0.15">
      <c r="C564" s="51" t="s">
        <v>1513</v>
      </c>
      <c r="D564" s="52" t="s">
        <v>1514</v>
      </c>
    </row>
    <row r="565" spans="3:4" x14ac:dyDescent="0.15">
      <c r="C565" s="51" t="s">
        <v>1515</v>
      </c>
      <c r="D565" s="52" t="s">
        <v>1516</v>
      </c>
    </row>
    <row r="566" spans="3:4" x14ac:dyDescent="0.15">
      <c r="C566" s="51" t="s">
        <v>1517</v>
      </c>
      <c r="D566" s="52" t="s">
        <v>1518</v>
      </c>
    </row>
    <row r="567" spans="3:4" x14ac:dyDescent="0.15">
      <c r="C567" s="51" t="s">
        <v>1519</v>
      </c>
      <c r="D567" s="52" t="s">
        <v>1520</v>
      </c>
    </row>
    <row r="568" spans="3:4" x14ac:dyDescent="0.15">
      <c r="C568" s="51" t="s">
        <v>1521</v>
      </c>
      <c r="D568" s="52" t="s">
        <v>1522</v>
      </c>
    </row>
    <row r="569" spans="3:4" x14ac:dyDescent="0.15">
      <c r="C569" s="51" t="s">
        <v>1523</v>
      </c>
      <c r="D569" s="52" t="s">
        <v>1524</v>
      </c>
    </row>
    <row r="570" spans="3:4" x14ac:dyDescent="0.15">
      <c r="C570" s="51" t="s">
        <v>1525</v>
      </c>
      <c r="D570" s="52" t="s">
        <v>1526</v>
      </c>
    </row>
    <row r="571" spans="3:4" x14ac:dyDescent="0.15">
      <c r="C571" s="51" t="s">
        <v>1527</v>
      </c>
      <c r="D571" s="52" t="s">
        <v>1528</v>
      </c>
    </row>
    <row r="572" spans="3:4" x14ac:dyDescent="0.15">
      <c r="C572" s="51" t="s">
        <v>1529</v>
      </c>
      <c r="D572" s="52" t="s">
        <v>1530</v>
      </c>
    </row>
    <row r="573" spans="3:4" x14ac:dyDescent="0.15">
      <c r="C573" s="51" t="s">
        <v>1531</v>
      </c>
      <c r="D573" s="52" t="s">
        <v>1532</v>
      </c>
    </row>
    <row r="574" spans="3:4" x14ac:dyDescent="0.15">
      <c r="C574" s="51" t="s">
        <v>1533</v>
      </c>
      <c r="D574" s="52" t="s">
        <v>1534</v>
      </c>
    </row>
    <row r="575" spans="3:4" x14ac:dyDescent="0.15">
      <c r="C575" s="51" t="s">
        <v>1535</v>
      </c>
      <c r="D575" s="52" t="s">
        <v>1536</v>
      </c>
    </row>
    <row r="576" spans="3:4" x14ac:dyDescent="0.15">
      <c r="C576" s="51" t="s">
        <v>1537</v>
      </c>
      <c r="D576" s="52" t="s">
        <v>1538</v>
      </c>
    </row>
    <row r="577" spans="3:4" x14ac:dyDescent="0.15">
      <c r="C577" s="51" t="s">
        <v>1539</v>
      </c>
      <c r="D577" s="52" t="s">
        <v>1540</v>
      </c>
    </row>
    <row r="578" spans="3:4" x14ac:dyDescent="0.15">
      <c r="C578" s="51" t="s">
        <v>1541</v>
      </c>
      <c r="D578" s="52" t="s">
        <v>1542</v>
      </c>
    </row>
    <row r="579" spans="3:4" x14ac:dyDescent="0.15">
      <c r="C579" s="51" t="s">
        <v>1543</v>
      </c>
      <c r="D579" s="52" t="s">
        <v>1544</v>
      </c>
    </row>
    <row r="580" spans="3:4" x14ac:dyDescent="0.15">
      <c r="C580" s="51" t="s">
        <v>1545</v>
      </c>
      <c r="D580" s="52" t="s">
        <v>1546</v>
      </c>
    </row>
    <row r="581" spans="3:4" x14ac:dyDescent="0.15">
      <c r="C581" s="51" t="s">
        <v>1547</v>
      </c>
      <c r="D581" s="52" t="s">
        <v>1548</v>
      </c>
    </row>
    <row r="582" spans="3:4" x14ac:dyDescent="0.15">
      <c r="C582" s="51" t="s">
        <v>1549</v>
      </c>
      <c r="D582" s="52" t="s">
        <v>1550</v>
      </c>
    </row>
    <row r="583" spans="3:4" x14ac:dyDescent="0.15">
      <c r="C583" s="51" t="s">
        <v>1551</v>
      </c>
      <c r="D583" s="52" t="s">
        <v>1552</v>
      </c>
    </row>
    <row r="584" spans="3:4" x14ac:dyDescent="0.15">
      <c r="C584" s="51" t="s">
        <v>1553</v>
      </c>
      <c r="D584" s="52" t="s">
        <v>1554</v>
      </c>
    </row>
    <row r="585" spans="3:4" x14ac:dyDescent="0.15">
      <c r="C585" s="51" t="s">
        <v>1555</v>
      </c>
      <c r="D585" s="52" t="s">
        <v>1556</v>
      </c>
    </row>
    <row r="586" spans="3:4" x14ac:dyDescent="0.15">
      <c r="C586" s="51" t="s">
        <v>1557</v>
      </c>
      <c r="D586" s="52" t="s">
        <v>1558</v>
      </c>
    </row>
    <row r="587" spans="3:4" x14ac:dyDescent="0.15">
      <c r="C587" s="51" t="s">
        <v>1559</v>
      </c>
      <c r="D587" s="52" t="s">
        <v>1560</v>
      </c>
    </row>
    <row r="588" spans="3:4" x14ac:dyDescent="0.15">
      <c r="C588" s="51" t="s">
        <v>1561</v>
      </c>
      <c r="D588" s="52" t="s">
        <v>1562</v>
      </c>
    </row>
    <row r="589" spans="3:4" x14ac:dyDescent="0.15">
      <c r="C589" s="51" t="s">
        <v>1563</v>
      </c>
      <c r="D589" s="52" t="s">
        <v>1564</v>
      </c>
    </row>
    <row r="590" spans="3:4" x14ac:dyDescent="0.15">
      <c r="C590" s="51" t="s">
        <v>1565</v>
      </c>
      <c r="D590" s="52" t="s">
        <v>41</v>
      </c>
    </row>
    <row r="591" spans="3:4" x14ac:dyDescent="0.15">
      <c r="C591" s="51" t="s">
        <v>1566</v>
      </c>
      <c r="D591" s="52" t="s">
        <v>1567</v>
      </c>
    </row>
    <row r="592" spans="3:4" x14ac:dyDescent="0.15">
      <c r="C592" s="51" t="s">
        <v>1568</v>
      </c>
      <c r="D592" s="52" t="s">
        <v>1569</v>
      </c>
    </row>
    <row r="593" spans="3:4" x14ac:dyDescent="0.15">
      <c r="C593" s="51" t="s">
        <v>1570</v>
      </c>
      <c r="D593" s="52" t="s">
        <v>1571</v>
      </c>
    </row>
    <row r="594" spans="3:4" x14ac:dyDescent="0.15">
      <c r="C594" s="51" t="s">
        <v>1572</v>
      </c>
      <c r="D594" s="52" t="s">
        <v>1573</v>
      </c>
    </row>
    <row r="595" spans="3:4" x14ac:dyDescent="0.15">
      <c r="C595" s="51" t="s">
        <v>1574</v>
      </c>
      <c r="D595" s="52" t="s">
        <v>1575</v>
      </c>
    </row>
    <row r="596" spans="3:4" x14ac:dyDescent="0.15">
      <c r="C596" s="51" t="s">
        <v>1576</v>
      </c>
      <c r="D596" s="52" t="s">
        <v>1577</v>
      </c>
    </row>
    <row r="597" spans="3:4" x14ac:dyDescent="0.15">
      <c r="C597" s="51" t="s">
        <v>1578</v>
      </c>
      <c r="D597" s="52" t="s">
        <v>1579</v>
      </c>
    </row>
    <row r="598" spans="3:4" x14ac:dyDescent="0.15">
      <c r="C598" s="51" t="s">
        <v>1580</v>
      </c>
      <c r="D598" s="52" t="s">
        <v>1581</v>
      </c>
    </row>
    <row r="599" spans="3:4" x14ac:dyDescent="0.15">
      <c r="C599" s="51" t="s">
        <v>1582</v>
      </c>
      <c r="D599" s="52" t="s">
        <v>1583</v>
      </c>
    </row>
    <row r="600" spans="3:4" x14ac:dyDescent="0.15">
      <c r="C600" s="51" t="s">
        <v>1584</v>
      </c>
      <c r="D600" s="52" t="s">
        <v>1585</v>
      </c>
    </row>
    <row r="601" spans="3:4" x14ac:dyDescent="0.15">
      <c r="C601" s="51" t="s">
        <v>1586</v>
      </c>
      <c r="D601" s="52" t="s">
        <v>1587</v>
      </c>
    </row>
    <row r="602" spans="3:4" x14ac:dyDescent="0.15">
      <c r="C602" s="51" t="s">
        <v>1588</v>
      </c>
      <c r="D602" s="52" t="s">
        <v>1589</v>
      </c>
    </row>
    <row r="603" spans="3:4" x14ac:dyDescent="0.15">
      <c r="C603" s="51" t="s">
        <v>1590</v>
      </c>
      <c r="D603" s="52" t="s">
        <v>1591</v>
      </c>
    </row>
    <row r="604" spans="3:4" x14ac:dyDescent="0.15">
      <c r="C604" s="51" t="s">
        <v>1592</v>
      </c>
      <c r="D604" s="52" t="s">
        <v>1593</v>
      </c>
    </row>
    <row r="605" spans="3:4" x14ac:dyDescent="0.15">
      <c r="C605" s="51" t="s">
        <v>1594</v>
      </c>
      <c r="D605" s="52" t="s">
        <v>1595</v>
      </c>
    </row>
    <row r="606" spans="3:4" x14ac:dyDescent="0.15">
      <c r="C606" s="51" t="s">
        <v>1596</v>
      </c>
      <c r="D606" s="52" t="s">
        <v>1597</v>
      </c>
    </row>
    <row r="607" spans="3:4" x14ac:dyDescent="0.15">
      <c r="C607" s="51" t="s">
        <v>1598</v>
      </c>
      <c r="D607" s="52" t="s">
        <v>1599</v>
      </c>
    </row>
    <row r="608" spans="3:4" x14ac:dyDescent="0.15">
      <c r="C608" s="51" t="s">
        <v>1600</v>
      </c>
      <c r="D608" s="52" t="s">
        <v>1601</v>
      </c>
    </row>
    <row r="609" spans="3:4" x14ac:dyDescent="0.15">
      <c r="C609" s="51" t="s">
        <v>1602</v>
      </c>
      <c r="D609" s="52" t="s">
        <v>1603</v>
      </c>
    </row>
    <row r="610" spans="3:4" x14ac:dyDescent="0.15">
      <c r="C610" s="51" t="s">
        <v>1604</v>
      </c>
      <c r="D610" s="52" t="s">
        <v>1605</v>
      </c>
    </row>
    <row r="611" spans="3:4" x14ac:dyDescent="0.15">
      <c r="C611" s="51" t="s">
        <v>1606</v>
      </c>
      <c r="D611" s="52" t="s">
        <v>1607</v>
      </c>
    </row>
    <row r="612" spans="3:4" x14ac:dyDescent="0.15">
      <c r="C612" s="51" t="s">
        <v>1608</v>
      </c>
      <c r="D612" s="52" t="s">
        <v>1609</v>
      </c>
    </row>
    <row r="613" spans="3:4" x14ac:dyDescent="0.15">
      <c r="C613" s="51" t="s">
        <v>1610</v>
      </c>
      <c r="D613" s="52" t="s">
        <v>1611</v>
      </c>
    </row>
    <row r="614" spans="3:4" x14ac:dyDescent="0.15">
      <c r="C614" s="51" t="s">
        <v>1612</v>
      </c>
      <c r="D614" s="52" t="s">
        <v>1613</v>
      </c>
    </row>
    <row r="615" spans="3:4" x14ac:dyDescent="0.15">
      <c r="C615" s="51" t="s">
        <v>1614</v>
      </c>
      <c r="D615" s="52" t="s">
        <v>1615</v>
      </c>
    </row>
    <row r="616" spans="3:4" x14ac:dyDescent="0.15">
      <c r="C616" s="51" t="s">
        <v>1616</v>
      </c>
      <c r="D616" s="52" t="s">
        <v>1617</v>
      </c>
    </row>
    <row r="617" spans="3:4" x14ac:dyDescent="0.15">
      <c r="C617" s="51" t="s">
        <v>1618</v>
      </c>
      <c r="D617" s="52" t="s">
        <v>1619</v>
      </c>
    </row>
    <row r="618" spans="3:4" x14ac:dyDescent="0.15">
      <c r="C618" s="51" t="s">
        <v>1620</v>
      </c>
      <c r="D618" s="52" t="s">
        <v>1621</v>
      </c>
    </row>
    <row r="619" spans="3:4" x14ac:dyDescent="0.15">
      <c r="C619" s="51" t="s">
        <v>1622</v>
      </c>
      <c r="D619" s="52" t="s">
        <v>1623</v>
      </c>
    </row>
    <row r="620" spans="3:4" x14ac:dyDescent="0.15">
      <c r="C620" s="51" t="s">
        <v>1624</v>
      </c>
      <c r="D620" s="52" t="s">
        <v>1625</v>
      </c>
    </row>
    <row r="621" spans="3:4" x14ac:dyDescent="0.15">
      <c r="C621" s="51" t="s">
        <v>1626</v>
      </c>
      <c r="D621" s="52" t="s">
        <v>1627</v>
      </c>
    </row>
    <row r="622" spans="3:4" x14ac:dyDescent="0.15">
      <c r="C622" s="51" t="s">
        <v>1628</v>
      </c>
      <c r="D622" s="52" t="s">
        <v>1629</v>
      </c>
    </row>
    <row r="623" spans="3:4" x14ac:dyDescent="0.15">
      <c r="C623" s="51" t="s">
        <v>1630</v>
      </c>
      <c r="D623" s="52" t="s">
        <v>1631</v>
      </c>
    </row>
    <row r="624" spans="3:4" x14ac:dyDescent="0.15">
      <c r="C624" s="51" t="s">
        <v>1632</v>
      </c>
      <c r="D624" s="52" t="s">
        <v>1633</v>
      </c>
    </row>
    <row r="625" spans="3:4" x14ac:dyDescent="0.15">
      <c r="C625" s="51" t="s">
        <v>1634</v>
      </c>
      <c r="D625" s="52" t="s">
        <v>1635</v>
      </c>
    </row>
    <row r="626" spans="3:4" x14ac:dyDescent="0.15">
      <c r="C626" s="51" t="s">
        <v>1636</v>
      </c>
      <c r="D626" s="52" t="s">
        <v>1637</v>
      </c>
    </row>
    <row r="627" spans="3:4" x14ac:dyDescent="0.15">
      <c r="C627" s="51" t="s">
        <v>1638</v>
      </c>
      <c r="D627" s="52" t="s">
        <v>1639</v>
      </c>
    </row>
    <row r="628" spans="3:4" x14ac:dyDescent="0.15">
      <c r="C628" s="51" t="s">
        <v>1640</v>
      </c>
      <c r="D628" s="52" t="s">
        <v>1641</v>
      </c>
    </row>
    <row r="629" spans="3:4" x14ac:dyDescent="0.15">
      <c r="C629" s="51" t="s">
        <v>1642</v>
      </c>
      <c r="D629" s="52" t="s">
        <v>28</v>
      </c>
    </row>
    <row r="630" spans="3:4" x14ac:dyDescent="0.15">
      <c r="C630" s="51" t="s">
        <v>1643</v>
      </c>
      <c r="D630" s="52" t="s">
        <v>1644</v>
      </c>
    </row>
    <row r="631" spans="3:4" x14ac:dyDescent="0.15">
      <c r="C631" s="51" t="s">
        <v>1645</v>
      </c>
      <c r="D631" s="52" t="s">
        <v>1646</v>
      </c>
    </row>
    <row r="632" spans="3:4" x14ac:dyDescent="0.15">
      <c r="C632" s="51" t="s">
        <v>1647</v>
      </c>
      <c r="D632" s="52" t="s">
        <v>1648</v>
      </c>
    </row>
    <row r="633" spans="3:4" x14ac:dyDescent="0.15">
      <c r="C633" s="51" t="s">
        <v>1649</v>
      </c>
      <c r="D633" s="52" t="s">
        <v>1650</v>
      </c>
    </row>
    <row r="634" spans="3:4" x14ac:dyDescent="0.15">
      <c r="C634" s="51" t="s">
        <v>1651</v>
      </c>
      <c r="D634" s="52" t="s">
        <v>1652</v>
      </c>
    </row>
    <row r="635" spans="3:4" x14ac:dyDescent="0.15">
      <c r="C635" s="51" t="s">
        <v>1653</v>
      </c>
      <c r="D635" s="52" t="s">
        <v>1654</v>
      </c>
    </row>
    <row r="636" spans="3:4" x14ac:dyDescent="0.15">
      <c r="C636" s="51" t="s">
        <v>1655</v>
      </c>
      <c r="D636" s="52" t="s">
        <v>1656</v>
      </c>
    </row>
    <row r="637" spans="3:4" x14ac:dyDescent="0.15">
      <c r="C637" s="51" t="s">
        <v>1657</v>
      </c>
      <c r="D637" s="52" t="s">
        <v>1658</v>
      </c>
    </row>
    <row r="638" spans="3:4" x14ac:dyDescent="0.15">
      <c r="C638" s="51" t="s">
        <v>1659</v>
      </c>
      <c r="D638" s="52" t="s">
        <v>1660</v>
      </c>
    </row>
    <row r="639" spans="3:4" x14ac:dyDescent="0.15">
      <c r="C639" s="51" t="s">
        <v>1661</v>
      </c>
      <c r="D639" s="52" t="s">
        <v>1662</v>
      </c>
    </row>
    <row r="640" spans="3:4" x14ac:dyDescent="0.15">
      <c r="C640" s="51" t="s">
        <v>1663</v>
      </c>
      <c r="D640" s="52" t="s">
        <v>1664</v>
      </c>
    </row>
    <row r="641" spans="3:4" x14ac:dyDescent="0.15">
      <c r="C641" s="51" t="s">
        <v>1665</v>
      </c>
      <c r="D641" s="52" t="s">
        <v>1666</v>
      </c>
    </row>
    <row r="642" spans="3:4" x14ac:dyDescent="0.15">
      <c r="C642" s="51" t="s">
        <v>1667</v>
      </c>
      <c r="D642" s="52" t="s">
        <v>1668</v>
      </c>
    </row>
    <row r="643" spans="3:4" x14ac:dyDescent="0.15">
      <c r="C643" s="51" t="s">
        <v>1669</v>
      </c>
      <c r="D643" s="52" t="s">
        <v>1670</v>
      </c>
    </row>
    <row r="644" spans="3:4" x14ac:dyDescent="0.15">
      <c r="C644" s="51" t="s">
        <v>1671</v>
      </c>
      <c r="D644" s="52" t="s">
        <v>1672</v>
      </c>
    </row>
    <row r="645" spans="3:4" x14ac:dyDescent="0.15">
      <c r="C645" s="51" t="s">
        <v>1673</v>
      </c>
      <c r="D645" s="52" t="s">
        <v>46</v>
      </c>
    </row>
    <row r="646" spans="3:4" x14ac:dyDescent="0.15">
      <c r="C646" s="51" t="s">
        <v>1674</v>
      </c>
      <c r="D646" s="52" t="s">
        <v>1675</v>
      </c>
    </row>
    <row r="647" spans="3:4" x14ac:dyDescent="0.15">
      <c r="C647" s="51" t="s">
        <v>1676</v>
      </c>
      <c r="D647" s="52" t="s">
        <v>1677</v>
      </c>
    </row>
    <row r="648" spans="3:4" x14ac:dyDescent="0.15">
      <c r="C648" s="51" t="s">
        <v>1678</v>
      </c>
      <c r="D648" s="52" t="s">
        <v>73</v>
      </c>
    </row>
    <row r="649" spans="3:4" x14ac:dyDescent="0.15">
      <c r="C649" s="51" t="s">
        <v>1679</v>
      </c>
      <c r="D649" s="52" t="s">
        <v>1680</v>
      </c>
    </row>
    <row r="650" spans="3:4" x14ac:dyDescent="0.15">
      <c r="C650" s="51" t="s">
        <v>1681</v>
      </c>
      <c r="D650" s="52" t="s">
        <v>1682</v>
      </c>
    </row>
    <row r="651" spans="3:4" x14ac:dyDescent="0.15">
      <c r="C651" s="51" t="s">
        <v>1683</v>
      </c>
      <c r="D651" s="52" t="s">
        <v>1684</v>
      </c>
    </row>
    <row r="652" spans="3:4" x14ac:dyDescent="0.15">
      <c r="C652" s="51" t="s">
        <v>1685</v>
      </c>
      <c r="D652" s="52" t="s">
        <v>1686</v>
      </c>
    </row>
    <row r="653" spans="3:4" x14ac:dyDescent="0.15">
      <c r="C653" s="51" t="s">
        <v>1687</v>
      </c>
      <c r="D653" s="52" t="s">
        <v>1688</v>
      </c>
    </row>
    <row r="654" spans="3:4" x14ac:dyDescent="0.15">
      <c r="C654" s="51" t="s">
        <v>1689</v>
      </c>
      <c r="D654" s="52" t="s">
        <v>1690</v>
      </c>
    </row>
    <row r="655" spans="3:4" x14ac:dyDescent="0.15">
      <c r="C655" s="51" t="s">
        <v>1691</v>
      </c>
      <c r="D655" s="52" t="s">
        <v>1692</v>
      </c>
    </row>
    <row r="656" spans="3:4" x14ac:dyDescent="0.15">
      <c r="C656" s="51" t="s">
        <v>1693</v>
      </c>
      <c r="D656" s="52" t="s">
        <v>1694</v>
      </c>
    </row>
    <row r="657" spans="3:4" x14ac:dyDescent="0.15">
      <c r="C657" s="51" t="s">
        <v>1695</v>
      </c>
      <c r="D657" s="52" t="s">
        <v>1696</v>
      </c>
    </row>
    <row r="658" spans="3:4" x14ac:dyDescent="0.15">
      <c r="C658" s="51" t="s">
        <v>1697</v>
      </c>
      <c r="D658" s="52" t="s">
        <v>1698</v>
      </c>
    </row>
    <row r="659" spans="3:4" x14ac:dyDescent="0.15">
      <c r="C659" s="51" t="s">
        <v>1699</v>
      </c>
      <c r="D659" s="52" t="s">
        <v>1700</v>
      </c>
    </row>
    <row r="660" spans="3:4" x14ac:dyDescent="0.15">
      <c r="C660" s="51" t="s">
        <v>1701</v>
      </c>
      <c r="D660" s="52" t="s">
        <v>1702</v>
      </c>
    </row>
    <row r="661" spans="3:4" x14ac:dyDescent="0.15">
      <c r="C661" s="51" t="s">
        <v>1703</v>
      </c>
      <c r="D661" s="52" t="s">
        <v>1704</v>
      </c>
    </row>
    <row r="662" spans="3:4" x14ac:dyDescent="0.15">
      <c r="C662" s="51" t="s">
        <v>1705</v>
      </c>
      <c r="D662" s="52" t="s">
        <v>1706</v>
      </c>
    </row>
    <row r="663" spans="3:4" x14ac:dyDescent="0.15">
      <c r="C663" s="51" t="s">
        <v>1707</v>
      </c>
      <c r="D663" s="52" t="s">
        <v>1708</v>
      </c>
    </row>
    <row r="664" spans="3:4" x14ac:dyDescent="0.15">
      <c r="C664" s="51" t="s">
        <v>1709</v>
      </c>
      <c r="D664" s="52" t="s">
        <v>1710</v>
      </c>
    </row>
    <row r="665" spans="3:4" x14ac:dyDescent="0.15">
      <c r="C665" s="51" t="s">
        <v>1711</v>
      </c>
      <c r="D665" s="52" t="s">
        <v>1712</v>
      </c>
    </row>
    <row r="666" spans="3:4" x14ac:dyDescent="0.15">
      <c r="C666" s="51" t="s">
        <v>1713</v>
      </c>
      <c r="D666" s="52" t="s">
        <v>1714</v>
      </c>
    </row>
    <row r="667" spans="3:4" x14ac:dyDescent="0.15">
      <c r="C667" s="51" t="s">
        <v>1715</v>
      </c>
      <c r="D667" s="52" t="s">
        <v>1716</v>
      </c>
    </row>
    <row r="668" spans="3:4" x14ac:dyDescent="0.15">
      <c r="C668" s="51" t="s">
        <v>1717</v>
      </c>
      <c r="D668" s="52" t="s">
        <v>1718</v>
      </c>
    </row>
    <row r="669" spans="3:4" x14ac:dyDescent="0.15">
      <c r="C669" s="51" t="s">
        <v>1719</v>
      </c>
      <c r="D669" s="52" t="s">
        <v>1720</v>
      </c>
    </row>
    <row r="670" spans="3:4" x14ac:dyDescent="0.15">
      <c r="C670" s="51" t="s">
        <v>1721</v>
      </c>
      <c r="D670" s="52" t="s">
        <v>1722</v>
      </c>
    </row>
    <row r="671" spans="3:4" x14ac:dyDescent="0.15">
      <c r="C671" s="51" t="s">
        <v>1723</v>
      </c>
      <c r="D671" s="52" t="s">
        <v>1724</v>
      </c>
    </row>
    <row r="672" spans="3:4" x14ac:dyDescent="0.15">
      <c r="C672" s="51" t="s">
        <v>1725</v>
      </c>
      <c r="D672" s="52" t="s">
        <v>1726</v>
      </c>
    </row>
    <row r="673" spans="3:4" x14ac:dyDescent="0.15">
      <c r="C673" s="51" t="s">
        <v>1727</v>
      </c>
      <c r="D673" s="52" t="s">
        <v>1728</v>
      </c>
    </row>
    <row r="674" spans="3:4" x14ac:dyDescent="0.15">
      <c r="C674" s="51" t="s">
        <v>1729</v>
      </c>
      <c r="D674" s="52" t="s">
        <v>1730</v>
      </c>
    </row>
    <row r="675" spans="3:4" x14ac:dyDescent="0.15">
      <c r="C675" s="51" t="s">
        <v>1731</v>
      </c>
      <c r="D675" s="52" t="s">
        <v>1732</v>
      </c>
    </row>
    <row r="676" spans="3:4" x14ac:dyDescent="0.15">
      <c r="C676" s="51" t="s">
        <v>1733</v>
      </c>
      <c r="D676" s="52" t="s">
        <v>1734</v>
      </c>
    </row>
    <row r="677" spans="3:4" x14ac:dyDescent="0.15">
      <c r="C677" s="51" t="s">
        <v>1735</v>
      </c>
      <c r="D677" s="52" t="s">
        <v>1736</v>
      </c>
    </row>
    <row r="678" spans="3:4" x14ac:dyDescent="0.15">
      <c r="C678" s="51" t="s">
        <v>1737</v>
      </c>
      <c r="D678" s="52" t="s">
        <v>1738</v>
      </c>
    </row>
    <row r="679" spans="3:4" x14ac:dyDescent="0.15">
      <c r="C679" s="51" t="s">
        <v>1739</v>
      </c>
      <c r="D679" s="52" t="s">
        <v>1740</v>
      </c>
    </row>
    <row r="680" spans="3:4" x14ac:dyDescent="0.15">
      <c r="C680" s="51" t="s">
        <v>1741</v>
      </c>
      <c r="D680" s="52" t="s">
        <v>1742</v>
      </c>
    </row>
    <row r="681" spans="3:4" x14ac:dyDescent="0.15">
      <c r="C681" s="51" t="s">
        <v>1743</v>
      </c>
      <c r="D681" s="52" t="s">
        <v>1744</v>
      </c>
    </row>
    <row r="682" spans="3:4" x14ac:dyDescent="0.15">
      <c r="C682" s="51" t="s">
        <v>1745</v>
      </c>
      <c r="D682" s="52" t="s">
        <v>1746</v>
      </c>
    </row>
    <row r="683" spans="3:4" ht="14" x14ac:dyDescent="0.15">
      <c r="C683" s="51" t="s">
        <v>1747</v>
      </c>
      <c r="D683" s="53" t="s">
        <v>71</v>
      </c>
    </row>
    <row r="684" spans="3:4" x14ac:dyDescent="0.15">
      <c r="C684" s="51" t="s">
        <v>1748</v>
      </c>
      <c r="D684" s="52" t="s">
        <v>1749</v>
      </c>
    </row>
    <row r="685" spans="3:4" x14ac:dyDescent="0.15">
      <c r="C685" s="51" t="s">
        <v>1750</v>
      </c>
      <c r="D685" s="52" t="s">
        <v>1751</v>
      </c>
    </row>
    <row r="686" spans="3:4" x14ac:dyDescent="0.15">
      <c r="C686" s="51" t="s">
        <v>1752</v>
      </c>
      <c r="D686" s="52" t="s">
        <v>1753</v>
      </c>
    </row>
    <row r="687" spans="3:4" x14ac:dyDescent="0.15">
      <c r="C687" s="51" t="s">
        <v>1754</v>
      </c>
      <c r="D687" s="52" t="s">
        <v>1755</v>
      </c>
    </row>
    <row r="688" spans="3:4" x14ac:dyDescent="0.15">
      <c r="C688" s="51" t="s">
        <v>1756</v>
      </c>
      <c r="D688" s="52" t="s">
        <v>1757</v>
      </c>
    </row>
    <row r="689" spans="3:4" x14ac:dyDescent="0.15">
      <c r="C689" s="51" t="s">
        <v>1758</v>
      </c>
      <c r="D689" s="52" t="s">
        <v>1759</v>
      </c>
    </row>
    <row r="690" spans="3:4" x14ac:dyDescent="0.15">
      <c r="C690" s="51" t="s">
        <v>1760</v>
      </c>
      <c r="D690" s="52" t="s">
        <v>1761</v>
      </c>
    </row>
    <row r="691" spans="3:4" x14ac:dyDescent="0.15">
      <c r="C691" s="51" t="s">
        <v>1762</v>
      </c>
      <c r="D691" s="52" t="s">
        <v>1763</v>
      </c>
    </row>
    <row r="692" spans="3:4" x14ac:dyDescent="0.15">
      <c r="C692" s="51" t="s">
        <v>1764</v>
      </c>
      <c r="D692" s="52" t="s">
        <v>1765</v>
      </c>
    </row>
    <row r="693" spans="3:4" x14ac:dyDescent="0.15">
      <c r="C693" s="51" t="s">
        <v>1766</v>
      </c>
      <c r="D693" s="52" t="s">
        <v>1767</v>
      </c>
    </row>
    <row r="694" spans="3:4" x14ac:dyDescent="0.15">
      <c r="C694" s="51" t="s">
        <v>1768</v>
      </c>
      <c r="D694" s="52" t="s">
        <v>1769</v>
      </c>
    </row>
    <row r="695" spans="3:4" x14ac:dyDescent="0.15">
      <c r="C695" s="51" t="s">
        <v>1770</v>
      </c>
      <c r="D695" s="52" t="s">
        <v>240</v>
      </c>
    </row>
    <row r="696" spans="3:4" x14ac:dyDescent="0.15">
      <c r="C696" s="51" t="s">
        <v>1771</v>
      </c>
      <c r="D696" s="52" t="s">
        <v>1772</v>
      </c>
    </row>
    <row r="697" spans="3:4" x14ac:dyDescent="0.15">
      <c r="C697" s="51" t="s">
        <v>1773</v>
      </c>
      <c r="D697" s="52" t="s">
        <v>1774</v>
      </c>
    </row>
    <row r="698" spans="3:4" x14ac:dyDescent="0.15">
      <c r="C698" s="51" t="s">
        <v>1775</v>
      </c>
      <c r="D698" s="52" t="s">
        <v>1776</v>
      </c>
    </row>
    <row r="699" spans="3:4" x14ac:dyDescent="0.15">
      <c r="C699" s="51" t="s">
        <v>1777</v>
      </c>
      <c r="D699" s="52" t="s">
        <v>1778</v>
      </c>
    </row>
    <row r="700" spans="3:4" x14ac:dyDescent="0.15">
      <c r="C700" s="51" t="s">
        <v>1779</v>
      </c>
      <c r="D700" s="52" t="s">
        <v>1780</v>
      </c>
    </row>
    <row r="701" spans="3:4" x14ac:dyDescent="0.15">
      <c r="C701" s="51" t="s">
        <v>1781</v>
      </c>
      <c r="D701" s="52" t="s">
        <v>1782</v>
      </c>
    </row>
    <row r="702" spans="3:4" x14ac:dyDescent="0.15">
      <c r="C702" s="51" t="s">
        <v>1783</v>
      </c>
      <c r="D702" s="52" t="s">
        <v>1784</v>
      </c>
    </row>
    <row r="703" spans="3:4" x14ac:dyDescent="0.15">
      <c r="C703" s="51" t="s">
        <v>1785</v>
      </c>
      <c r="D703" s="52" t="s">
        <v>1786</v>
      </c>
    </row>
    <row r="704" spans="3:4" x14ac:dyDescent="0.15">
      <c r="C704" s="51" t="s">
        <v>1787</v>
      </c>
      <c r="D704" s="52" t="s">
        <v>1788</v>
      </c>
    </row>
    <row r="705" spans="3:4" x14ac:dyDescent="0.15">
      <c r="C705" s="51" t="s">
        <v>1789</v>
      </c>
      <c r="D705" s="52" t="s">
        <v>1790</v>
      </c>
    </row>
    <row r="706" spans="3:4" x14ac:dyDescent="0.15">
      <c r="C706" s="51" t="s">
        <v>1791</v>
      </c>
      <c r="D706" s="52" t="s">
        <v>1792</v>
      </c>
    </row>
    <row r="707" spans="3:4" x14ac:dyDescent="0.15">
      <c r="C707" s="51" t="s">
        <v>1793</v>
      </c>
      <c r="D707" s="52" t="s">
        <v>1794</v>
      </c>
    </row>
    <row r="708" spans="3:4" x14ac:dyDescent="0.15">
      <c r="C708" s="51" t="s">
        <v>1795</v>
      </c>
      <c r="D708" s="52" t="s">
        <v>1796</v>
      </c>
    </row>
    <row r="709" spans="3:4" x14ac:dyDescent="0.15">
      <c r="C709" s="51" t="s">
        <v>1797</v>
      </c>
      <c r="D709" s="52" t="s">
        <v>1798</v>
      </c>
    </row>
    <row r="710" spans="3:4" x14ac:dyDescent="0.15">
      <c r="C710" s="51" t="s">
        <v>1799</v>
      </c>
      <c r="D710" s="52" t="s">
        <v>1800</v>
      </c>
    </row>
    <row r="711" spans="3:4" x14ac:dyDescent="0.15">
      <c r="C711" s="51" t="s">
        <v>1801</v>
      </c>
      <c r="D711" s="52" t="s">
        <v>1802</v>
      </c>
    </row>
    <row r="712" spans="3:4" x14ac:dyDescent="0.15">
      <c r="C712" s="51" t="s">
        <v>1803</v>
      </c>
      <c r="D712" s="52" t="s">
        <v>1804</v>
      </c>
    </row>
    <row r="713" spans="3:4" x14ac:dyDescent="0.15">
      <c r="C713" s="51" t="s">
        <v>1805</v>
      </c>
      <c r="D713" s="52" t="s">
        <v>1806</v>
      </c>
    </row>
    <row r="714" spans="3:4" x14ac:dyDescent="0.15">
      <c r="C714" s="51" t="s">
        <v>1807</v>
      </c>
      <c r="D714" s="52" t="s">
        <v>1808</v>
      </c>
    </row>
    <row r="715" spans="3:4" x14ac:dyDescent="0.15">
      <c r="C715" s="51" t="s">
        <v>1809</v>
      </c>
      <c r="D715" s="52" t="s">
        <v>1810</v>
      </c>
    </row>
    <row r="716" spans="3:4" x14ac:dyDescent="0.15">
      <c r="C716" s="51" t="s">
        <v>1811</v>
      </c>
      <c r="D716" s="52" t="s">
        <v>1812</v>
      </c>
    </row>
    <row r="717" spans="3:4" x14ac:dyDescent="0.15">
      <c r="C717" s="51" t="s">
        <v>1813</v>
      </c>
      <c r="D717" s="52" t="s">
        <v>1814</v>
      </c>
    </row>
    <row r="718" spans="3:4" x14ac:dyDescent="0.15">
      <c r="C718" s="51" t="s">
        <v>1815</v>
      </c>
      <c r="D718" s="52" t="s">
        <v>1816</v>
      </c>
    </row>
    <row r="719" spans="3:4" x14ac:dyDescent="0.15">
      <c r="C719" s="51" t="s">
        <v>1817</v>
      </c>
      <c r="D719" s="52" t="s">
        <v>1818</v>
      </c>
    </row>
    <row r="720" spans="3:4" x14ac:dyDescent="0.15">
      <c r="C720" s="51" t="s">
        <v>1819</v>
      </c>
      <c r="D720" s="52" t="s">
        <v>1820</v>
      </c>
    </row>
    <row r="721" spans="3:4" x14ac:dyDescent="0.15">
      <c r="C721" s="51" t="s">
        <v>1821</v>
      </c>
      <c r="D721" s="52" t="s">
        <v>1822</v>
      </c>
    </row>
    <row r="722" spans="3:4" x14ac:dyDescent="0.15">
      <c r="C722" s="51" t="s">
        <v>1823</v>
      </c>
      <c r="D722" s="52" t="s">
        <v>1824</v>
      </c>
    </row>
    <row r="723" spans="3:4" x14ac:dyDescent="0.15">
      <c r="C723" s="51" t="s">
        <v>1825</v>
      </c>
      <c r="D723" s="52" t="s">
        <v>1826</v>
      </c>
    </row>
    <row r="724" spans="3:4" x14ac:dyDescent="0.15">
      <c r="C724" s="51" t="s">
        <v>1827</v>
      </c>
      <c r="D724" s="52" t="s">
        <v>1828</v>
      </c>
    </row>
    <row r="725" spans="3:4" x14ac:dyDescent="0.15">
      <c r="C725" s="51" t="s">
        <v>1829</v>
      </c>
      <c r="D725" s="52" t="s">
        <v>1830</v>
      </c>
    </row>
    <row r="726" spans="3:4" x14ac:dyDescent="0.15">
      <c r="C726" s="51" t="s">
        <v>1831</v>
      </c>
      <c r="D726" s="52" t="s">
        <v>1832</v>
      </c>
    </row>
    <row r="727" spans="3:4" x14ac:dyDescent="0.15">
      <c r="C727" s="51" t="s">
        <v>1833</v>
      </c>
      <c r="D727" s="52" t="s">
        <v>1834</v>
      </c>
    </row>
    <row r="728" spans="3:4" x14ac:dyDescent="0.15">
      <c r="C728" s="51" t="s">
        <v>1835</v>
      </c>
      <c r="D728" s="52" t="s">
        <v>1836</v>
      </c>
    </row>
    <row r="729" spans="3:4" x14ac:dyDescent="0.15">
      <c r="C729" s="51" t="s">
        <v>1837</v>
      </c>
      <c r="D729" s="52" t="s">
        <v>1838</v>
      </c>
    </row>
    <row r="730" spans="3:4" x14ac:dyDescent="0.15">
      <c r="C730" s="51" t="s">
        <v>1839</v>
      </c>
      <c r="D730" s="52" t="s">
        <v>1840</v>
      </c>
    </row>
    <row r="731" spans="3:4" x14ac:dyDescent="0.15">
      <c r="C731" s="51" t="s">
        <v>1841</v>
      </c>
      <c r="D731" s="52" t="s">
        <v>1842</v>
      </c>
    </row>
    <row r="732" spans="3:4" x14ac:dyDescent="0.15">
      <c r="C732" s="51" t="s">
        <v>1843</v>
      </c>
      <c r="D732" s="52" t="s">
        <v>1844</v>
      </c>
    </row>
    <row r="733" spans="3:4" x14ac:dyDescent="0.15">
      <c r="C733" s="51" t="s">
        <v>1845</v>
      </c>
      <c r="D733" s="52" t="s">
        <v>1846</v>
      </c>
    </row>
    <row r="734" spans="3:4" x14ac:dyDescent="0.15">
      <c r="C734" s="51" t="s">
        <v>1847</v>
      </c>
      <c r="D734" s="52" t="s">
        <v>1848</v>
      </c>
    </row>
    <row r="735" spans="3:4" x14ac:dyDescent="0.15">
      <c r="C735" s="51" t="s">
        <v>1849</v>
      </c>
      <c r="D735" s="52" t="s">
        <v>1850</v>
      </c>
    </row>
    <row r="736" spans="3:4" x14ac:dyDescent="0.15">
      <c r="C736" s="51" t="s">
        <v>1851</v>
      </c>
      <c r="D736" s="54" t="s">
        <v>1852</v>
      </c>
    </row>
    <row r="737" spans="3:4" x14ac:dyDescent="0.15">
      <c r="C737" s="51" t="s">
        <v>1853</v>
      </c>
      <c r="D737" s="52" t="s">
        <v>1854</v>
      </c>
    </row>
    <row r="738" spans="3:4" x14ac:dyDescent="0.15">
      <c r="C738" s="51" t="s">
        <v>1855</v>
      </c>
      <c r="D738" s="52" t="s">
        <v>1856</v>
      </c>
    </row>
    <row r="739" spans="3:4" x14ac:dyDescent="0.15">
      <c r="C739" s="51" t="s">
        <v>1857</v>
      </c>
      <c r="D739" s="52" t="s">
        <v>1858</v>
      </c>
    </row>
    <row r="740" spans="3:4" x14ac:dyDescent="0.15">
      <c r="C740" s="51" t="s">
        <v>1859</v>
      </c>
      <c r="D740" s="52" t="s">
        <v>40</v>
      </c>
    </row>
    <row r="741" spans="3:4" x14ac:dyDescent="0.15">
      <c r="C741" s="51" t="s">
        <v>1860</v>
      </c>
      <c r="D741" s="52" t="s">
        <v>1861</v>
      </c>
    </row>
    <row r="742" spans="3:4" x14ac:dyDescent="0.15">
      <c r="C742" s="51" t="s">
        <v>1862</v>
      </c>
      <c r="D742" s="52" t="s">
        <v>1863</v>
      </c>
    </row>
    <row r="743" spans="3:4" x14ac:dyDescent="0.15">
      <c r="C743" s="51" t="s">
        <v>1864</v>
      </c>
      <c r="D743" s="52" t="s">
        <v>1865</v>
      </c>
    </row>
    <row r="744" spans="3:4" x14ac:dyDescent="0.15">
      <c r="C744" s="51" t="s">
        <v>1866</v>
      </c>
      <c r="D744" s="52" t="s">
        <v>1867</v>
      </c>
    </row>
    <row r="745" spans="3:4" x14ac:dyDescent="0.15">
      <c r="C745" s="51" t="s">
        <v>1868</v>
      </c>
      <c r="D745" s="52" t="s">
        <v>1869</v>
      </c>
    </row>
    <row r="746" spans="3:4" x14ac:dyDescent="0.15">
      <c r="C746" s="51" t="s">
        <v>1870</v>
      </c>
      <c r="D746" s="52" t="s">
        <v>1871</v>
      </c>
    </row>
    <row r="747" spans="3:4" x14ac:dyDescent="0.15">
      <c r="C747" s="51" t="s">
        <v>1872</v>
      </c>
      <c r="D747" s="52" t="s">
        <v>1873</v>
      </c>
    </row>
    <row r="748" spans="3:4" x14ac:dyDescent="0.15">
      <c r="C748" s="51" t="s">
        <v>1874</v>
      </c>
      <c r="D748" s="52" t="s">
        <v>1875</v>
      </c>
    </row>
    <row r="749" spans="3:4" x14ac:dyDescent="0.15">
      <c r="C749" s="51" t="s">
        <v>1876</v>
      </c>
      <c r="D749" s="52" t="s">
        <v>1877</v>
      </c>
    </row>
    <row r="750" spans="3:4" x14ac:dyDescent="0.15">
      <c r="C750" s="51" t="s">
        <v>1878</v>
      </c>
      <c r="D750" s="52" t="s">
        <v>1879</v>
      </c>
    </row>
    <row r="751" spans="3:4" x14ac:dyDescent="0.15">
      <c r="C751" s="51" t="s">
        <v>1880</v>
      </c>
      <c r="D751" s="52" t="s">
        <v>1881</v>
      </c>
    </row>
    <row r="752" spans="3:4" x14ac:dyDescent="0.15">
      <c r="C752" s="51" t="s">
        <v>1882</v>
      </c>
      <c r="D752" s="52" t="s">
        <v>1883</v>
      </c>
    </row>
    <row r="753" spans="3:4" x14ac:dyDescent="0.15">
      <c r="C753" s="51" t="s">
        <v>1884</v>
      </c>
      <c r="D753" s="52" t="s">
        <v>1885</v>
      </c>
    </row>
    <row r="754" spans="3:4" x14ac:dyDescent="0.15">
      <c r="C754" s="51" t="s">
        <v>1886</v>
      </c>
      <c r="D754" s="52" t="s">
        <v>1887</v>
      </c>
    </row>
    <row r="755" spans="3:4" x14ac:dyDescent="0.15">
      <c r="C755" s="51" t="s">
        <v>1888</v>
      </c>
      <c r="D755" s="52" t="s">
        <v>1889</v>
      </c>
    </row>
    <row r="756" spans="3:4" x14ac:dyDescent="0.15">
      <c r="C756" s="51" t="s">
        <v>1890</v>
      </c>
      <c r="D756" s="52" t="s">
        <v>1891</v>
      </c>
    </row>
    <row r="757" spans="3:4" x14ac:dyDescent="0.15">
      <c r="C757" s="51" t="s">
        <v>1892</v>
      </c>
      <c r="D757" s="52" t="s">
        <v>1893</v>
      </c>
    </row>
    <row r="758" spans="3:4" x14ac:dyDescent="0.15">
      <c r="C758" s="51" t="s">
        <v>1894</v>
      </c>
      <c r="D758" s="52" t="s">
        <v>1895</v>
      </c>
    </row>
    <row r="759" spans="3:4" x14ac:dyDescent="0.15">
      <c r="C759" s="51" t="s">
        <v>1896</v>
      </c>
      <c r="D759" s="52" t="s">
        <v>1897</v>
      </c>
    </row>
    <row r="760" spans="3:4" x14ac:dyDescent="0.15">
      <c r="C760" s="51" t="s">
        <v>1898</v>
      </c>
      <c r="D760" s="52" t="s">
        <v>1899</v>
      </c>
    </row>
    <row r="761" spans="3:4" x14ac:dyDescent="0.15">
      <c r="C761" s="51" t="s">
        <v>1900</v>
      </c>
      <c r="D761" s="52" t="s">
        <v>1901</v>
      </c>
    </row>
    <row r="762" spans="3:4" x14ac:dyDescent="0.15">
      <c r="C762" s="51" t="s">
        <v>1902</v>
      </c>
      <c r="D762" s="52" t="s">
        <v>1903</v>
      </c>
    </row>
    <row r="763" spans="3:4" x14ac:dyDescent="0.15">
      <c r="C763" s="51" t="s">
        <v>1904</v>
      </c>
      <c r="D763" s="52" t="s">
        <v>1905</v>
      </c>
    </row>
    <row r="764" spans="3:4" x14ac:dyDescent="0.15">
      <c r="C764" s="51" t="s">
        <v>1906</v>
      </c>
      <c r="D764" s="52" t="s">
        <v>1907</v>
      </c>
    </row>
    <row r="765" spans="3:4" x14ac:dyDescent="0.15">
      <c r="C765" s="51" t="s">
        <v>1908</v>
      </c>
      <c r="D765" s="52" t="s">
        <v>1909</v>
      </c>
    </row>
    <row r="766" spans="3:4" x14ac:dyDescent="0.15">
      <c r="C766" s="51" t="s">
        <v>1910</v>
      </c>
      <c r="D766" s="52" t="s">
        <v>1911</v>
      </c>
    </row>
    <row r="767" spans="3:4" x14ac:dyDescent="0.15">
      <c r="C767" s="51" t="s">
        <v>1912</v>
      </c>
      <c r="D767" s="52" t="s">
        <v>1913</v>
      </c>
    </row>
    <row r="768" spans="3:4" x14ac:dyDescent="0.15">
      <c r="C768" s="51" t="s">
        <v>1914</v>
      </c>
      <c r="D768" s="52" t="s">
        <v>1915</v>
      </c>
    </row>
    <row r="769" spans="3:4" x14ac:dyDescent="0.15">
      <c r="C769" s="51" t="s">
        <v>1916</v>
      </c>
      <c r="D769" s="52" t="s">
        <v>1917</v>
      </c>
    </row>
    <row r="770" spans="3:4" x14ac:dyDescent="0.15">
      <c r="C770" s="51" t="s">
        <v>1918</v>
      </c>
      <c r="D770" s="52" t="s">
        <v>1919</v>
      </c>
    </row>
    <row r="771" spans="3:4" x14ac:dyDescent="0.15">
      <c r="C771" s="51" t="s">
        <v>1920</v>
      </c>
      <c r="D771" s="52" t="s">
        <v>1921</v>
      </c>
    </row>
    <row r="772" spans="3:4" x14ac:dyDescent="0.15">
      <c r="C772" s="51" t="s">
        <v>1922</v>
      </c>
      <c r="D772" s="52" t="s">
        <v>1923</v>
      </c>
    </row>
    <row r="773" spans="3:4" x14ac:dyDescent="0.15">
      <c r="C773" s="51" t="s">
        <v>1924</v>
      </c>
      <c r="D773" s="52" t="s">
        <v>1925</v>
      </c>
    </row>
    <row r="774" spans="3:4" x14ac:dyDescent="0.15">
      <c r="C774" s="51" t="s">
        <v>1926</v>
      </c>
      <c r="D774" s="52" t="s">
        <v>1927</v>
      </c>
    </row>
    <row r="775" spans="3:4" x14ac:dyDescent="0.15">
      <c r="C775" s="51" t="s">
        <v>1928</v>
      </c>
      <c r="D775" s="52" t="s">
        <v>1929</v>
      </c>
    </row>
    <row r="776" spans="3:4" x14ac:dyDescent="0.15">
      <c r="C776" s="51" t="s">
        <v>1930</v>
      </c>
      <c r="D776" s="52" t="s">
        <v>1931</v>
      </c>
    </row>
    <row r="777" spans="3:4" x14ac:dyDescent="0.15">
      <c r="C777" s="51" t="s">
        <v>1932</v>
      </c>
      <c r="D777" s="52" t="s">
        <v>1933</v>
      </c>
    </row>
    <row r="778" spans="3:4" x14ac:dyDescent="0.15">
      <c r="C778" s="51" t="s">
        <v>1934</v>
      </c>
      <c r="D778" s="52" t="s">
        <v>1935</v>
      </c>
    </row>
    <row r="779" spans="3:4" x14ac:dyDescent="0.15">
      <c r="C779" s="51" t="s">
        <v>1936</v>
      </c>
      <c r="D779" s="52" t="s">
        <v>708</v>
      </c>
    </row>
    <row r="780" spans="3:4" x14ac:dyDescent="0.15">
      <c r="C780" s="51" t="s">
        <v>1937</v>
      </c>
      <c r="D780" s="52" t="s">
        <v>1938</v>
      </c>
    </row>
    <row r="781" spans="3:4" x14ac:dyDescent="0.15">
      <c r="C781" s="51" t="s">
        <v>1939</v>
      </c>
      <c r="D781" s="52" t="s">
        <v>1940</v>
      </c>
    </row>
    <row r="782" spans="3:4" x14ac:dyDescent="0.15">
      <c r="C782" s="51" t="s">
        <v>1941</v>
      </c>
      <c r="D782" s="52" t="s">
        <v>1942</v>
      </c>
    </row>
    <row r="783" spans="3:4" x14ac:dyDescent="0.15">
      <c r="C783" s="51" t="s">
        <v>1943</v>
      </c>
      <c r="D783" s="52" t="s">
        <v>1944</v>
      </c>
    </row>
    <row r="784" spans="3:4" x14ac:dyDescent="0.15">
      <c r="C784" s="51" t="s">
        <v>1945</v>
      </c>
      <c r="D784" s="52" t="s">
        <v>1946</v>
      </c>
    </row>
    <row r="785" spans="3:4" x14ac:dyDescent="0.15">
      <c r="C785" s="51" t="s">
        <v>1947</v>
      </c>
      <c r="D785" s="52" t="s">
        <v>1948</v>
      </c>
    </row>
    <row r="786" spans="3:4" x14ac:dyDescent="0.15">
      <c r="C786" s="51" t="s">
        <v>1949</v>
      </c>
      <c r="D786" s="52" t="s">
        <v>1950</v>
      </c>
    </row>
    <row r="787" spans="3:4" x14ac:dyDescent="0.15">
      <c r="C787" s="51" t="s">
        <v>1951</v>
      </c>
      <c r="D787" s="52" t="s">
        <v>1952</v>
      </c>
    </row>
    <row r="788" spans="3:4" x14ac:dyDescent="0.15">
      <c r="C788" s="51" t="s">
        <v>1953</v>
      </c>
      <c r="D788" s="52" t="s">
        <v>1954</v>
      </c>
    </row>
    <row r="789" spans="3:4" x14ac:dyDescent="0.15">
      <c r="C789" s="51" t="s">
        <v>1955</v>
      </c>
      <c r="D789" s="52" t="s">
        <v>1956</v>
      </c>
    </row>
    <row r="790" spans="3:4" x14ac:dyDescent="0.15">
      <c r="C790" s="51" t="s">
        <v>1957</v>
      </c>
      <c r="D790" s="52" t="s">
        <v>1958</v>
      </c>
    </row>
    <row r="791" spans="3:4" x14ac:dyDescent="0.15">
      <c r="C791" s="51" t="s">
        <v>1959</v>
      </c>
      <c r="D791" s="52" t="s">
        <v>1960</v>
      </c>
    </row>
    <row r="792" spans="3:4" x14ac:dyDescent="0.15">
      <c r="C792" s="51" t="s">
        <v>1961</v>
      </c>
      <c r="D792" s="52" t="s">
        <v>1962</v>
      </c>
    </row>
    <row r="793" spans="3:4" x14ac:dyDescent="0.15">
      <c r="C793" s="51" t="s">
        <v>1963</v>
      </c>
      <c r="D793" s="52" t="s">
        <v>1964</v>
      </c>
    </row>
    <row r="794" spans="3:4" x14ac:dyDescent="0.15">
      <c r="C794" s="51" t="s">
        <v>1965</v>
      </c>
      <c r="D794" s="52" t="s">
        <v>1966</v>
      </c>
    </row>
    <row r="795" spans="3:4" x14ac:dyDescent="0.15">
      <c r="C795" s="51" t="s">
        <v>1967</v>
      </c>
      <c r="D795" s="52" t="s">
        <v>1968</v>
      </c>
    </row>
    <row r="796" spans="3:4" x14ac:dyDescent="0.15">
      <c r="C796" s="51" t="s">
        <v>1969</v>
      </c>
      <c r="D796" s="52" t="s">
        <v>1970</v>
      </c>
    </row>
    <row r="797" spans="3:4" x14ac:dyDescent="0.15">
      <c r="C797" s="51" t="s">
        <v>1971</v>
      </c>
      <c r="D797" s="52" t="s">
        <v>1972</v>
      </c>
    </row>
    <row r="798" spans="3:4" x14ac:dyDescent="0.15">
      <c r="C798" s="51" t="s">
        <v>1973</v>
      </c>
      <c r="D798" s="52" t="s">
        <v>1974</v>
      </c>
    </row>
    <row r="799" spans="3:4" x14ac:dyDescent="0.15">
      <c r="C799" s="51" t="s">
        <v>1975</v>
      </c>
      <c r="D799" s="52" t="s">
        <v>1976</v>
      </c>
    </row>
    <row r="800" spans="3:4" x14ac:dyDescent="0.15">
      <c r="C800" s="51" t="s">
        <v>1977</v>
      </c>
      <c r="D800" s="52" t="s">
        <v>1978</v>
      </c>
    </row>
    <row r="801" spans="3:4" x14ac:dyDescent="0.15">
      <c r="C801" s="51" t="s">
        <v>1979</v>
      </c>
      <c r="D801" s="52" t="s">
        <v>1980</v>
      </c>
    </row>
    <row r="802" spans="3:4" x14ac:dyDescent="0.15">
      <c r="C802" s="51" t="s">
        <v>1981</v>
      </c>
      <c r="D802" s="52" t="s">
        <v>1982</v>
      </c>
    </row>
    <row r="803" spans="3:4" x14ac:dyDescent="0.15">
      <c r="C803" s="51" t="s">
        <v>1983</v>
      </c>
      <c r="D803" s="52" t="s">
        <v>1984</v>
      </c>
    </row>
    <row r="804" spans="3:4" x14ac:dyDescent="0.15">
      <c r="C804" s="51" t="s">
        <v>1985</v>
      </c>
      <c r="D804" s="52" t="s">
        <v>745</v>
      </c>
    </row>
    <row r="805" spans="3:4" x14ac:dyDescent="0.15">
      <c r="C805" s="51" t="s">
        <v>1986</v>
      </c>
      <c r="D805" s="52" t="s">
        <v>1987</v>
      </c>
    </row>
    <row r="806" spans="3:4" x14ac:dyDescent="0.15">
      <c r="C806" s="51" t="s">
        <v>1988</v>
      </c>
      <c r="D806" s="52" t="s">
        <v>1989</v>
      </c>
    </row>
    <row r="807" spans="3:4" x14ac:dyDescent="0.15">
      <c r="C807" s="51" t="s">
        <v>1990</v>
      </c>
      <c r="D807" s="52" t="s">
        <v>1991</v>
      </c>
    </row>
    <row r="808" spans="3:4" x14ac:dyDescent="0.15">
      <c r="C808" s="51" t="s">
        <v>1992</v>
      </c>
      <c r="D808" s="52" t="s">
        <v>1993</v>
      </c>
    </row>
    <row r="809" spans="3:4" x14ac:dyDescent="0.15">
      <c r="C809" s="51" t="s">
        <v>1994</v>
      </c>
      <c r="D809" s="52" t="s">
        <v>1995</v>
      </c>
    </row>
    <row r="810" spans="3:4" x14ac:dyDescent="0.15">
      <c r="C810" s="51" t="s">
        <v>1996</v>
      </c>
      <c r="D810" s="52" t="s">
        <v>1997</v>
      </c>
    </row>
    <row r="811" spans="3:4" x14ac:dyDescent="0.15">
      <c r="C811" s="51" t="s">
        <v>1998</v>
      </c>
      <c r="D811" s="52" t="s">
        <v>1999</v>
      </c>
    </row>
    <row r="812" spans="3:4" x14ac:dyDescent="0.15">
      <c r="C812" s="51" t="s">
        <v>2000</v>
      </c>
      <c r="D812" s="52" t="s">
        <v>2001</v>
      </c>
    </row>
    <row r="813" spans="3:4" x14ac:dyDescent="0.15">
      <c r="C813" s="51" t="s">
        <v>2002</v>
      </c>
      <c r="D813" s="52" t="s">
        <v>2003</v>
      </c>
    </row>
    <row r="814" spans="3:4" x14ac:dyDescent="0.15">
      <c r="C814" s="51" t="s">
        <v>2004</v>
      </c>
      <c r="D814" s="52" t="s">
        <v>2005</v>
      </c>
    </row>
    <row r="815" spans="3:4" x14ac:dyDescent="0.15">
      <c r="C815" s="51" t="s">
        <v>2006</v>
      </c>
      <c r="D815" s="52" t="s">
        <v>2007</v>
      </c>
    </row>
    <row r="816" spans="3:4" x14ac:dyDescent="0.15">
      <c r="C816" s="51" t="s">
        <v>2008</v>
      </c>
      <c r="D816" s="52" t="s">
        <v>2009</v>
      </c>
    </row>
    <row r="817" spans="3:4" x14ac:dyDescent="0.15">
      <c r="C817" s="51" t="s">
        <v>2010</v>
      </c>
      <c r="D817" s="52" t="s">
        <v>2011</v>
      </c>
    </row>
    <row r="818" spans="3:4" x14ac:dyDescent="0.15">
      <c r="C818" s="51" t="s">
        <v>2012</v>
      </c>
      <c r="D818" s="52" t="s">
        <v>2013</v>
      </c>
    </row>
    <row r="819" spans="3:4" x14ac:dyDescent="0.15">
      <c r="C819" s="51" t="s">
        <v>2014</v>
      </c>
      <c r="D819" s="52" t="s">
        <v>2015</v>
      </c>
    </row>
    <row r="820" spans="3:4" x14ac:dyDescent="0.15">
      <c r="C820" s="51" t="s">
        <v>2016</v>
      </c>
      <c r="D820" s="52" t="s">
        <v>2017</v>
      </c>
    </row>
    <row r="821" spans="3:4" x14ac:dyDescent="0.15">
      <c r="C821" s="51" t="s">
        <v>2018</v>
      </c>
      <c r="D821" s="52" t="s">
        <v>2019</v>
      </c>
    </row>
    <row r="822" spans="3:4" x14ac:dyDescent="0.15">
      <c r="C822" s="51" t="s">
        <v>2020</v>
      </c>
      <c r="D822" s="52" t="s">
        <v>2021</v>
      </c>
    </row>
    <row r="823" spans="3:4" x14ac:dyDescent="0.15">
      <c r="C823" s="51" t="s">
        <v>2022</v>
      </c>
      <c r="D823" s="52" t="s">
        <v>2023</v>
      </c>
    </row>
    <row r="824" spans="3:4" x14ac:dyDescent="0.15">
      <c r="C824" s="51" t="s">
        <v>2024</v>
      </c>
      <c r="D824" s="52" t="s">
        <v>2025</v>
      </c>
    </row>
    <row r="825" spans="3:4" x14ac:dyDescent="0.15">
      <c r="C825" s="51" t="s">
        <v>2026</v>
      </c>
      <c r="D825" s="52" t="s">
        <v>2027</v>
      </c>
    </row>
    <row r="826" spans="3:4" x14ac:dyDescent="0.15">
      <c r="C826" s="51" t="s">
        <v>2028</v>
      </c>
      <c r="D826" s="52" t="s">
        <v>2029</v>
      </c>
    </row>
    <row r="827" spans="3:4" x14ac:dyDescent="0.15">
      <c r="C827" s="51" t="s">
        <v>2030</v>
      </c>
      <c r="D827" s="52" t="s">
        <v>2031</v>
      </c>
    </row>
    <row r="828" spans="3:4" x14ac:dyDescent="0.15">
      <c r="C828" s="51" t="s">
        <v>2032</v>
      </c>
      <c r="D828" s="52" t="s">
        <v>2033</v>
      </c>
    </row>
    <row r="829" spans="3:4" x14ac:dyDescent="0.15">
      <c r="C829" s="51" t="s">
        <v>2034</v>
      </c>
      <c r="D829" s="52" t="s">
        <v>2035</v>
      </c>
    </row>
    <row r="830" spans="3:4" x14ac:dyDescent="0.15">
      <c r="C830" s="51" t="s">
        <v>2036</v>
      </c>
      <c r="D830" s="52" t="s">
        <v>319</v>
      </c>
    </row>
    <row r="831" spans="3:4" x14ac:dyDescent="0.15">
      <c r="C831" s="51" t="s">
        <v>2037</v>
      </c>
      <c r="D831" s="52" t="s">
        <v>2038</v>
      </c>
    </row>
    <row r="832" spans="3:4" x14ac:dyDescent="0.15">
      <c r="C832" s="51" t="s">
        <v>2039</v>
      </c>
      <c r="D832" s="52" t="s">
        <v>2040</v>
      </c>
    </row>
    <row r="833" spans="3:4" x14ac:dyDescent="0.15">
      <c r="C833" s="51" t="s">
        <v>2041</v>
      </c>
      <c r="D833" s="52" t="s">
        <v>2042</v>
      </c>
    </row>
    <row r="834" spans="3:4" x14ac:dyDescent="0.15">
      <c r="C834" s="51" t="s">
        <v>2043</v>
      </c>
      <c r="D834" s="52" t="s">
        <v>2044</v>
      </c>
    </row>
    <row r="835" spans="3:4" x14ac:dyDescent="0.15">
      <c r="C835" s="51" t="s">
        <v>2045</v>
      </c>
      <c r="D835" s="52" t="s">
        <v>2046</v>
      </c>
    </row>
    <row r="836" spans="3:4" x14ac:dyDescent="0.15">
      <c r="C836" s="51" t="s">
        <v>2047</v>
      </c>
      <c r="D836" s="52" t="s">
        <v>2048</v>
      </c>
    </row>
    <row r="837" spans="3:4" x14ac:dyDescent="0.15">
      <c r="C837" s="51" t="s">
        <v>2049</v>
      </c>
      <c r="D837" s="52" t="s">
        <v>2050</v>
      </c>
    </row>
    <row r="838" spans="3:4" x14ac:dyDescent="0.15">
      <c r="C838" s="51" t="s">
        <v>2051</v>
      </c>
      <c r="D838" s="52" t="s">
        <v>2052</v>
      </c>
    </row>
    <row r="839" spans="3:4" x14ac:dyDescent="0.15">
      <c r="C839" s="51" t="s">
        <v>2053</v>
      </c>
      <c r="D839" s="52" t="s">
        <v>2054</v>
      </c>
    </row>
    <row r="840" spans="3:4" x14ac:dyDescent="0.15">
      <c r="C840" s="51" t="s">
        <v>2055</v>
      </c>
      <c r="D840" s="52" t="s">
        <v>2056</v>
      </c>
    </row>
    <row r="841" spans="3:4" x14ac:dyDescent="0.15">
      <c r="C841" s="51" t="s">
        <v>2057</v>
      </c>
      <c r="D841" s="52" t="s">
        <v>2058</v>
      </c>
    </row>
    <row r="842" spans="3:4" x14ac:dyDescent="0.15">
      <c r="C842" s="51" t="s">
        <v>2059</v>
      </c>
      <c r="D842" s="52" t="s">
        <v>68</v>
      </c>
    </row>
    <row r="843" spans="3:4" x14ac:dyDescent="0.15">
      <c r="C843" s="51" t="s">
        <v>2060</v>
      </c>
      <c r="D843" s="52" t="s">
        <v>2061</v>
      </c>
    </row>
    <row r="844" spans="3:4" x14ac:dyDescent="0.15">
      <c r="C844" s="51" t="s">
        <v>2062</v>
      </c>
      <c r="D844" s="52" t="s">
        <v>2063</v>
      </c>
    </row>
    <row r="845" spans="3:4" x14ac:dyDescent="0.15">
      <c r="C845" s="51" t="s">
        <v>2064</v>
      </c>
      <c r="D845" s="52" t="s">
        <v>2065</v>
      </c>
    </row>
    <row r="846" spans="3:4" x14ac:dyDescent="0.15">
      <c r="C846" s="51" t="s">
        <v>2066</v>
      </c>
      <c r="D846" s="52" t="s">
        <v>2067</v>
      </c>
    </row>
    <row r="847" spans="3:4" x14ac:dyDescent="0.15">
      <c r="C847" s="51" t="s">
        <v>2068</v>
      </c>
      <c r="D847" s="52" t="s">
        <v>2069</v>
      </c>
    </row>
    <row r="848" spans="3:4" x14ac:dyDescent="0.15">
      <c r="C848" s="51" t="s">
        <v>2070</v>
      </c>
      <c r="D848" s="52" t="s">
        <v>2071</v>
      </c>
    </row>
    <row r="849" spans="3:4" x14ac:dyDescent="0.15">
      <c r="C849" s="51" t="s">
        <v>2072</v>
      </c>
      <c r="D849" s="52" t="s">
        <v>2073</v>
      </c>
    </row>
    <row r="850" spans="3:4" x14ac:dyDescent="0.15">
      <c r="C850" s="51" t="s">
        <v>2074</v>
      </c>
      <c r="D850" s="52" t="s">
        <v>2075</v>
      </c>
    </row>
    <row r="851" spans="3:4" x14ac:dyDescent="0.15">
      <c r="C851" s="51" t="s">
        <v>2076</v>
      </c>
      <c r="D851" s="52" t="s">
        <v>2077</v>
      </c>
    </row>
    <row r="852" spans="3:4" x14ac:dyDescent="0.15">
      <c r="C852" s="51" t="s">
        <v>2078</v>
      </c>
      <c r="D852" s="52" t="s">
        <v>2079</v>
      </c>
    </row>
    <row r="853" spans="3:4" x14ac:dyDescent="0.15">
      <c r="C853" s="51" t="s">
        <v>2080</v>
      </c>
      <c r="D853" s="52" t="s">
        <v>2081</v>
      </c>
    </row>
    <row r="854" spans="3:4" x14ac:dyDescent="0.15">
      <c r="C854" s="51" t="s">
        <v>2082</v>
      </c>
      <c r="D854" s="52" t="s">
        <v>2083</v>
      </c>
    </row>
    <row r="855" spans="3:4" x14ac:dyDescent="0.15">
      <c r="C855" s="51" t="s">
        <v>2084</v>
      </c>
      <c r="D855" s="52" t="s">
        <v>2085</v>
      </c>
    </row>
    <row r="856" spans="3:4" x14ac:dyDescent="0.15">
      <c r="C856" s="51" t="s">
        <v>2086</v>
      </c>
      <c r="D856" s="52" t="s">
        <v>2087</v>
      </c>
    </row>
    <row r="857" spans="3:4" x14ac:dyDescent="0.15">
      <c r="C857" s="51" t="s">
        <v>2088</v>
      </c>
      <c r="D857" s="52" t="s">
        <v>2089</v>
      </c>
    </row>
    <row r="858" spans="3:4" x14ac:dyDescent="0.15">
      <c r="C858" s="51" t="s">
        <v>2090</v>
      </c>
      <c r="D858" s="52" t="s">
        <v>2091</v>
      </c>
    </row>
    <row r="859" spans="3:4" x14ac:dyDescent="0.15">
      <c r="C859" s="51" t="s">
        <v>2092</v>
      </c>
      <c r="D859" s="52" t="s">
        <v>2093</v>
      </c>
    </row>
    <row r="860" spans="3:4" x14ac:dyDescent="0.15">
      <c r="C860" s="51" t="s">
        <v>2094</v>
      </c>
      <c r="D860" s="52" t="s">
        <v>2095</v>
      </c>
    </row>
    <row r="861" spans="3:4" x14ac:dyDescent="0.15">
      <c r="C861" s="51" t="s">
        <v>2096</v>
      </c>
      <c r="D861" s="52" t="s">
        <v>2097</v>
      </c>
    </row>
    <row r="862" spans="3:4" x14ac:dyDescent="0.15">
      <c r="C862" s="51" t="s">
        <v>2098</v>
      </c>
      <c r="D862" s="52" t="s">
        <v>2099</v>
      </c>
    </row>
    <row r="863" spans="3:4" x14ac:dyDescent="0.15">
      <c r="C863" s="51" t="s">
        <v>2100</v>
      </c>
      <c r="D863" s="52" t="s">
        <v>2101</v>
      </c>
    </row>
    <row r="864" spans="3:4" x14ac:dyDescent="0.15">
      <c r="C864" s="51" t="s">
        <v>2102</v>
      </c>
      <c r="D864" s="52" t="s">
        <v>2103</v>
      </c>
    </row>
    <row r="865" spans="3:4" x14ac:dyDescent="0.15">
      <c r="C865" s="51" t="s">
        <v>2104</v>
      </c>
      <c r="D865" s="52" t="s">
        <v>2105</v>
      </c>
    </row>
    <row r="866" spans="3:4" x14ac:dyDescent="0.15">
      <c r="C866" s="51" t="s">
        <v>2106</v>
      </c>
      <c r="D866" s="52" t="s">
        <v>2107</v>
      </c>
    </row>
    <row r="867" spans="3:4" x14ac:dyDescent="0.15">
      <c r="C867" s="51" t="s">
        <v>2108</v>
      </c>
      <c r="D867" s="52" t="s">
        <v>47</v>
      </c>
    </row>
    <row r="868" spans="3:4" x14ac:dyDescent="0.15">
      <c r="C868" s="51" t="s">
        <v>2109</v>
      </c>
      <c r="D868" s="52" t="s">
        <v>35</v>
      </c>
    </row>
    <row r="869" spans="3:4" x14ac:dyDescent="0.15">
      <c r="C869" s="51" t="s">
        <v>2110</v>
      </c>
      <c r="D869" s="52" t="s">
        <v>2111</v>
      </c>
    </row>
    <row r="870" spans="3:4" x14ac:dyDescent="0.15">
      <c r="C870" s="51" t="s">
        <v>2112</v>
      </c>
      <c r="D870" s="52" t="s">
        <v>2113</v>
      </c>
    </row>
    <row r="871" spans="3:4" x14ac:dyDescent="0.15">
      <c r="C871" s="51" t="s">
        <v>2114</v>
      </c>
      <c r="D871" s="52" t="s">
        <v>2115</v>
      </c>
    </row>
    <row r="872" spans="3:4" x14ac:dyDescent="0.15">
      <c r="C872" s="51" t="s">
        <v>2116</v>
      </c>
      <c r="D872" s="52" t="s">
        <v>2117</v>
      </c>
    </row>
    <row r="873" spans="3:4" x14ac:dyDescent="0.15">
      <c r="C873" s="51" t="s">
        <v>2118</v>
      </c>
      <c r="D873" s="52" t="s">
        <v>2119</v>
      </c>
    </row>
    <row r="874" spans="3:4" x14ac:dyDescent="0.15">
      <c r="C874" s="51" t="s">
        <v>2120</v>
      </c>
      <c r="D874" s="52" t="s">
        <v>2121</v>
      </c>
    </row>
    <row r="875" spans="3:4" x14ac:dyDescent="0.15">
      <c r="C875" s="51" t="s">
        <v>2122</v>
      </c>
      <c r="D875" s="52" t="s">
        <v>2123</v>
      </c>
    </row>
    <row r="876" spans="3:4" x14ac:dyDescent="0.15">
      <c r="C876" s="51" t="s">
        <v>2124</v>
      </c>
      <c r="D876" s="52" t="s">
        <v>2125</v>
      </c>
    </row>
    <row r="877" spans="3:4" x14ac:dyDescent="0.15">
      <c r="C877" s="51" t="s">
        <v>2126</v>
      </c>
      <c r="D877" s="52" t="s">
        <v>2127</v>
      </c>
    </row>
    <row r="878" spans="3:4" x14ac:dyDescent="0.15">
      <c r="C878" s="51" t="s">
        <v>2128</v>
      </c>
      <c r="D878" s="52" t="s">
        <v>2129</v>
      </c>
    </row>
    <row r="879" spans="3:4" x14ac:dyDescent="0.15">
      <c r="C879" s="51" t="s">
        <v>2130</v>
      </c>
      <c r="D879" s="52" t="s">
        <v>2131</v>
      </c>
    </row>
    <row r="880" spans="3:4" x14ac:dyDescent="0.15">
      <c r="C880" s="51" t="s">
        <v>2132</v>
      </c>
      <c r="D880" s="52" t="s">
        <v>2133</v>
      </c>
    </row>
    <row r="881" spans="3:4" x14ac:dyDescent="0.15">
      <c r="C881" s="51" t="s">
        <v>2134</v>
      </c>
      <c r="D881" s="52" t="s">
        <v>2135</v>
      </c>
    </row>
    <row r="882" spans="3:4" x14ac:dyDescent="0.15">
      <c r="C882" s="51" t="s">
        <v>2136</v>
      </c>
      <c r="D882" s="52" t="s">
        <v>2137</v>
      </c>
    </row>
    <row r="883" spans="3:4" x14ac:dyDescent="0.15">
      <c r="C883" s="51" t="s">
        <v>2138</v>
      </c>
      <c r="D883" s="52" t="s">
        <v>2139</v>
      </c>
    </row>
    <row r="884" spans="3:4" x14ac:dyDescent="0.15">
      <c r="C884" s="51" t="s">
        <v>2140</v>
      </c>
      <c r="D884" s="52" t="s">
        <v>2141</v>
      </c>
    </row>
    <row r="885" spans="3:4" x14ac:dyDescent="0.15">
      <c r="C885" s="51" t="s">
        <v>2142</v>
      </c>
      <c r="D885" s="52" t="s">
        <v>2143</v>
      </c>
    </row>
    <row r="886" spans="3:4" x14ac:dyDescent="0.15">
      <c r="C886" s="51" t="s">
        <v>2144</v>
      </c>
      <c r="D886" s="52" t="s">
        <v>2145</v>
      </c>
    </row>
    <row r="887" spans="3:4" x14ac:dyDescent="0.15">
      <c r="C887" s="51" t="s">
        <v>2146</v>
      </c>
      <c r="D887" s="52" t="s">
        <v>2147</v>
      </c>
    </row>
    <row r="888" spans="3:4" x14ac:dyDescent="0.15">
      <c r="C888" s="51" t="s">
        <v>2148</v>
      </c>
      <c r="D888" s="52" t="s">
        <v>2149</v>
      </c>
    </row>
    <row r="889" spans="3:4" x14ac:dyDescent="0.15">
      <c r="C889" s="51" t="s">
        <v>2150</v>
      </c>
      <c r="D889" s="52" t="s">
        <v>2151</v>
      </c>
    </row>
    <row r="890" spans="3:4" x14ac:dyDescent="0.15">
      <c r="C890" s="51" t="s">
        <v>2152</v>
      </c>
      <c r="D890" s="52" t="s">
        <v>2153</v>
      </c>
    </row>
    <row r="891" spans="3:4" x14ac:dyDescent="0.15">
      <c r="C891" s="51" t="s">
        <v>2154</v>
      </c>
      <c r="D891" s="52" t="s">
        <v>2155</v>
      </c>
    </row>
    <row r="892" spans="3:4" x14ac:dyDescent="0.15">
      <c r="C892" s="51" t="s">
        <v>2156</v>
      </c>
      <c r="D892" s="52" t="s">
        <v>2157</v>
      </c>
    </row>
    <row r="893" spans="3:4" x14ac:dyDescent="0.15">
      <c r="C893" s="51" t="s">
        <v>2158</v>
      </c>
      <c r="D893" s="52" t="s">
        <v>2159</v>
      </c>
    </row>
    <row r="894" spans="3:4" x14ac:dyDescent="0.15">
      <c r="C894" s="51" t="s">
        <v>2160</v>
      </c>
      <c r="D894" s="52" t="s">
        <v>2161</v>
      </c>
    </row>
    <row r="895" spans="3:4" x14ac:dyDescent="0.15">
      <c r="C895" s="51" t="s">
        <v>2162</v>
      </c>
      <c r="D895" s="52" t="s">
        <v>2163</v>
      </c>
    </row>
    <row r="896" spans="3:4" x14ac:dyDescent="0.15">
      <c r="C896" s="51" t="s">
        <v>2164</v>
      </c>
      <c r="D896" s="52" t="s">
        <v>2165</v>
      </c>
    </row>
    <row r="897" spans="3:4" x14ac:dyDescent="0.15">
      <c r="C897" s="51" t="s">
        <v>2166</v>
      </c>
      <c r="D897" s="52" t="s">
        <v>2167</v>
      </c>
    </row>
    <row r="898" spans="3:4" x14ac:dyDescent="0.15">
      <c r="C898" s="51" t="s">
        <v>2168</v>
      </c>
      <c r="D898" s="52" t="s">
        <v>2169</v>
      </c>
    </row>
    <row r="899" spans="3:4" x14ac:dyDescent="0.15">
      <c r="C899" s="51" t="s">
        <v>2170</v>
      </c>
      <c r="D899" s="52" t="s">
        <v>2171</v>
      </c>
    </row>
    <row r="900" spans="3:4" x14ac:dyDescent="0.15">
      <c r="C900" s="51" t="s">
        <v>2172</v>
      </c>
      <c r="D900" s="52" t="s">
        <v>2173</v>
      </c>
    </row>
    <row r="901" spans="3:4" x14ac:dyDescent="0.15">
      <c r="C901" s="51" t="s">
        <v>2174</v>
      </c>
      <c r="D901" s="52" t="s">
        <v>2175</v>
      </c>
    </row>
    <row r="902" spans="3:4" x14ac:dyDescent="0.15">
      <c r="C902" s="51" t="s">
        <v>2176</v>
      </c>
      <c r="D902" s="52" t="s">
        <v>2177</v>
      </c>
    </row>
    <row r="903" spans="3:4" x14ac:dyDescent="0.15">
      <c r="C903" s="51" t="s">
        <v>2178</v>
      </c>
      <c r="D903" s="54" t="s">
        <v>2179</v>
      </c>
    </row>
    <row r="904" spans="3:4" x14ac:dyDescent="0.15">
      <c r="C904" s="51" t="s">
        <v>2180</v>
      </c>
      <c r="D904" s="52" t="s">
        <v>2181</v>
      </c>
    </row>
    <row r="905" spans="3:4" x14ac:dyDescent="0.15">
      <c r="C905" s="51" t="s">
        <v>2182</v>
      </c>
      <c r="D905" s="52" t="s">
        <v>2183</v>
      </c>
    </row>
    <row r="906" spans="3:4" x14ac:dyDescent="0.15">
      <c r="C906" s="51" t="s">
        <v>2184</v>
      </c>
      <c r="D906" s="52" t="s">
        <v>2185</v>
      </c>
    </row>
    <row r="907" spans="3:4" x14ac:dyDescent="0.15">
      <c r="C907" s="51" t="s">
        <v>2186</v>
      </c>
      <c r="D907" s="52" t="s">
        <v>2187</v>
      </c>
    </row>
    <row r="908" spans="3:4" x14ac:dyDescent="0.15">
      <c r="C908" s="51" t="s">
        <v>2188</v>
      </c>
      <c r="D908" s="52" t="s">
        <v>2189</v>
      </c>
    </row>
    <row r="909" spans="3:4" x14ac:dyDescent="0.15">
      <c r="C909" s="51" t="s">
        <v>2190</v>
      </c>
      <c r="D909" s="52" t="s">
        <v>2191</v>
      </c>
    </row>
    <row r="910" spans="3:4" x14ac:dyDescent="0.15">
      <c r="C910" s="51" t="s">
        <v>2192</v>
      </c>
      <c r="D910" s="52" t="s">
        <v>2193</v>
      </c>
    </row>
    <row r="911" spans="3:4" x14ac:dyDescent="0.15">
      <c r="C911" s="51" t="s">
        <v>2194</v>
      </c>
      <c r="D911" s="52" t="s">
        <v>2195</v>
      </c>
    </row>
    <row r="912" spans="3:4" ht="14" x14ac:dyDescent="0.15">
      <c r="C912" s="51" t="s">
        <v>2196</v>
      </c>
      <c r="D912" s="53" t="s">
        <v>69</v>
      </c>
    </row>
    <row r="913" spans="3:4" x14ac:dyDescent="0.15">
      <c r="C913" s="51" t="s">
        <v>2197</v>
      </c>
      <c r="D913" s="52" t="s">
        <v>2198</v>
      </c>
    </row>
    <row r="914" spans="3:4" x14ac:dyDescent="0.15">
      <c r="C914" s="51" t="s">
        <v>2199</v>
      </c>
      <c r="D914" s="52" t="s">
        <v>2200</v>
      </c>
    </row>
    <row r="915" spans="3:4" x14ac:dyDescent="0.15">
      <c r="C915" s="51" t="s">
        <v>2201</v>
      </c>
      <c r="D915" s="52" t="s">
        <v>2202</v>
      </c>
    </row>
    <row r="916" spans="3:4" x14ac:dyDescent="0.15">
      <c r="C916" s="51" t="s">
        <v>2203</v>
      </c>
      <c r="D916" s="52" t="s">
        <v>2204</v>
      </c>
    </row>
    <row r="917" spans="3:4" x14ac:dyDescent="0.15">
      <c r="C917" s="51" t="s">
        <v>2205</v>
      </c>
      <c r="D917" s="52" t="s">
        <v>2206</v>
      </c>
    </row>
    <row r="918" spans="3:4" x14ac:dyDescent="0.15">
      <c r="C918" s="51" t="s">
        <v>2207</v>
      </c>
      <c r="D918" s="52" t="s">
        <v>2208</v>
      </c>
    </row>
    <row r="919" spans="3:4" x14ac:dyDescent="0.15">
      <c r="C919" s="51" t="s">
        <v>2209</v>
      </c>
      <c r="D919" s="52" t="s">
        <v>2210</v>
      </c>
    </row>
    <row r="920" spans="3:4" x14ac:dyDescent="0.15">
      <c r="C920" s="51" t="s">
        <v>2211</v>
      </c>
      <c r="D920" s="52" t="s">
        <v>2212</v>
      </c>
    </row>
    <row r="921" spans="3:4" x14ac:dyDescent="0.15">
      <c r="C921" s="51" t="s">
        <v>2213</v>
      </c>
      <c r="D921" s="52" t="s">
        <v>2214</v>
      </c>
    </row>
    <row r="922" spans="3:4" x14ac:dyDescent="0.15">
      <c r="C922" s="51" t="s">
        <v>2215</v>
      </c>
      <c r="D922" s="52" t="s">
        <v>2216</v>
      </c>
    </row>
    <row r="923" spans="3:4" x14ac:dyDescent="0.15">
      <c r="C923" s="51" t="s">
        <v>2217</v>
      </c>
      <c r="D923" s="52" t="s">
        <v>2218</v>
      </c>
    </row>
    <row r="924" spans="3:4" x14ac:dyDescent="0.15">
      <c r="C924" s="51" t="s">
        <v>2219</v>
      </c>
      <c r="D924" s="52" t="s">
        <v>2220</v>
      </c>
    </row>
    <row r="925" spans="3:4" x14ac:dyDescent="0.15">
      <c r="C925" s="51" t="s">
        <v>2221</v>
      </c>
      <c r="D925" s="52" t="s">
        <v>2222</v>
      </c>
    </row>
    <row r="926" spans="3:4" x14ac:dyDescent="0.15">
      <c r="C926" s="51" t="s">
        <v>2223</v>
      </c>
      <c r="D926" s="52" t="s">
        <v>2224</v>
      </c>
    </row>
    <row r="927" spans="3:4" x14ac:dyDescent="0.15">
      <c r="C927" s="51" t="s">
        <v>2225</v>
      </c>
      <c r="D927" s="52" t="s">
        <v>2226</v>
      </c>
    </row>
    <row r="928" spans="3:4" x14ac:dyDescent="0.15">
      <c r="C928" s="51" t="s">
        <v>2227</v>
      </c>
      <c r="D928" s="52" t="s">
        <v>2228</v>
      </c>
    </row>
    <row r="929" spans="3:4" x14ac:dyDescent="0.15">
      <c r="C929" s="51" t="s">
        <v>2229</v>
      </c>
      <c r="D929" s="52" t="s">
        <v>2230</v>
      </c>
    </row>
    <row r="930" spans="3:4" x14ac:dyDescent="0.15">
      <c r="C930" s="51" t="s">
        <v>2231</v>
      </c>
      <c r="D930" s="52" t="s">
        <v>2232</v>
      </c>
    </row>
    <row r="931" spans="3:4" x14ac:dyDescent="0.15">
      <c r="C931" s="51" t="s">
        <v>2233</v>
      </c>
      <c r="D931" s="52" t="s">
        <v>2234</v>
      </c>
    </row>
    <row r="932" spans="3:4" x14ac:dyDescent="0.15">
      <c r="C932" s="51" t="s">
        <v>2235</v>
      </c>
      <c r="D932" s="52" t="s">
        <v>2236</v>
      </c>
    </row>
    <row r="933" spans="3:4" x14ac:dyDescent="0.15">
      <c r="C933" s="51" t="s">
        <v>2237</v>
      </c>
      <c r="D933" s="52" t="s">
        <v>2238</v>
      </c>
    </row>
    <row r="934" spans="3:4" x14ac:dyDescent="0.15">
      <c r="C934" s="51" t="s">
        <v>2239</v>
      </c>
      <c r="D934" s="52" t="s">
        <v>2240</v>
      </c>
    </row>
    <row r="935" spans="3:4" x14ac:dyDescent="0.15">
      <c r="C935" s="51" t="s">
        <v>2241</v>
      </c>
      <c r="D935" s="52" t="s">
        <v>2242</v>
      </c>
    </row>
    <row r="936" spans="3:4" x14ac:dyDescent="0.15">
      <c r="C936" s="51" t="s">
        <v>2243</v>
      </c>
      <c r="D936" s="52" t="s">
        <v>2244</v>
      </c>
    </row>
    <row r="937" spans="3:4" x14ac:dyDescent="0.15">
      <c r="C937" s="51" t="s">
        <v>2245</v>
      </c>
      <c r="D937" s="52" t="s">
        <v>2246</v>
      </c>
    </row>
    <row r="938" spans="3:4" x14ac:dyDescent="0.15">
      <c r="C938" s="51" t="s">
        <v>2247</v>
      </c>
      <c r="D938" s="52" t="s">
        <v>2248</v>
      </c>
    </row>
    <row r="939" spans="3:4" x14ac:dyDescent="0.15">
      <c r="C939" s="51" t="s">
        <v>2249</v>
      </c>
      <c r="D939" s="52" t="s">
        <v>2250</v>
      </c>
    </row>
    <row r="940" spans="3:4" x14ac:dyDescent="0.15">
      <c r="C940" s="51" t="s">
        <v>2251</v>
      </c>
      <c r="D940" s="52" t="s">
        <v>2252</v>
      </c>
    </row>
    <row r="941" spans="3:4" x14ac:dyDescent="0.15">
      <c r="C941" s="51" t="s">
        <v>2253</v>
      </c>
      <c r="D941" s="52" t="s">
        <v>2254</v>
      </c>
    </row>
    <row r="942" spans="3:4" x14ac:dyDescent="0.15">
      <c r="C942" s="51" t="s">
        <v>2255</v>
      </c>
      <c r="D942" s="52" t="s">
        <v>2256</v>
      </c>
    </row>
    <row r="943" spans="3:4" x14ac:dyDescent="0.15">
      <c r="C943" s="51" t="s">
        <v>2257</v>
      </c>
      <c r="D943" s="52" t="s">
        <v>2258</v>
      </c>
    </row>
    <row r="944" spans="3:4" x14ac:dyDescent="0.15">
      <c r="C944" s="51" t="s">
        <v>2259</v>
      </c>
      <c r="D944" s="52" t="s">
        <v>2260</v>
      </c>
    </row>
    <row r="945" spans="3:4" x14ac:dyDescent="0.15">
      <c r="C945" s="51" t="s">
        <v>2261</v>
      </c>
      <c r="D945" s="52" t="s">
        <v>2262</v>
      </c>
    </row>
    <row r="946" spans="3:4" x14ac:dyDescent="0.15">
      <c r="C946" s="51" t="s">
        <v>2263</v>
      </c>
      <c r="D946" s="52" t="s">
        <v>2264</v>
      </c>
    </row>
    <row r="947" spans="3:4" x14ac:dyDescent="0.15">
      <c r="C947" s="51" t="s">
        <v>2265</v>
      </c>
      <c r="D947" s="52" t="s">
        <v>2266</v>
      </c>
    </row>
    <row r="948" spans="3:4" x14ac:dyDescent="0.15">
      <c r="C948" s="51" t="s">
        <v>2267</v>
      </c>
      <c r="D948" s="52" t="s">
        <v>2268</v>
      </c>
    </row>
    <row r="949" spans="3:4" x14ac:dyDescent="0.15">
      <c r="C949" s="51" t="s">
        <v>2269</v>
      </c>
      <c r="D949" s="52" t="s">
        <v>2270</v>
      </c>
    </row>
    <row r="950" spans="3:4" x14ac:dyDescent="0.15">
      <c r="C950" s="51" t="s">
        <v>2271</v>
      </c>
      <c r="D950" s="52" t="s">
        <v>2272</v>
      </c>
    </row>
    <row r="951" spans="3:4" x14ac:dyDescent="0.15">
      <c r="C951" s="51" t="s">
        <v>2273</v>
      </c>
      <c r="D951" s="52" t="s">
        <v>2274</v>
      </c>
    </row>
    <row r="952" spans="3:4" x14ac:dyDescent="0.15">
      <c r="C952" s="51" t="s">
        <v>2275</v>
      </c>
      <c r="D952" s="52" t="s">
        <v>2276</v>
      </c>
    </row>
    <row r="953" spans="3:4" x14ac:dyDescent="0.15">
      <c r="C953" s="51" t="s">
        <v>2277</v>
      </c>
      <c r="D953" s="52" t="s">
        <v>2278</v>
      </c>
    </row>
    <row r="954" spans="3:4" x14ac:dyDescent="0.15">
      <c r="C954" s="51" t="s">
        <v>2279</v>
      </c>
      <c r="D954" s="52" t="s">
        <v>2280</v>
      </c>
    </row>
    <row r="955" spans="3:4" x14ac:dyDescent="0.15">
      <c r="C955" s="51" t="s">
        <v>2281</v>
      </c>
      <c r="D955" s="54" t="s">
        <v>2282</v>
      </c>
    </row>
    <row r="956" spans="3:4" x14ac:dyDescent="0.15">
      <c r="C956" s="51" t="s">
        <v>2283</v>
      </c>
      <c r="D956" s="52" t="s">
        <v>2284</v>
      </c>
    </row>
    <row r="957" spans="3:4" x14ac:dyDescent="0.15">
      <c r="C957" s="51" t="s">
        <v>2285</v>
      </c>
      <c r="D957" s="52" t="s">
        <v>2286</v>
      </c>
    </row>
    <row r="958" spans="3:4" x14ac:dyDescent="0.15">
      <c r="C958" s="51" t="s">
        <v>2287</v>
      </c>
      <c r="D958" s="52" t="s">
        <v>2288</v>
      </c>
    </row>
    <row r="959" spans="3:4" x14ac:dyDescent="0.15">
      <c r="C959" s="51" t="s">
        <v>2289</v>
      </c>
      <c r="D959" s="52" t="s">
        <v>2290</v>
      </c>
    </row>
    <row r="960" spans="3:4" x14ac:dyDescent="0.15">
      <c r="C960" s="51" t="s">
        <v>2291</v>
      </c>
      <c r="D960" s="52" t="s">
        <v>2292</v>
      </c>
    </row>
    <row r="961" spans="3:4" x14ac:dyDescent="0.15">
      <c r="C961" s="51" t="s">
        <v>2293</v>
      </c>
      <c r="D961" s="52" t="s">
        <v>2294</v>
      </c>
    </row>
    <row r="962" spans="3:4" x14ac:dyDescent="0.15">
      <c r="C962" s="51" t="s">
        <v>2295</v>
      </c>
      <c r="D962" s="52" t="s">
        <v>2296</v>
      </c>
    </row>
    <row r="963" spans="3:4" x14ac:dyDescent="0.15">
      <c r="C963" s="51" t="s">
        <v>2297</v>
      </c>
      <c r="D963" s="52" t="s">
        <v>2298</v>
      </c>
    </row>
    <row r="964" spans="3:4" x14ac:dyDescent="0.15">
      <c r="C964" s="51" t="s">
        <v>2299</v>
      </c>
      <c r="D964" s="52" t="s">
        <v>2300</v>
      </c>
    </row>
    <row r="965" spans="3:4" x14ac:dyDescent="0.15">
      <c r="C965" s="51" t="s">
        <v>2301</v>
      </c>
      <c r="D965" s="52" t="s">
        <v>2302</v>
      </c>
    </row>
    <row r="966" spans="3:4" x14ac:dyDescent="0.15">
      <c r="C966" s="51" t="s">
        <v>2303</v>
      </c>
      <c r="D966" s="52" t="s">
        <v>2304</v>
      </c>
    </row>
    <row r="967" spans="3:4" x14ac:dyDescent="0.15">
      <c r="C967" s="51" t="s">
        <v>2305</v>
      </c>
      <c r="D967" s="52" t="s">
        <v>2306</v>
      </c>
    </row>
    <row r="968" spans="3:4" x14ac:dyDescent="0.15">
      <c r="C968" s="51" t="s">
        <v>2307</v>
      </c>
      <c r="D968" s="52" t="s">
        <v>2308</v>
      </c>
    </row>
    <row r="969" spans="3:4" x14ac:dyDescent="0.15">
      <c r="C969" s="51" t="s">
        <v>2309</v>
      </c>
      <c r="D969" s="52" t="s">
        <v>2310</v>
      </c>
    </row>
    <row r="970" spans="3:4" x14ac:dyDescent="0.15">
      <c r="C970" s="51" t="s">
        <v>2311</v>
      </c>
      <c r="D970" s="52" t="s">
        <v>2312</v>
      </c>
    </row>
    <row r="971" spans="3:4" x14ac:dyDescent="0.15">
      <c r="C971" s="51" t="s">
        <v>2313</v>
      </c>
      <c r="D971" s="52" t="s">
        <v>2314</v>
      </c>
    </row>
    <row r="972" spans="3:4" x14ac:dyDescent="0.15">
      <c r="C972" s="51" t="s">
        <v>2315</v>
      </c>
      <c r="D972" s="52" t="s">
        <v>2316</v>
      </c>
    </row>
    <row r="973" spans="3:4" x14ac:dyDescent="0.15">
      <c r="C973" s="51" t="s">
        <v>2317</v>
      </c>
      <c r="D973" s="52" t="s">
        <v>2318</v>
      </c>
    </row>
    <row r="974" spans="3:4" x14ac:dyDescent="0.15">
      <c r="C974" s="51" t="s">
        <v>2319</v>
      </c>
      <c r="D974" s="52" t="s">
        <v>2320</v>
      </c>
    </row>
    <row r="975" spans="3:4" x14ac:dyDescent="0.15">
      <c r="C975" s="51" t="s">
        <v>2321</v>
      </c>
      <c r="D975" s="52" t="s">
        <v>2322</v>
      </c>
    </row>
    <row r="976" spans="3:4" x14ac:dyDescent="0.15">
      <c r="C976" s="51" t="s">
        <v>2323</v>
      </c>
      <c r="D976" s="52" t="s">
        <v>2324</v>
      </c>
    </row>
    <row r="977" spans="3:4" x14ac:dyDescent="0.15">
      <c r="C977" s="51" t="s">
        <v>2325</v>
      </c>
      <c r="D977" s="52" t="s">
        <v>2326</v>
      </c>
    </row>
    <row r="978" spans="3:4" x14ac:dyDescent="0.15">
      <c r="C978" s="51" t="s">
        <v>2327</v>
      </c>
      <c r="D978" s="52" t="s">
        <v>2328</v>
      </c>
    </row>
    <row r="979" spans="3:4" x14ac:dyDescent="0.15">
      <c r="C979" s="51" t="s">
        <v>2329</v>
      </c>
      <c r="D979" s="52" t="s">
        <v>2330</v>
      </c>
    </row>
    <row r="980" spans="3:4" x14ac:dyDescent="0.15">
      <c r="C980" s="51" t="s">
        <v>2331</v>
      </c>
      <c r="D980" s="52" t="s">
        <v>2332</v>
      </c>
    </row>
    <row r="981" spans="3:4" x14ac:dyDescent="0.15">
      <c r="C981" s="51" t="s">
        <v>2333</v>
      </c>
      <c r="D981" s="52" t="s">
        <v>2334</v>
      </c>
    </row>
    <row r="982" spans="3:4" x14ac:dyDescent="0.15">
      <c r="C982" s="51" t="s">
        <v>2335</v>
      </c>
      <c r="D982" s="52" t="s">
        <v>2336</v>
      </c>
    </row>
    <row r="983" spans="3:4" x14ac:dyDescent="0.15">
      <c r="C983" s="51" t="s">
        <v>2337</v>
      </c>
      <c r="D983" s="52" t="s">
        <v>2338</v>
      </c>
    </row>
    <row r="984" spans="3:4" x14ac:dyDescent="0.15">
      <c r="C984" s="51" t="s">
        <v>2339</v>
      </c>
      <c r="D984" s="52" t="s">
        <v>2340</v>
      </c>
    </row>
    <row r="985" spans="3:4" x14ac:dyDescent="0.15">
      <c r="C985" s="51" t="s">
        <v>2341</v>
      </c>
      <c r="D985" s="52" t="s">
        <v>2342</v>
      </c>
    </row>
    <row r="986" spans="3:4" x14ac:dyDescent="0.15">
      <c r="C986" s="51" t="s">
        <v>2343</v>
      </c>
      <c r="D986" s="52" t="s">
        <v>2344</v>
      </c>
    </row>
    <row r="987" spans="3:4" x14ac:dyDescent="0.15">
      <c r="C987" s="51" t="s">
        <v>2345</v>
      </c>
      <c r="D987" s="52" t="s">
        <v>2346</v>
      </c>
    </row>
    <row r="988" spans="3:4" x14ac:dyDescent="0.15">
      <c r="C988" s="51" t="s">
        <v>2347</v>
      </c>
      <c r="D988" s="52" t="s">
        <v>2348</v>
      </c>
    </row>
    <row r="989" spans="3:4" x14ac:dyDescent="0.15">
      <c r="C989" s="51" t="s">
        <v>2349</v>
      </c>
      <c r="D989" s="52" t="s">
        <v>2350</v>
      </c>
    </row>
    <row r="990" spans="3:4" x14ac:dyDescent="0.15">
      <c r="C990" s="51" t="s">
        <v>2351</v>
      </c>
      <c r="D990" s="52" t="s">
        <v>2352</v>
      </c>
    </row>
    <row r="991" spans="3:4" x14ac:dyDescent="0.15">
      <c r="C991" s="51" t="s">
        <v>2353</v>
      </c>
      <c r="D991" s="52" t="s">
        <v>2354</v>
      </c>
    </row>
    <row r="992" spans="3:4" x14ac:dyDescent="0.15">
      <c r="C992" s="51" t="s">
        <v>2355</v>
      </c>
      <c r="D992" s="52" t="s">
        <v>2356</v>
      </c>
    </row>
    <row r="993" spans="3:4" x14ac:dyDescent="0.15">
      <c r="C993" s="51" t="s">
        <v>2357</v>
      </c>
      <c r="D993" s="52" t="s">
        <v>2358</v>
      </c>
    </row>
    <row r="994" spans="3:4" x14ac:dyDescent="0.15">
      <c r="C994" s="51" t="s">
        <v>2359</v>
      </c>
      <c r="D994" s="54" t="s">
        <v>2360</v>
      </c>
    </row>
    <row r="995" spans="3:4" x14ac:dyDescent="0.15">
      <c r="C995" s="51" t="s">
        <v>2361</v>
      </c>
      <c r="D995" s="52" t="s">
        <v>2362</v>
      </c>
    </row>
    <row r="996" spans="3:4" x14ac:dyDescent="0.15">
      <c r="C996" s="51" t="s">
        <v>2363</v>
      </c>
      <c r="D996" s="52" t="s">
        <v>2364</v>
      </c>
    </row>
    <row r="997" spans="3:4" x14ac:dyDescent="0.15">
      <c r="C997" s="51" t="s">
        <v>2365</v>
      </c>
      <c r="D997" s="52" t="s">
        <v>2366</v>
      </c>
    </row>
    <row r="998" spans="3:4" x14ac:dyDescent="0.15">
      <c r="C998" s="51" t="s">
        <v>2367</v>
      </c>
      <c r="D998" s="52" t="s">
        <v>2368</v>
      </c>
    </row>
    <row r="999" spans="3:4" x14ac:dyDescent="0.15">
      <c r="C999" s="51" t="s">
        <v>2369</v>
      </c>
      <c r="D999" s="52" t="s">
        <v>2370</v>
      </c>
    </row>
    <row r="1000" spans="3:4" x14ac:dyDescent="0.15">
      <c r="C1000" s="51" t="s">
        <v>2371</v>
      </c>
      <c r="D1000" s="52" t="s">
        <v>2372</v>
      </c>
    </row>
    <row r="1001" spans="3:4" x14ac:dyDescent="0.15">
      <c r="C1001" s="51" t="s">
        <v>2373</v>
      </c>
      <c r="D1001" s="52" t="s">
        <v>2374</v>
      </c>
    </row>
    <row r="1002" spans="3:4" x14ac:dyDescent="0.15">
      <c r="C1002" s="51" t="s">
        <v>2375</v>
      </c>
      <c r="D1002" s="52" t="s">
        <v>2376</v>
      </c>
    </row>
    <row r="1003" spans="3:4" x14ac:dyDescent="0.15">
      <c r="C1003" s="51" t="s">
        <v>2377</v>
      </c>
      <c r="D1003" s="52" t="s">
        <v>2378</v>
      </c>
    </row>
    <row r="1004" spans="3:4" x14ac:dyDescent="0.15">
      <c r="C1004" s="51" t="s">
        <v>2379</v>
      </c>
      <c r="D1004" s="52" t="s">
        <v>2380</v>
      </c>
    </row>
    <row r="1005" spans="3:4" x14ac:dyDescent="0.15">
      <c r="C1005" s="51" t="s">
        <v>2381</v>
      </c>
      <c r="D1005" s="52" t="s">
        <v>2382</v>
      </c>
    </row>
    <row r="1006" spans="3:4" x14ac:dyDescent="0.15">
      <c r="C1006" s="51" t="s">
        <v>2383</v>
      </c>
      <c r="D1006" s="52" t="s">
        <v>2384</v>
      </c>
    </row>
    <row r="1007" spans="3:4" x14ac:dyDescent="0.15">
      <c r="C1007" s="51" t="s">
        <v>2385</v>
      </c>
      <c r="D1007" s="52" t="s">
        <v>2386</v>
      </c>
    </row>
    <row r="1008" spans="3:4" x14ac:dyDescent="0.15">
      <c r="C1008" s="51" t="s">
        <v>2387</v>
      </c>
      <c r="D1008" s="52" t="s">
        <v>2388</v>
      </c>
    </row>
    <row r="1009" spans="3:4" x14ac:dyDescent="0.15">
      <c r="C1009" s="51" t="s">
        <v>2389</v>
      </c>
      <c r="D1009" s="52" t="s">
        <v>2390</v>
      </c>
    </row>
    <row r="1010" spans="3:4" x14ac:dyDescent="0.15">
      <c r="C1010" s="51" t="s">
        <v>2391</v>
      </c>
      <c r="D1010" s="52" t="s">
        <v>2392</v>
      </c>
    </row>
    <row r="1011" spans="3:4" x14ac:dyDescent="0.15">
      <c r="C1011" s="51" t="s">
        <v>2393</v>
      </c>
      <c r="D1011" s="52" t="s">
        <v>2394</v>
      </c>
    </row>
    <row r="1012" spans="3:4" x14ac:dyDescent="0.15">
      <c r="C1012" s="51" t="s">
        <v>2395</v>
      </c>
      <c r="D1012" s="52" t="s">
        <v>2396</v>
      </c>
    </row>
    <row r="1013" spans="3:4" x14ac:dyDescent="0.15">
      <c r="C1013" s="51" t="s">
        <v>2397</v>
      </c>
      <c r="D1013" s="52" t="s">
        <v>2398</v>
      </c>
    </row>
    <row r="1014" spans="3:4" x14ac:dyDescent="0.15">
      <c r="C1014" s="51" t="s">
        <v>2399</v>
      </c>
      <c r="D1014" s="52" t="s">
        <v>2400</v>
      </c>
    </row>
    <row r="1015" spans="3:4" x14ac:dyDescent="0.15">
      <c r="C1015" s="51" t="s">
        <v>2401</v>
      </c>
      <c r="D1015" s="52" t="s">
        <v>2402</v>
      </c>
    </row>
    <row r="1016" spans="3:4" x14ac:dyDescent="0.15">
      <c r="C1016" s="51" t="s">
        <v>2403</v>
      </c>
      <c r="D1016" s="52" t="s">
        <v>2404</v>
      </c>
    </row>
    <row r="1017" spans="3:4" x14ac:dyDescent="0.15">
      <c r="C1017" s="51" t="s">
        <v>2405</v>
      </c>
      <c r="D1017" s="52" t="s">
        <v>2406</v>
      </c>
    </row>
    <row r="1018" spans="3:4" x14ac:dyDescent="0.15">
      <c r="C1018" s="51" t="s">
        <v>2407</v>
      </c>
      <c r="D1018" s="52" t="s">
        <v>2408</v>
      </c>
    </row>
    <row r="1019" spans="3:4" x14ac:dyDescent="0.15">
      <c r="C1019" s="51" t="s">
        <v>2409</v>
      </c>
      <c r="D1019" s="52" t="s">
        <v>2410</v>
      </c>
    </row>
    <row r="1020" spans="3:4" x14ac:dyDescent="0.15">
      <c r="C1020" s="51" t="s">
        <v>2411</v>
      </c>
      <c r="D1020" s="52" t="s">
        <v>2412</v>
      </c>
    </row>
    <row r="1021" spans="3:4" x14ac:dyDescent="0.15">
      <c r="C1021" s="51" t="s">
        <v>2413</v>
      </c>
      <c r="D1021" s="52" t="s">
        <v>2414</v>
      </c>
    </row>
    <row r="1022" spans="3:4" x14ac:dyDescent="0.15">
      <c r="C1022" s="51" t="s">
        <v>2415</v>
      </c>
      <c r="D1022" s="52" t="s">
        <v>2416</v>
      </c>
    </row>
    <row r="1023" spans="3:4" x14ac:dyDescent="0.15">
      <c r="C1023" s="51" t="s">
        <v>2417</v>
      </c>
      <c r="D1023" s="52" t="s">
        <v>2418</v>
      </c>
    </row>
    <row r="1024" spans="3:4" x14ac:dyDescent="0.15">
      <c r="C1024" s="51" t="s">
        <v>2419</v>
      </c>
      <c r="D1024" s="52" t="s">
        <v>2420</v>
      </c>
    </row>
    <row r="1025" spans="3:4" x14ac:dyDescent="0.15">
      <c r="C1025" s="51" t="s">
        <v>2421</v>
      </c>
      <c r="D1025" s="52" t="s">
        <v>2422</v>
      </c>
    </row>
    <row r="1026" spans="3:4" x14ac:dyDescent="0.15">
      <c r="C1026" s="51" t="s">
        <v>2423</v>
      </c>
      <c r="D1026" s="52" t="s">
        <v>2424</v>
      </c>
    </row>
    <row r="1027" spans="3:4" x14ac:dyDescent="0.15">
      <c r="C1027" s="51" t="s">
        <v>2425</v>
      </c>
      <c r="D1027" s="52" t="s">
        <v>2426</v>
      </c>
    </row>
    <row r="1028" spans="3:4" x14ac:dyDescent="0.15">
      <c r="C1028" s="51" t="s">
        <v>2427</v>
      </c>
      <c r="D1028" s="52" t="s">
        <v>2428</v>
      </c>
    </row>
    <row r="1029" spans="3:4" x14ac:dyDescent="0.15">
      <c r="C1029" s="51" t="s">
        <v>2429</v>
      </c>
      <c r="D1029" s="52" t="s">
        <v>2430</v>
      </c>
    </row>
    <row r="1030" spans="3:4" x14ac:dyDescent="0.15">
      <c r="C1030" s="51" t="s">
        <v>2431</v>
      </c>
      <c r="D1030" s="52" t="s">
        <v>2432</v>
      </c>
    </row>
    <row r="1031" spans="3:4" x14ac:dyDescent="0.15">
      <c r="C1031" s="51" t="s">
        <v>2433</v>
      </c>
      <c r="D1031" s="52" t="s">
        <v>2434</v>
      </c>
    </row>
    <row r="1032" spans="3:4" x14ac:dyDescent="0.15">
      <c r="C1032" s="51" t="s">
        <v>2435</v>
      </c>
      <c r="D1032" s="52" t="s">
        <v>66</v>
      </c>
    </row>
    <row r="1033" spans="3:4" x14ac:dyDescent="0.15">
      <c r="C1033" s="51" t="s">
        <v>2436</v>
      </c>
      <c r="D1033" s="52" t="s">
        <v>2437</v>
      </c>
    </row>
    <row r="1034" spans="3:4" x14ac:dyDescent="0.15">
      <c r="C1034" s="51" t="s">
        <v>2438</v>
      </c>
      <c r="D1034" s="52" t="s">
        <v>2439</v>
      </c>
    </row>
    <row r="1035" spans="3:4" x14ac:dyDescent="0.15">
      <c r="C1035" s="51" t="s">
        <v>2440</v>
      </c>
      <c r="D1035" s="52" t="s">
        <v>2441</v>
      </c>
    </row>
    <row r="1036" spans="3:4" x14ac:dyDescent="0.15">
      <c r="C1036" s="51" t="s">
        <v>2442</v>
      </c>
      <c r="D1036" s="52" t="s">
        <v>2443</v>
      </c>
    </row>
    <row r="1037" spans="3:4" x14ac:dyDescent="0.15">
      <c r="C1037" s="51" t="s">
        <v>2444</v>
      </c>
      <c r="D1037" s="52" t="s">
        <v>2445</v>
      </c>
    </row>
    <row r="1038" spans="3:4" x14ac:dyDescent="0.15">
      <c r="C1038" s="51" t="s">
        <v>2446</v>
      </c>
      <c r="D1038" s="52" t="s">
        <v>2447</v>
      </c>
    </row>
    <row r="1039" spans="3:4" x14ac:dyDescent="0.15">
      <c r="C1039" s="51" t="s">
        <v>2448</v>
      </c>
      <c r="D1039" s="52" t="s">
        <v>2449</v>
      </c>
    </row>
    <row r="1040" spans="3:4" x14ac:dyDescent="0.15">
      <c r="C1040" s="51" t="s">
        <v>2450</v>
      </c>
      <c r="D1040" s="52" t="s">
        <v>2451</v>
      </c>
    </row>
    <row r="1041" spans="3:4" x14ac:dyDescent="0.15">
      <c r="C1041" s="51" t="s">
        <v>2452</v>
      </c>
      <c r="D1041" s="52" t="s">
        <v>2453</v>
      </c>
    </row>
    <row r="1042" spans="3:4" x14ac:dyDescent="0.15">
      <c r="C1042" s="51" t="s">
        <v>2454</v>
      </c>
      <c r="D1042" s="52" t="s">
        <v>2455</v>
      </c>
    </row>
    <row r="1043" spans="3:4" x14ac:dyDescent="0.15">
      <c r="C1043" s="51" t="s">
        <v>2456</v>
      </c>
      <c r="D1043" s="52" t="s">
        <v>2457</v>
      </c>
    </row>
    <row r="1044" spans="3:4" x14ac:dyDescent="0.15">
      <c r="C1044" s="51" t="s">
        <v>2458</v>
      </c>
      <c r="D1044" s="52" t="s">
        <v>2459</v>
      </c>
    </row>
    <row r="1045" spans="3:4" x14ac:dyDescent="0.15">
      <c r="C1045" s="51" t="s">
        <v>2460</v>
      </c>
      <c r="D1045" s="52" t="s">
        <v>2461</v>
      </c>
    </row>
    <row r="1046" spans="3:4" x14ac:dyDescent="0.15">
      <c r="C1046" s="51" t="s">
        <v>2462</v>
      </c>
      <c r="D1046" s="52" t="s">
        <v>2463</v>
      </c>
    </row>
    <row r="1047" spans="3:4" x14ac:dyDescent="0.15">
      <c r="C1047" s="51" t="s">
        <v>2464</v>
      </c>
      <c r="D1047" s="52" t="s">
        <v>2465</v>
      </c>
    </row>
    <row r="1048" spans="3:4" x14ac:dyDescent="0.15">
      <c r="C1048" s="51" t="s">
        <v>2466</v>
      </c>
      <c r="D1048" s="52" t="s">
        <v>2467</v>
      </c>
    </row>
    <row r="1049" spans="3:4" x14ac:dyDescent="0.15">
      <c r="C1049" s="51" t="s">
        <v>2468</v>
      </c>
      <c r="D1049" s="52" t="s">
        <v>2469</v>
      </c>
    </row>
    <row r="1050" spans="3:4" x14ac:dyDescent="0.15">
      <c r="C1050" s="51" t="s">
        <v>2470</v>
      </c>
      <c r="D1050" s="52" t="s">
        <v>2471</v>
      </c>
    </row>
    <row r="1051" spans="3:4" x14ac:dyDescent="0.15">
      <c r="C1051" s="51" t="s">
        <v>2472</v>
      </c>
      <c r="D1051" s="52" t="s">
        <v>42</v>
      </c>
    </row>
    <row r="1052" spans="3:4" x14ac:dyDescent="0.15">
      <c r="C1052" s="51" t="s">
        <v>2473</v>
      </c>
      <c r="D1052" s="52" t="s">
        <v>2474</v>
      </c>
    </row>
    <row r="1053" spans="3:4" x14ac:dyDescent="0.15">
      <c r="C1053" s="51" t="s">
        <v>2475</v>
      </c>
      <c r="D1053" s="52" t="s">
        <v>2476</v>
      </c>
    </row>
    <row r="1054" spans="3:4" x14ac:dyDescent="0.15">
      <c r="C1054" s="51" t="s">
        <v>2477</v>
      </c>
      <c r="D1054" s="52" t="s">
        <v>2478</v>
      </c>
    </row>
    <row r="1055" spans="3:4" x14ac:dyDescent="0.15">
      <c r="C1055" s="51" t="s">
        <v>2479</v>
      </c>
      <c r="D1055" s="52" t="s">
        <v>2480</v>
      </c>
    </row>
    <row r="1056" spans="3:4" x14ac:dyDescent="0.15">
      <c r="C1056" s="51" t="s">
        <v>2481</v>
      </c>
      <c r="D1056" s="52" t="s">
        <v>2482</v>
      </c>
    </row>
    <row r="1057" spans="3:4" x14ac:dyDescent="0.15">
      <c r="C1057" s="51" t="s">
        <v>2483</v>
      </c>
      <c r="D1057" s="52" t="s">
        <v>2484</v>
      </c>
    </row>
    <row r="1058" spans="3:4" x14ac:dyDescent="0.15">
      <c r="C1058" s="51" t="s">
        <v>2485</v>
      </c>
      <c r="D1058" s="52" t="s">
        <v>2486</v>
      </c>
    </row>
    <row r="1059" spans="3:4" x14ac:dyDescent="0.15">
      <c r="C1059" s="51" t="s">
        <v>2487</v>
      </c>
      <c r="D1059" s="52" t="s">
        <v>2488</v>
      </c>
    </row>
    <row r="1060" spans="3:4" x14ac:dyDescent="0.15">
      <c r="C1060" s="51" t="s">
        <v>2489</v>
      </c>
      <c r="D1060" s="52" t="s">
        <v>2490</v>
      </c>
    </row>
    <row r="1061" spans="3:4" x14ac:dyDescent="0.15">
      <c r="C1061" s="51" t="s">
        <v>2491</v>
      </c>
      <c r="D1061" s="52" t="s">
        <v>2492</v>
      </c>
    </row>
    <row r="1062" spans="3:4" x14ac:dyDescent="0.15">
      <c r="C1062" s="51" t="s">
        <v>2493</v>
      </c>
      <c r="D1062" s="52" t="s">
        <v>2494</v>
      </c>
    </row>
    <row r="1063" spans="3:4" x14ac:dyDescent="0.15">
      <c r="C1063" s="51" t="s">
        <v>2495</v>
      </c>
      <c r="D1063" s="52" t="s">
        <v>2496</v>
      </c>
    </row>
    <row r="1064" spans="3:4" x14ac:dyDescent="0.15">
      <c r="C1064" s="51" t="s">
        <v>2497</v>
      </c>
      <c r="D1064" s="52" t="s">
        <v>2498</v>
      </c>
    </row>
    <row r="1065" spans="3:4" x14ac:dyDescent="0.15">
      <c r="C1065" s="51" t="s">
        <v>2499</v>
      </c>
      <c r="D1065" s="52" t="s">
        <v>2500</v>
      </c>
    </row>
    <row r="1066" spans="3:4" x14ac:dyDescent="0.15">
      <c r="C1066" s="51" t="s">
        <v>2501</v>
      </c>
      <c r="D1066" s="52" t="s">
        <v>2502</v>
      </c>
    </row>
    <row r="1067" spans="3:4" x14ac:dyDescent="0.15">
      <c r="C1067" s="51" t="s">
        <v>2503</v>
      </c>
      <c r="D1067" s="52" t="s">
        <v>2504</v>
      </c>
    </row>
    <row r="1068" spans="3:4" x14ac:dyDescent="0.15">
      <c r="C1068" s="51" t="s">
        <v>2505</v>
      </c>
      <c r="D1068" s="52" t="s">
        <v>2506</v>
      </c>
    </row>
    <row r="1069" spans="3:4" x14ac:dyDescent="0.15">
      <c r="C1069" s="51" t="s">
        <v>2507</v>
      </c>
      <c r="D1069" s="52" t="s">
        <v>2508</v>
      </c>
    </row>
    <row r="1070" spans="3:4" x14ac:dyDescent="0.15">
      <c r="C1070" s="51" t="s">
        <v>2509</v>
      </c>
      <c r="D1070" s="52" t="s">
        <v>2510</v>
      </c>
    </row>
    <row r="1071" spans="3:4" x14ac:dyDescent="0.15">
      <c r="C1071" s="51" t="s">
        <v>2511</v>
      </c>
      <c r="D1071" s="52" t="s">
        <v>2512</v>
      </c>
    </row>
    <row r="1072" spans="3:4" x14ac:dyDescent="0.15">
      <c r="C1072" s="51" t="s">
        <v>2513</v>
      </c>
      <c r="D1072" s="52" t="s">
        <v>2514</v>
      </c>
    </row>
    <row r="1073" spans="3:4" x14ac:dyDescent="0.15">
      <c r="C1073" s="51" t="s">
        <v>2515</v>
      </c>
      <c r="D1073" s="52" t="s">
        <v>2516</v>
      </c>
    </row>
    <row r="1074" spans="3:4" x14ac:dyDescent="0.15">
      <c r="C1074" s="51" t="s">
        <v>2517</v>
      </c>
      <c r="D1074" s="52" t="s">
        <v>2518</v>
      </c>
    </row>
    <row r="1075" spans="3:4" x14ac:dyDescent="0.15">
      <c r="C1075" s="51" t="s">
        <v>2519</v>
      </c>
      <c r="D1075" s="52" t="s">
        <v>2520</v>
      </c>
    </row>
    <row r="1076" spans="3:4" x14ac:dyDescent="0.15">
      <c r="C1076" s="51" t="s">
        <v>2521</v>
      </c>
      <c r="D1076" s="52" t="s">
        <v>2522</v>
      </c>
    </row>
    <row r="1077" spans="3:4" x14ac:dyDescent="0.15">
      <c r="C1077" s="51" t="s">
        <v>2523</v>
      </c>
      <c r="D1077" s="52" t="s">
        <v>2524</v>
      </c>
    </row>
    <row r="1078" spans="3:4" x14ac:dyDescent="0.15">
      <c r="C1078" s="51" t="s">
        <v>2525</v>
      </c>
      <c r="D1078" s="52" t="s">
        <v>2526</v>
      </c>
    </row>
    <row r="1079" spans="3:4" x14ac:dyDescent="0.15">
      <c r="C1079" s="51" t="s">
        <v>2527</v>
      </c>
      <c r="D1079" s="52" t="s">
        <v>2528</v>
      </c>
    </row>
    <row r="1080" spans="3:4" x14ac:dyDescent="0.15">
      <c r="C1080" s="51" t="s">
        <v>2529</v>
      </c>
      <c r="D1080" s="52" t="s">
        <v>2530</v>
      </c>
    </row>
    <row r="1081" spans="3:4" x14ac:dyDescent="0.15">
      <c r="C1081" s="51" t="s">
        <v>2531</v>
      </c>
      <c r="D1081" s="52" t="s">
        <v>2532</v>
      </c>
    </row>
    <row r="1082" spans="3:4" x14ac:dyDescent="0.15">
      <c r="C1082" s="51" t="s">
        <v>2533</v>
      </c>
      <c r="D1082" s="52" t="s">
        <v>2534</v>
      </c>
    </row>
    <row r="1083" spans="3:4" x14ac:dyDescent="0.15">
      <c r="C1083" s="51" t="s">
        <v>2535</v>
      </c>
      <c r="D1083" s="52" t="s">
        <v>2536</v>
      </c>
    </row>
    <row r="1084" spans="3:4" x14ac:dyDescent="0.15">
      <c r="C1084" s="51" t="s">
        <v>2537</v>
      </c>
      <c r="D1084" s="52" t="s">
        <v>2538</v>
      </c>
    </row>
    <row r="1085" spans="3:4" x14ac:dyDescent="0.15">
      <c r="C1085" s="51" t="s">
        <v>2539</v>
      </c>
      <c r="D1085" s="52" t="s">
        <v>2540</v>
      </c>
    </row>
    <row r="1086" spans="3:4" x14ac:dyDescent="0.15">
      <c r="C1086" s="51" t="s">
        <v>2541</v>
      </c>
      <c r="D1086" s="52" t="s">
        <v>2542</v>
      </c>
    </row>
    <row r="1087" spans="3:4" x14ac:dyDescent="0.15">
      <c r="C1087" s="51" t="s">
        <v>2543</v>
      </c>
      <c r="D1087" s="52" t="s">
        <v>2544</v>
      </c>
    </row>
    <row r="1088" spans="3:4" x14ac:dyDescent="0.15">
      <c r="C1088" s="51" t="s">
        <v>2545</v>
      </c>
      <c r="D1088" s="52" t="s">
        <v>2546</v>
      </c>
    </row>
    <row r="1089" spans="3:5" x14ac:dyDescent="0.15">
      <c r="C1089" s="51" t="s">
        <v>2547</v>
      </c>
      <c r="D1089" s="52" t="s">
        <v>2548</v>
      </c>
    </row>
    <row r="1090" spans="3:5" x14ac:dyDescent="0.15">
      <c r="C1090" s="51" t="s">
        <v>2549</v>
      </c>
      <c r="D1090" s="52" t="s">
        <v>2550</v>
      </c>
    </row>
    <row r="1091" spans="3:5" x14ac:dyDescent="0.15">
      <c r="C1091" s="51" t="s">
        <v>2551</v>
      </c>
      <c r="D1091" s="52" t="s">
        <v>2552</v>
      </c>
    </row>
    <row r="1092" spans="3:5" x14ac:dyDescent="0.15">
      <c r="C1092" s="51" t="s">
        <v>2553</v>
      </c>
      <c r="D1092" s="52" t="s">
        <v>2554</v>
      </c>
    </row>
    <row r="1093" spans="3:5" x14ac:dyDescent="0.15">
      <c r="C1093" s="51" t="s">
        <v>2555</v>
      </c>
      <c r="D1093" s="52" t="s">
        <v>2556</v>
      </c>
    </row>
    <row r="1094" spans="3:5" x14ac:dyDescent="0.15">
      <c r="C1094" s="51" t="s">
        <v>2557</v>
      </c>
      <c r="D1094" s="52" t="s">
        <v>2558</v>
      </c>
    </row>
    <row r="1095" spans="3:5" x14ac:dyDescent="0.15">
      <c r="C1095" s="51" t="s">
        <v>2557</v>
      </c>
      <c r="D1095" s="52" t="s">
        <v>239</v>
      </c>
    </row>
    <row r="1096" spans="3:5" ht="14" x14ac:dyDescent="0.15">
      <c r="C1096" s="51" t="s">
        <v>2559</v>
      </c>
      <c r="D1096" s="52" t="s">
        <v>2560</v>
      </c>
      <c r="E1096" s="55"/>
    </row>
    <row r="1097" spans="3:5" x14ac:dyDescent="0.15">
      <c r="C1097" s="51" t="s">
        <v>2561</v>
      </c>
      <c r="D1097" s="52" t="s">
        <v>2562</v>
      </c>
    </row>
    <row r="1098" spans="3:5" x14ac:dyDescent="0.15">
      <c r="C1098" s="51" t="s">
        <v>2563</v>
      </c>
      <c r="D1098" s="52" t="s">
        <v>2564</v>
      </c>
    </row>
    <row r="1099" spans="3:5" x14ac:dyDescent="0.15">
      <c r="C1099" s="51" t="s">
        <v>2565</v>
      </c>
      <c r="D1099" s="52" t="s">
        <v>2566</v>
      </c>
    </row>
    <row r="1100" spans="3:5" x14ac:dyDescent="0.15">
      <c r="C1100" s="51" t="s">
        <v>2567</v>
      </c>
      <c r="D1100" s="52" t="s">
        <v>2568</v>
      </c>
    </row>
    <row r="1101" spans="3:5" x14ac:dyDescent="0.15">
      <c r="C1101" s="51" t="s">
        <v>2569</v>
      </c>
      <c r="D1101" s="52" t="s">
        <v>2570</v>
      </c>
    </row>
    <row r="1102" spans="3:5" x14ac:dyDescent="0.15">
      <c r="C1102" s="51" t="s">
        <v>2571</v>
      </c>
      <c r="D1102" s="52" t="s">
        <v>2572</v>
      </c>
    </row>
    <row r="1103" spans="3:5" x14ac:dyDescent="0.15">
      <c r="C1103" s="51" t="s">
        <v>2573</v>
      </c>
      <c r="D1103" s="52" t="s">
        <v>2574</v>
      </c>
    </row>
    <row r="1104" spans="3:5" x14ac:dyDescent="0.15">
      <c r="C1104" s="51" t="s">
        <v>2575</v>
      </c>
      <c r="D1104" s="52" t="s">
        <v>2576</v>
      </c>
    </row>
    <row r="1105" spans="3:4" x14ac:dyDescent="0.15">
      <c r="C1105" s="51" t="s">
        <v>2577</v>
      </c>
      <c r="D1105" s="52" t="s">
        <v>2578</v>
      </c>
    </row>
    <row r="1106" spans="3:4" x14ac:dyDescent="0.15">
      <c r="C1106" s="51" t="s">
        <v>2579</v>
      </c>
      <c r="D1106" s="52" t="s">
        <v>2580</v>
      </c>
    </row>
    <row r="1107" spans="3:4" x14ac:dyDescent="0.15">
      <c r="C1107" s="51" t="s">
        <v>2581</v>
      </c>
      <c r="D1107" s="52" t="s">
        <v>2582</v>
      </c>
    </row>
    <row r="1108" spans="3:4" x14ac:dyDescent="0.15">
      <c r="C1108" s="51" t="s">
        <v>2583</v>
      </c>
      <c r="D1108" s="52" t="s">
        <v>2584</v>
      </c>
    </row>
    <row r="1109" spans="3:4" x14ac:dyDescent="0.15">
      <c r="C1109" s="51" t="s">
        <v>2585</v>
      </c>
      <c r="D1109" s="52" t="s">
        <v>2586</v>
      </c>
    </row>
    <row r="1110" spans="3:4" x14ac:dyDescent="0.15">
      <c r="C1110" s="51" t="s">
        <v>2587</v>
      </c>
      <c r="D1110" s="52" t="s">
        <v>2588</v>
      </c>
    </row>
    <row r="1111" spans="3:4" x14ac:dyDescent="0.15">
      <c r="C1111" s="51" t="s">
        <v>2589</v>
      </c>
      <c r="D1111" s="52" t="s">
        <v>2590</v>
      </c>
    </row>
    <row r="1112" spans="3:4" x14ac:dyDescent="0.15">
      <c r="C1112" s="51" t="s">
        <v>2591</v>
      </c>
      <c r="D1112" s="52" t="s">
        <v>2592</v>
      </c>
    </row>
    <row r="1113" spans="3:4" x14ac:dyDescent="0.15">
      <c r="C1113" s="51" t="s">
        <v>2593</v>
      </c>
      <c r="D1113" s="52" t="s">
        <v>2594</v>
      </c>
    </row>
    <row r="1114" spans="3:4" x14ac:dyDescent="0.15">
      <c r="C1114" s="51" t="s">
        <v>2595</v>
      </c>
      <c r="D1114" s="52" t="s">
        <v>2596</v>
      </c>
    </row>
    <row r="1115" spans="3:4" x14ac:dyDescent="0.15">
      <c r="C1115" s="51" t="s">
        <v>2597</v>
      </c>
      <c r="D1115" s="52" t="s">
        <v>2598</v>
      </c>
    </row>
    <row r="1116" spans="3:4" x14ac:dyDescent="0.15">
      <c r="C1116" s="51" t="s">
        <v>2599</v>
      </c>
      <c r="D1116" s="52" t="s">
        <v>2600</v>
      </c>
    </row>
    <row r="1117" spans="3:4" x14ac:dyDescent="0.15">
      <c r="C1117" s="51" t="s">
        <v>2601</v>
      </c>
      <c r="D1117" s="52" t="s">
        <v>2602</v>
      </c>
    </row>
    <row r="1118" spans="3:4" x14ac:dyDescent="0.15">
      <c r="C1118" s="51" t="s">
        <v>2603</v>
      </c>
      <c r="D1118" s="52" t="s">
        <v>2604</v>
      </c>
    </row>
    <row r="1119" spans="3:4" x14ac:dyDescent="0.15">
      <c r="C1119" s="51" t="s">
        <v>2605</v>
      </c>
      <c r="D1119" s="52" t="s">
        <v>2606</v>
      </c>
    </row>
    <row r="1120" spans="3:4" x14ac:dyDescent="0.15">
      <c r="C1120" s="51" t="s">
        <v>2607</v>
      </c>
      <c r="D1120" s="52" t="s">
        <v>910</v>
      </c>
    </row>
    <row r="1121" spans="3:4" x14ac:dyDescent="0.15">
      <c r="C1121" s="51" t="s">
        <v>2608</v>
      </c>
      <c r="D1121" s="52" t="s">
        <v>2609</v>
      </c>
    </row>
    <row r="1122" spans="3:4" x14ac:dyDescent="0.15">
      <c r="C1122" s="51" t="s">
        <v>2610</v>
      </c>
      <c r="D1122" s="52" t="s">
        <v>2611</v>
      </c>
    </row>
    <row r="1123" spans="3:4" x14ac:dyDescent="0.15">
      <c r="C1123" s="51" t="s">
        <v>2612</v>
      </c>
      <c r="D1123" s="52" t="s">
        <v>2613</v>
      </c>
    </row>
    <row r="1124" spans="3:4" x14ac:dyDescent="0.15">
      <c r="C1124" s="51" t="s">
        <v>2614</v>
      </c>
      <c r="D1124" s="52" t="s">
        <v>2615</v>
      </c>
    </row>
    <row r="1125" spans="3:4" x14ac:dyDescent="0.15">
      <c r="C1125" s="51" t="s">
        <v>2616</v>
      </c>
      <c r="D1125" s="52" t="s">
        <v>2617</v>
      </c>
    </row>
    <row r="1126" spans="3:4" x14ac:dyDescent="0.15">
      <c r="C1126" s="51" t="s">
        <v>2618</v>
      </c>
      <c r="D1126" s="52" t="s">
        <v>2619</v>
      </c>
    </row>
    <row r="1127" spans="3:4" x14ac:dyDescent="0.15">
      <c r="C1127" s="51" t="s">
        <v>2620</v>
      </c>
      <c r="D1127" s="52" t="s">
        <v>2621</v>
      </c>
    </row>
    <row r="1128" spans="3:4" x14ac:dyDescent="0.15">
      <c r="C1128" s="51" t="s">
        <v>2622</v>
      </c>
      <c r="D1128" s="52" t="s">
        <v>2623</v>
      </c>
    </row>
    <row r="1129" spans="3:4" x14ac:dyDescent="0.15">
      <c r="C1129" s="51" t="s">
        <v>2624</v>
      </c>
      <c r="D1129" s="52" t="s">
        <v>2625</v>
      </c>
    </row>
    <row r="1130" spans="3:4" x14ac:dyDescent="0.15">
      <c r="C1130" s="51" t="s">
        <v>2626</v>
      </c>
      <c r="D1130" s="52" t="s">
        <v>2627</v>
      </c>
    </row>
    <row r="1131" spans="3:4" x14ac:dyDescent="0.15">
      <c r="C1131" s="51" t="s">
        <v>2628</v>
      </c>
      <c r="D1131" s="52" t="s">
        <v>2629</v>
      </c>
    </row>
    <row r="1132" spans="3:4" x14ac:dyDescent="0.15">
      <c r="C1132" s="51" t="s">
        <v>2630</v>
      </c>
      <c r="D1132" s="52" t="s">
        <v>2631</v>
      </c>
    </row>
    <row r="1133" spans="3:4" x14ac:dyDescent="0.15">
      <c r="C1133" s="51" t="s">
        <v>2632</v>
      </c>
      <c r="D1133" s="54" t="s">
        <v>2633</v>
      </c>
    </row>
    <row r="1134" spans="3:4" x14ac:dyDescent="0.15">
      <c r="C1134" s="51" t="s">
        <v>2634</v>
      </c>
      <c r="D1134" s="52" t="s">
        <v>2635</v>
      </c>
    </row>
    <row r="1135" spans="3:4" x14ac:dyDescent="0.15">
      <c r="C1135" s="51" t="s">
        <v>2636</v>
      </c>
      <c r="D1135" s="52" t="s">
        <v>2637</v>
      </c>
    </row>
    <row r="1136" spans="3:4" x14ac:dyDescent="0.15">
      <c r="C1136" s="51" t="s">
        <v>2638</v>
      </c>
      <c r="D1136" s="52" t="s">
        <v>2639</v>
      </c>
    </row>
    <row r="1137" spans="3:4" x14ac:dyDescent="0.15">
      <c r="C1137" s="51" t="s">
        <v>2640</v>
      </c>
      <c r="D1137" s="52" t="s">
        <v>2641</v>
      </c>
    </row>
    <row r="1138" spans="3:4" x14ac:dyDescent="0.15">
      <c r="C1138" s="51" t="s">
        <v>2642</v>
      </c>
      <c r="D1138" s="52" t="s">
        <v>2643</v>
      </c>
    </row>
    <row r="1139" spans="3:4" x14ac:dyDescent="0.15">
      <c r="C1139" s="51" t="s">
        <v>2644</v>
      </c>
      <c r="D1139" s="52" t="s">
        <v>78</v>
      </c>
    </row>
    <row r="1140" spans="3:4" x14ac:dyDescent="0.15">
      <c r="C1140" s="51" t="s">
        <v>2645</v>
      </c>
      <c r="D1140" s="52" t="s">
        <v>2646</v>
      </c>
    </row>
    <row r="1141" spans="3:4" x14ac:dyDescent="0.15">
      <c r="C1141" s="51" t="s">
        <v>2647</v>
      </c>
      <c r="D1141" s="52" t="s">
        <v>2648</v>
      </c>
    </row>
    <row r="1142" spans="3:4" x14ac:dyDescent="0.15">
      <c r="C1142" s="51" t="s">
        <v>2649</v>
      </c>
      <c r="D1142" s="52" t="s">
        <v>2650</v>
      </c>
    </row>
    <row r="1143" spans="3:4" x14ac:dyDescent="0.15">
      <c r="C1143" s="51" t="s">
        <v>2651</v>
      </c>
      <c r="D1143" s="52" t="s">
        <v>2652</v>
      </c>
    </row>
    <row r="1144" spans="3:4" x14ac:dyDescent="0.15">
      <c r="C1144" s="51" t="s">
        <v>2653</v>
      </c>
      <c r="D1144" s="52" t="s">
        <v>2654</v>
      </c>
    </row>
    <row r="1145" spans="3:4" x14ac:dyDescent="0.15">
      <c r="C1145" s="51" t="s">
        <v>2655</v>
      </c>
      <c r="D1145" s="52" t="s">
        <v>2656</v>
      </c>
    </row>
    <row r="1146" spans="3:4" x14ac:dyDescent="0.15">
      <c r="C1146" s="51" t="s">
        <v>2657</v>
      </c>
      <c r="D1146" s="52" t="s">
        <v>2658</v>
      </c>
    </row>
    <row r="1147" spans="3:4" x14ac:dyDescent="0.15">
      <c r="C1147" s="51" t="s">
        <v>2659</v>
      </c>
      <c r="D1147" s="52" t="s">
        <v>2660</v>
      </c>
    </row>
    <row r="1148" spans="3:4" x14ac:dyDescent="0.15">
      <c r="C1148" s="51" t="s">
        <v>2661</v>
      </c>
      <c r="D1148" s="52" t="s">
        <v>2662</v>
      </c>
    </row>
    <row r="1149" spans="3:4" x14ac:dyDescent="0.15">
      <c r="C1149" s="51" t="s">
        <v>2663</v>
      </c>
      <c r="D1149" s="52" t="s">
        <v>2664</v>
      </c>
    </row>
    <row r="1150" spans="3:4" x14ac:dyDescent="0.15">
      <c r="C1150" s="51" t="s">
        <v>2665</v>
      </c>
      <c r="D1150" s="52" t="s">
        <v>2666</v>
      </c>
    </row>
    <row r="1151" spans="3:4" x14ac:dyDescent="0.15">
      <c r="C1151" s="51" t="s">
        <v>2667</v>
      </c>
      <c r="D1151" s="52" t="s">
        <v>2668</v>
      </c>
    </row>
    <row r="1152" spans="3:4" x14ac:dyDescent="0.15">
      <c r="C1152" s="51" t="s">
        <v>2669</v>
      </c>
      <c r="D1152" s="52" t="s">
        <v>2670</v>
      </c>
    </row>
    <row r="1153" spans="3:4" x14ac:dyDescent="0.15">
      <c r="C1153" s="51" t="s">
        <v>2671</v>
      </c>
      <c r="D1153" s="52" t="s">
        <v>2672</v>
      </c>
    </row>
    <row r="1154" spans="3:4" x14ac:dyDescent="0.15">
      <c r="C1154" s="51" t="s">
        <v>2673</v>
      </c>
      <c r="D1154" s="52" t="s">
        <v>2674</v>
      </c>
    </row>
    <row r="1155" spans="3:4" x14ac:dyDescent="0.15">
      <c r="C1155" s="51" t="s">
        <v>2675</v>
      </c>
      <c r="D1155" s="52" t="s">
        <v>2676</v>
      </c>
    </row>
    <row r="1156" spans="3:4" x14ac:dyDescent="0.15">
      <c r="C1156" s="51" t="s">
        <v>2677</v>
      </c>
      <c r="D1156" s="52" t="s">
        <v>2678</v>
      </c>
    </row>
    <row r="1157" spans="3:4" x14ac:dyDescent="0.15">
      <c r="C1157" s="51" t="s">
        <v>2679</v>
      </c>
      <c r="D1157" s="52" t="s">
        <v>2680</v>
      </c>
    </row>
    <row r="1158" spans="3:4" x14ac:dyDescent="0.15">
      <c r="C1158" s="51" t="s">
        <v>2681</v>
      </c>
      <c r="D1158" s="52" t="s">
        <v>2682</v>
      </c>
    </row>
    <row r="1159" spans="3:4" x14ac:dyDescent="0.15">
      <c r="C1159" s="51" t="s">
        <v>2683</v>
      </c>
      <c r="D1159" s="52" t="s">
        <v>2684</v>
      </c>
    </row>
    <row r="1160" spans="3:4" x14ac:dyDescent="0.15">
      <c r="C1160" s="51" t="s">
        <v>2685</v>
      </c>
      <c r="D1160" s="52" t="s">
        <v>2686</v>
      </c>
    </row>
    <row r="1161" spans="3:4" x14ac:dyDescent="0.15">
      <c r="C1161" s="51" t="s">
        <v>2687</v>
      </c>
      <c r="D1161" s="52" t="s">
        <v>2688</v>
      </c>
    </row>
    <row r="1162" spans="3:4" x14ac:dyDescent="0.15">
      <c r="C1162" s="51" t="s">
        <v>2689</v>
      </c>
      <c r="D1162" s="52" t="s">
        <v>2690</v>
      </c>
    </row>
    <row r="1163" spans="3:4" x14ac:dyDescent="0.15">
      <c r="C1163" s="51" t="s">
        <v>2691</v>
      </c>
      <c r="D1163" s="52" t="s">
        <v>2692</v>
      </c>
    </row>
    <row r="1164" spans="3:4" x14ac:dyDescent="0.15">
      <c r="C1164" s="51" t="s">
        <v>2693</v>
      </c>
      <c r="D1164" s="52" t="s">
        <v>2694</v>
      </c>
    </row>
    <row r="1165" spans="3:4" x14ac:dyDescent="0.15">
      <c r="C1165" s="51" t="s">
        <v>2695</v>
      </c>
      <c r="D1165" s="52" t="s">
        <v>2696</v>
      </c>
    </row>
    <row r="1166" spans="3:4" x14ac:dyDescent="0.15">
      <c r="C1166" s="51" t="s">
        <v>2697</v>
      </c>
      <c r="D1166" s="52" t="s">
        <v>2698</v>
      </c>
    </row>
    <row r="1167" spans="3:4" x14ac:dyDescent="0.15">
      <c r="C1167" s="51" t="s">
        <v>2699</v>
      </c>
      <c r="D1167" s="52" t="s">
        <v>2700</v>
      </c>
    </row>
    <row r="1168" spans="3:4" x14ac:dyDescent="0.15">
      <c r="C1168" s="51" t="s">
        <v>2701</v>
      </c>
      <c r="D1168" s="52" t="s">
        <v>2702</v>
      </c>
    </row>
    <row r="1169" spans="3:4" x14ac:dyDescent="0.15">
      <c r="C1169" s="51" t="s">
        <v>2703</v>
      </c>
      <c r="D1169" s="52" t="s">
        <v>2704</v>
      </c>
    </row>
    <row r="1170" spans="3:4" x14ac:dyDescent="0.15">
      <c r="C1170" s="51" t="s">
        <v>2705</v>
      </c>
      <c r="D1170" s="52" t="s">
        <v>2706</v>
      </c>
    </row>
    <row r="1171" spans="3:4" x14ac:dyDescent="0.15">
      <c r="C1171" s="51" t="s">
        <v>2707</v>
      </c>
      <c r="D1171" s="52" t="s">
        <v>2708</v>
      </c>
    </row>
    <row r="1172" spans="3:4" x14ac:dyDescent="0.15">
      <c r="C1172" s="51" t="s">
        <v>2709</v>
      </c>
      <c r="D1172" s="52" t="s">
        <v>43</v>
      </c>
    </row>
    <row r="1173" spans="3:4" x14ac:dyDescent="0.15">
      <c r="C1173" s="51" t="s">
        <v>2710</v>
      </c>
      <c r="D1173" s="52" t="s">
        <v>2711</v>
      </c>
    </row>
    <row r="1174" spans="3:4" x14ac:dyDescent="0.15">
      <c r="C1174" s="51" t="s">
        <v>2712</v>
      </c>
      <c r="D1174" s="52" t="s">
        <v>2713</v>
      </c>
    </row>
    <row r="1175" spans="3:4" x14ac:dyDescent="0.15">
      <c r="C1175" s="51" t="s">
        <v>2714</v>
      </c>
      <c r="D1175" s="52" t="s">
        <v>2715</v>
      </c>
    </row>
    <row r="1176" spans="3:4" x14ac:dyDescent="0.15">
      <c r="C1176" s="51" t="s">
        <v>2716</v>
      </c>
      <c r="D1176" s="52" t="s">
        <v>2717</v>
      </c>
    </row>
    <row r="1177" spans="3:4" x14ac:dyDescent="0.15">
      <c r="C1177" s="51" t="s">
        <v>2718</v>
      </c>
      <c r="D1177" s="52" t="s">
        <v>2719</v>
      </c>
    </row>
    <row r="1178" spans="3:4" x14ac:dyDescent="0.15">
      <c r="C1178" s="51" t="s">
        <v>2720</v>
      </c>
      <c r="D1178" s="52" t="s">
        <v>2721</v>
      </c>
    </row>
    <row r="1179" spans="3:4" x14ac:dyDescent="0.15">
      <c r="C1179" s="51" t="s">
        <v>2722</v>
      </c>
      <c r="D1179" s="52" t="s">
        <v>2723</v>
      </c>
    </row>
    <row r="1180" spans="3:4" x14ac:dyDescent="0.15">
      <c r="C1180" s="51" t="s">
        <v>2724</v>
      </c>
      <c r="D1180" s="54" t="s">
        <v>2725</v>
      </c>
    </row>
    <row r="1181" spans="3:4" x14ac:dyDescent="0.15">
      <c r="C1181" s="51" t="s">
        <v>2726</v>
      </c>
      <c r="D1181" s="52" t="s">
        <v>2727</v>
      </c>
    </row>
    <row r="1182" spans="3:4" x14ac:dyDescent="0.15">
      <c r="C1182" s="51" t="s">
        <v>2728</v>
      </c>
      <c r="D1182" s="52" t="s">
        <v>2729</v>
      </c>
    </row>
    <row r="1183" spans="3:4" x14ac:dyDescent="0.15">
      <c r="C1183" s="51" t="s">
        <v>2730</v>
      </c>
      <c r="D1183" s="52" t="s">
        <v>2731</v>
      </c>
    </row>
    <row r="1184" spans="3:4" x14ac:dyDescent="0.15">
      <c r="C1184" s="51" t="s">
        <v>2732</v>
      </c>
      <c r="D1184" s="52" t="s">
        <v>2733</v>
      </c>
    </row>
    <row r="1185" spans="3:4" x14ac:dyDescent="0.15">
      <c r="C1185" s="51" t="s">
        <v>2734</v>
      </c>
      <c r="D1185" s="52" t="s">
        <v>2735</v>
      </c>
    </row>
    <row r="1186" spans="3:4" x14ac:dyDescent="0.15">
      <c r="C1186" s="51" t="s">
        <v>2736</v>
      </c>
      <c r="D1186" s="52" t="s">
        <v>2737</v>
      </c>
    </row>
    <row r="1187" spans="3:4" x14ac:dyDescent="0.15">
      <c r="C1187" s="51" t="s">
        <v>2738</v>
      </c>
      <c r="D1187" s="52" t="s">
        <v>2739</v>
      </c>
    </row>
    <row r="1188" spans="3:4" x14ac:dyDescent="0.15">
      <c r="C1188" s="51" t="s">
        <v>2740</v>
      </c>
      <c r="D1188" s="52" t="s">
        <v>2741</v>
      </c>
    </row>
    <row r="1189" spans="3:4" x14ac:dyDescent="0.15">
      <c r="C1189" s="51" t="s">
        <v>2742</v>
      </c>
      <c r="D1189" s="52" t="s">
        <v>2743</v>
      </c>
    </row>
    <row r="1190" spans="3:4" x14ac:dyDescent="0.15">
      <c r="C1190" s="51" t="s">
        <v>2744</v>
      </c>
      <c r="D1190" s="52" t="s">
        <v>2745</v>
      </c>
    </row>
    <row r="1191" spans="3:4" x14ac:dyDescent="0.15">
      <c r="C1191" s="51" t="s">
        <v>2746</v>
      </c>
      <c r="D1191" s="52" t="s">
        <v>2747</v>
      </c>
    </row>
    <row r="1192" spans="3:4" x14ac:dyDescent="0.15">
      <c r="C1192" s="51" t="s">
        <v>2748</v>
      </c>
      <c r="D1192" s="52" t="s">
        <v>2749</v>
      </c>
    </row>
    <row r="1193" spans="3:4" x14ac:dyDescent="0.15">
      <c r="C1193" s="51" t="s">
        <v>2750</v>
      </c>
      <c r="D1193" s="52" t="s">
        <v>2751</v>
      </c>
    </row>
    <row r="1194" spans="3:4" x14ac:dyDescent="0.15">
      <c r="C1194" s="51" t="s">
        <v>2752</v>
      </c>
      <c r="D1194" s="52" t="s">
        <v>2753</v>
      </c>
    </row>
    <row r="1195" spans="3:4" x14ac:dyDescent="0.15">
      <c r="C1195" s="51" t="s">
        <v>2754</v>
      </c>
      <c r="D1195" s="52" t="s">
        <v>2755</v>
      </c>
    </row>
    <row r="1196" spans="3:4" x14ac:dyDescent="0.15">
      <c r="C1196" s="51" t="s">
        <v>2756</v>
      </c>
      <c r="D1196" s="52" t="s">
        <v>2757</v>
      </c>
    </row>
    <row r="1197" spans="3:4" x14ac:dyDescent="0.15">
      <c r="C1197" s="51" t="s">
        <v>2758</v>
      </c>
      <c r="D1197" s="52" t="s">
        <v>2759</v>
      </c>
    </row>
    <row r="1198" spans="3:4" x14ac:dyDescent="0.15">
      <c r="C1198" s="51" t="s">
        <v>2760</v>
      </c>
      <c r="D1198" s="52" t="s">
        <v>2761</v>
      </c>
    </row>
    <row r="1199" spans="3:4" x14ac:dyDescent="0.15">
      <c r="C1199" s="51" t="s">
        <v>2762</v>
      </c>
      <c r="D1199" s="52" t="s">
        <v>2763</v>
      </c>
    </row>
    <row r="1200" spans="3:4" x14ac:dyDescent="0.15">
      <c r="C1200" s="51" t="s">
        <v>2764</v>
      </c>
      <c r="D1200" s="52" t="s">
        <v>2765</v>
      </c>
    </row>
    <row r="1201" spans="3:4" x14ac:dyDescent="0.15">
      <c r="C1201" s="51" t="s">
        <v>2766</v>
      </c>
      <c r="D1201" s="52" t="s">
        <v>2767</v>
      </c>
    </row>
    <row r="1202" spans="3:4" x14ac:dyDescent="0.15">
      <c r="C1202" s="51" t="s">
        <v>2768</v>
      </c>
      <c r="D1202" s="52" t="s">
        <v>2769</v>
      </c>
    </row>
    <row r="1203" spans="3:4" x14ac:dyDescent="0.15">
      <c r="C1203" s="51" t="s">
        <v>2770</v>
      </c>
      <c r="D1203" s="52" t="s">
        <v>2771</v>
      </c>
    </row>
    <row r="1204" spans="3:4" x14ac:dyDescent="0.15">
      <c r="C1204" s="51" t="s">
        <v>2772</v>
      </c>
      <c r="D1204" s="52" t="s">
        <v>2773</v>
      </c>
    </row>
    <row r="1205" spans="3:4" x14ac:dyDescent="0.15">
      <c r="C1205" s="51" t="s">
        <v>2774</v>
      </c>
      <c r="D1205" s="52" t="s">
        <v>2775</v>
      </c>
    </row>
    <row r="1206" spans="3:4" x14ac:dyDescent="0.15">
      <c r="C1206" s="51" t="s">
        <v>2776</v>
      </c>
      <c r="D1206" s="52" t="s">
        <v>2777</v>
      </c>
    </row>
    <row r="1207" spans="3:4" x14ac:dyDescent="0.15">
      <c r="C1207" s="51" t="s">
        <v>2778</v>
      </c>
      <c r="D1207" s="52" t="s">
        <v>2779</v>
      </c>
    </row>
    <row r="1208" spans="3:4" x14ac:dyDescent="0.15">
      <c r="C1208" s="51" t="s">
        <v>2780</v>
      </c>
      <c r="D1208" s="52" t="s">
        <v>2781</v>
      </c>
    </row>
    <row r="1209" spans="3:4" x14ac:dyDescent="0.15">
      <c r="C1209" s="51" t="s">
        <v>2782</v>
      </c>
      <c r="D1209" s="52" t="s">
        <v>2783</v>
      </c>
    </row>
    <row r="1210" spans="3:4" x14ac:dyDescent="0.15">
      <c r="C1210" s="51" t="s">
        <v>2784</v>
      </c>
      <c r="D1210" s="52" t="s">
        <v>2785</v>
      </c>
    </row>
    <row r="1211" spans="3:4" x14ac:dyDescent="0.15">
      <c r="C1211" s="51" t="s">
        <v>2786</v>
      </c>
      <c r="D1211" s="52" t="s">
        <v>2787</v>
      </c>
    </row>
    <row r="1212" spans="3:4" x14ac:dyDescent="0.15">
      <c r="C1212" s="51" t="s">
        <v>2788</v>
      </c>
      <c r="D1212" s="52" t="s">
        <v>2789</v>
      </c>
    </row>
    <row r="1213" spans="3:4" x14ac:dyDescent="0.15">
      <c r="C1213" s="51" t="s">
        <v>2790</v>
      </c>
      <c r="D1213" s="52" t="s">
        <v>2791</v>
      </c>
    </row>
    <row r="1214" spans="3:4" x14ac:dyDescent="0.15">
      <c r="C1214" s="51" t="s">
        <v>2792</v>
      </c>
      <c r="D1214" s="52" t="s">
        <v>2793</v>
      </c>
    </row>
    <row r="1215" spans="3:4" x14ac:dyDescent="0.15">
      <c r="C1215" s="51" t="s">
        <v>2794</v>
      </c>
      <c r="D1215" s="52" t="s">
        <v>2795</v>
      </c>
    </row>
    <row r="1216" spans="3:4" x14ac:dyDescent="0.15">
      <c r="C1216" s="51" t="s">
        <v>2796</v>
      </c>
      <c r="D1216" s="52" t="s">
        <v>2797</v>
      </c>
    </row>
    <row r="1217" spans="3:4" x14ac:dyDescent="0.15">
      <c r="C1217" s="51" t="s">
        <v>2798</v>
      </c>
      <c r="D1217" s="52" t="s">
        <v>2799</v>
      </c>
    </row>
    <row r="1218" spans="3:4" x14ac:dyDescent="0.15">
      <c r="C1218" s="51" t="s">
        <v>2800</v>
      </c>
      <c r="D1218" s="52" t="s">
        <v>2801</v>
      </c>
    </row>
    <row r="1219" spans="3:4" x14ac:dyDescent="0.15">
      <c r="C1219" s="51" t="s">
        <v>2802</v>
      </c>
      <c r="D1219" s="52" t="s">
        <v>2803</v>
      </c>
    </row>
    <row r="1220" spans="3:4" x14ac:dyDescent="0.15">
      <c r="C1220" s="51" t="s">
        <v>2804</v>
      </c>
      <c r="D1220" s="52" t="s">
        <v>2805</v>
      </c>
    </row>
    <row r="1221" spans="3:4" x14ac:dyDescent="0.15">
      <c r="C1221" s="51" t="s">
        <v>2806</v>
      </c>
      <c r="D1221" s="54" t="s">
        <v>2807</v>
      </c>
    </row>
    <row r="1222" spans="3:4" x14ac:dyDescent="0.15">
      <c r="C1222" s="51" t="s">
        <v>2808</v>
      </c>
      <c r="D1222" s="52" t="s">
        <v>2809</v>
      </c>
    </row>
    <row r="1223" spans="3:4" x14ac:dyDescent="0.15">
      <c r="C1223" s="51" t="s">
        <v>2810</v>
      </c>
      <c r="D1223" s="52" t="s">
        <v>2811</v>
      </c>
    </row>
    <row r="1224" spans="3:4" x14ac:dyDescent="0.15">
      <c r="C1224" s="51" t="s">
        <v>2812</v>
      </c>
      <c r="D1224" s="52" t="s">
        <v>2813</v>
      </c>
    </row>
    <row r="1225" spans="3:4" x14ac:dyDescent="0.15">
      <c r="C1225" s="51" t="s">
        <v>2814</v>
      </c>
      <c r="D1225" s="52" t="s">
        <v>2815</v>
      </c>
    </row>
    <row r="1226" spans="3:4" x14ac:dyDescent="0.15">
      <c r="C1226" s="51" t="s">
        <v>2816</v>
      </c>
      <c r="D1226" s="52" t="s">
        <v>2817</v>
      </c>
    </row>
    <row r="1227" spans="3:4" x14ac:dyDescent="0.15">
      <c r="C1227" s="51" t="s">
        <v>2818</v>
      </c>
      <c r="D1227" s="52" t="s">
        <v>2819</v>
      </c>
    </row>
    <row r="1228" spans="3:4" x14ac:dyDescent="0.15">
      <c r="C1228" s="51" t="s">
        <v>2820</v>
      </c>
      <c r="D1228" s="52" t="s">
        <v>2821</v>
      </c>
    </row>
    <row r="1229" spans="3:4" x14ac:dyDescent="0.15">
      <c r="C1229" s="51" t="s">
        <v>2822</v>
      </c>
      <c r="D1229" s="52" t="s">
        <v>2823</v>
      </c>
    </row>
    <row r="1230" spans="3:4" x14ac:dyDescent="0.15">
      <c r="C1230" s="51" t="s">
        <v>2824</v>
      </c>
      <c r="D1230" s="52" t="s">
        <v>2825</v>
      </c>
    </row>
    <row r="1231" spans="3:4" x14ac:dyDescent="0.15">
      <c r="C1231" s="51" t="s">
        <v>2826</v>
      </c>
      <c r="D1231" s="52" t="s">
        <v>2827</v>
      </c>
    </row>
    <row r="1232" spans="3:4" x14ac:dyDescent="0.15">
      <c r="C1232" s="51" t="s">
        <v>2828</v>
      </c>
      <c r="D1232" s="52" t="s">
        <v>2829</v>
      </c>
    </row>
    <row r="1233" spans="3:4" x14ac:dyDescent="0.15">
      <c r="C1233" s="51" t="s">
        <v>2830</v>
      </c>
      <c r="D1233" s="52" t="s">
        <v>2831</v>
      </c>
    </row>
    <row r="1234" spans="3:4" x14ac:dyDescent="0.15">
      <c r="C1234" s="51" t="s">
        <v>2832</v>
      </c>
      <c r="D1234" s="52" t="s">
        <v>2833</v>
      </c>
    </row>
    <row r="1235" spans="3:4" x14ac:dyDescent="0.15">
      <c r="C1235" s="51" t="s">
        <v>2834</v>
      </c>
      <c r="D1235" s="52" t="s">
        <v>2835</v>
      </c>
    </row>
    <row r="1236" spans="3:4" x14ac:dyDescent="0.15">
      <c r="C1236" s="51" t="s">
        <v>2836</v>
      </c>
      <c r="D1236" s="52" t="s">
        <v>2837</v>
      </c>
    </row>
    <row r="1237" spans="3:4" x14ac:dyDescent="0.15">
      <c r="C1237" s="51" t="s">
        <v>2838</v>
      </c>
      <c r="D1237" s="52" t="s">
        <v>2839</v>
      </c>
    </row>
    <row r="1238" spans="3:4" x14ac:dyDescent="0.15">
      <c r="C1238" s="51" t="s">
        <v>2840</v>
      </c>
      <c r="D1238" s="52" t="s">
        <v>2841</v>
      </c>
    </row>
    <row r="1239" spans="3:4" x14ac:dyDescent="0.15">
      <c r="C1239" s="51" t="s">
        <v>2842</v>
      </c>
      <c r="D1239" s="52" t="s">
        <v>2843</v>
      </c>
    </row>
    <row r="1240" spans="3:4" x14ac:dyDescent="0.15">
      <c r="C1240" s="51" t="s">
        <v>2844</v>
      </c>
      <c r="D1240" s="52" t="s">
        <v>2845</v>
      </c>
    </row>
    <row r="1241" spans="3:4" x14ac:dyDescent="0.15">
      <c r="C1241" s="51" t="s">
        <v>2846</v>
      </c>
      <c r="D1241" s="52" t="s">
        <v>2847</v>
      </c>
    </row>
    <row r="1242" spans="3:4" x14ac:dyDescent="0.15">
      <c r="C1242" s="51" t="s">
        <v>2848</v>
      </c>
      <c r="D1242" s="52" t="s">
        <v>2849</v>
      </c>
    </row>
    <row r="1243" spans="3:4" x14ac:dyDescent="0.15">
      <c r="C1243" s="51" t="s">
        <v>2850</v>
      </c>
      <c r="D1243" s="52" t="s">
        <v>2851</v>
      </c>
    </row>
    <row r="1244" spans="3:4" x14ac:dyDescent="0.15">
      <c r="C1244" s="51" t="s">
        <v>2852</v>
      </c>
      <c r="D1244" s="52" t="s">
        <v>2853</v>
      </c>
    </row>
    <row r="1245" spans="3:4" x14ac:dyDescent="0.15">
      <c r="C1245" s="51" t="s">
        <v>2854</v>
      </c>
      <c r="D1245" s="52" t="s">
        <v>2855</v>
      </c>
    </row>
    <row r="1246" spans="3:4" x14ac:dyDescent="0.15">
      <c r="C1246" s="51" t="s">
        <v>2856</v>
      </c>
      <c r="D1246" s="52" t="s">
        <v>2857</v>
      </c>
    </row>
    <row r="1247" spans="3:4" x14ac:dyDescent="0.15">
      <c r="C1247" s="51" t="s">
        <v>2858</v>
      </c>
      <c r="D1247" s="52" t="s">
        <v>2859</v>
      </c>
    </row>
    <row r="1248" spans="3:4" x14ac:dyDescent="0.15">
      <c r="C1248" s="51" t="s">
        <v>2860</v>
      </c>
      <c r="D1248" s="52" t="s">
        <v>2861</v>
      </c>
    </row>
    <row r="1249" spans="3:4" x14ac:dyDescent="0.15">
      <c r="C1249" s="51" t="s">
        <v>2862</v>
      </c>
      <c r="D1249" s="52" t="s">
        <v>2863</v>
      </c>
    </row>
    <row r="1250" spans="3:4" x14ac:dyDescent="0.15">
      <c r="C1250" s="51" t="s">
        <v>2864</v>
      </c>
      <c r="D1250" s="52" t="s">
        <v>2865</v>
      </c>
    </row>
    <row r="1251" spans="3:4" x14ac:dyDescent="0.15">
      <c r="C1251" s="51" t="s">
        <v>2866</v>
      </c>
      <c r="D1251" s="52" t="s">
        <v>2867</v>
      </c>
    </row>
    <row r="1252" spans="3:4" x14ac:dyDescent="0.15">
      <c r="C1252" s="51" t="s">
        <v>2868</v>
      </c>
      <c r="D1252" s="52" t="s">
        <v>2869</v>
      </c>
    </row>
    <row r="1253" spans="3:4" x14ac:dyDescent="0.15">
      <c r="C1253" s="51" t="s">
        <v>2870</v>
      </c>
      <c r="D1253" s="52" t="s">
        <v>2871</v>
      </c>
    </row>
    <row r="1254" spans="3:4" x14ac:dyDescent="0.15">
      <c r="C1254" s="51" t="s">
        <v>2872</v>
      </c>
      <c r="D1254" s="52" t="s">
        <v>2873</v>
      </c>
    </row>
    <row r="1255" spans="3:4" x14ac:dyDescent="0.15">
      <c r="C1255" s="51" t="s">
        <v>2874</v>
      </c>
      <c r="D1255" s="52" t="s">
        <v>2875</v>
      </c>
    </row>
    <row r="1256" spans="3:4" x14ac:dyDescent="0.15">
      <c r="C1256" s="51" t="s">
        <v>2876</v>
      </c>
      <c r="D1256" s="52" t="s">
        <v>2877</v>
      </c>
    </row>
    <row r="1257" spans="3:4" x14ac:dyDescent="0.15">
      <c r="C1257" s="51" t="s">
        <v>2878</v>
      </c>
      <c r="D1257" s="52" t="s">
        <v>2879</v>
      </c>
    </row>
    <row r="1258" spans="3:4" x14ac:dyDescent="0.15">
      <c r="C1258" s="51" t="s">
        <v>2880</v>
      </c>
      <c r="D1258" s="52" t="s">
        <v>2881</v>
      </c>
    </row>
    <row r="1259" spans="3:4" x14ac:dyDescent="0.15">
      <c r="C1259" s="51" t="s">
        <v>2882</v>
      </c>
      <c r="D1259" s="52" t="s">
        <v>2883</v>
      </c>
    </row>
    <row r="1260" spans="3:4" x14ac:dyDescent="0.15">
      <c r="C1260" s="51" t="s">
        <v>2884</v>
      </c>
      <c r="D1260" s="52" t="s">
        <v>29</v>
      </c>
    </row>
    <row r="1261" spans="3:4" x14ac:dyDescent="0.15">
      <c r="C1261" s="51" t="s">
        <v>2885</v>
      </c>
      <c r="D1261" s="52" t="s">
        <v>2886</v>
      </c>
    </row>
    <row r="1262" spans="3:4" x14ac:dyDescent="0.15">
      <c r="C1262" s="51" t="s">
        <v>2887</v>
      </c>
      <c r="D1262" s="52" t="s">
        <v>2888</v>
      </c>
    </row>
    <row r="1263" spans="3:4" x14ac:dyDescent="0.15">
      <c r="C1263" s="51" t="s">
        <v>2889</v>
      </c>
      <c r="D1263" s="52" t="s">
        <v>2890</v>
      </c>
    </row>
    <row r="1264" spans="3:4" x14ac:dyDescent="0.15">
      <c r="C1264" s="51" t="s">
        <v>2891</v>
      </c>
      <c r="D1264" s="52" t="s">
        <v>2892</v>
      </c>
    </row>
    <row r="1265" spans="3:4" x14ac:dyDescent="0.15">
      <c r="C1265" s="51" t="s">
        <v>2893</v>
      </c>
      <c r="D1265" s="52" t="s">
        <v>2894</v>
      </c>
    </row>
    <row r="1266" spans="3:4" x14ac:dyDescent="0.15">
      <c r="C1266" s="51" t="s">
        <v>2895</v>
      </c>
      <c r="D1266" s="52" t="s">
        <v>2896</v>
      </c>
    </row>
    <row r="1267" spans="3:4" x14ac:dyDescent="0.15">
      <c r="C1267" s="51" t="s">
        <v>2897</v>
      </c>
      <c r="D1267" s="52" t="s">
        <v>2898</v>
      </c>
    </row>
    <row r="1268" spans="3:4" x14ac:dyDescent="0.15">
      <c r="C1268" s="51" t="s">
        <v>2899</v>
      </c>
      <c r="D1268" s="52" t="s">
        <v>2900</v>
      </c>
    </row>
    <row r="1269" spans="3:4" x14ac:dyDescent="0.15">
      <c r="C1269" s="51" t="s">
        <v>2901</v>
      </c>
      <c r="D1269" s="52" t="s">
        <v>2902</v>
      </c>
    </row>
    <row r="1270" spans="3:4" x14ac:dyDescent="0.15">
      <c r="C1270" s="51" t="s">
        <v>2903</v>
      </c>
      <c r="D1270" s="52" t="s">
        <v>2904</v>
      </c>
    </row>
    <row r="1271" spans="3:4" x14ac:dyDescent="0.15">
      <c r="C1271" s="51" t="s">
        <v>2905</v>
      </c>
      <c r="D1271" s="52" t="s">
        <v>2906</v>
      </c>
    </row>
    <row r="1272" spans="3:4" x14ac:dyDescent="0.15">
      <c r="C1272" s="51" t="s">
        <v>2907</v>
      </c>
      <c r="D1272" s="52" t="s">
        <v>2908</v>
      </c>
    </row>
    <row r="1273" spans="3:4" x14ac:dyDescent="0.15">
      <c r="C1273" s="51" t="s">
        <v>2909</v>
      </c>
      <c r="D1273" s="52" t="s">
        <v>2910</v>
      </c>
    </row>
    <row r="1274" spans="3:4" x14ac:dyDescent="0.15">
      <c r="C1274" s="51" t="s">
        <v>2911</v>
      </c>
      <c r="D1274" s="52" t="s">
        <v>2912</v>
      </c>
    </row>
    <row r="1275" spans="3:4" x14ac:dyDescent="0.15">
      <c r="C1275" s="51" t="s">
        <v>2913</v>
      </c>
      <c r="D1275" s="52" t="s">
        <v>2914</v>
      </c>
    </row>
    <row r="1276" spans="3:4" x14ac:dyDescent="0.15">
      <c r="C1276" s="51" t="s">
        <v>2915</v>
      </c>
      <c r="D1276" s="52" t="s">
        <v>2916</v>
      </c>
    </row>
    <row r="1277" spans="3:4" x14ac:dyDescent="0.15">
      <c r="C1277" s="51" t="s">
        <v>2917</v>
      </c>
      <c r="D1277" s="52" t="s">
        <v>2918</v>
      </c>
    </row>
    <row r="1278" spans="3:4" x14ac:dyDescent="0.15">
      <c r="C1278" s="51" t="s">
        <v>2919</v>
      </c>
      <c r="D1278" s="52" t="s">
        <v>2920</v>
      </c>
    </row>
    <row r="1279" spans="3:4" x14ac:dyDescent="0.15">
      <c r="C1279" s="51" t="s">
        <v>2921</v>
      </c>
      <c r="D1279" s="52" t="s">
        <v>2922</v>
      </c>
    </row>
    <row r="1280" spans="3:4" x14ac:dyDescent="0.15">
      <c r="C1280" s="51" t="s">
        <v>2923</v>
      </c>
      <c r="D1280" s="52" t="s">
        <v>2924</v>
      </c>
    </row>
    <row r="1281" spans="3:4" x14ac:dyDescent="0.15">
      <c r="C1281" s="51" t="s">
        <v>2925</v>
      </c>
      <c r="D1281" s="52" t="s">
        <v>2926</v>
      </c>
    </row>
    <row r="1282" spans="3:4" x14ac:dyDescent="0.15">
      <c r="C1282" s="51" t="s">
        <v>2927</v>
      </c>
      <c r="D1282" s="52" t="s">
        <v>2928</v>
      </c>
    </row>
    <row r="1283" spans="3:4" x14ac:dyDescent="0.15">
      <c r="C1283" s="51" t="s">
        <v>2929</v>
      </c>
      <c r="D1283" s="52" t="s">
        <v>65</v>
      </c>
    </row>
    <row r="1284" spans="3:4" x14ac:dyDescent="0.15">
      <c r="C1284" s="51" t="s">
        <v>2930</v>
      </c>
      <c r="D1284" s="54" t="s">
        <v>2931</v>
      </c>
    </row>
    <row r="1285" spans="3:4" x14ac:dyDescent="0.15">
      <c r="C1285" s="51" t="s">
        <v>2932</v>
      </c>
      <c r="D1285" s="52" t="s">
        <v>2933</v>
      </c>
    </row>
    <row r="1286" spans="3:4" x14ac:dyDescent="0.15">
      <c r="C1286" s="51" t="s">
        <v>2934</v>
      </c>
      <c r="D1286" s="52" t="s">
        <v>2935</v>
      </c>
    </row>
    <row r="1287" spans="3:4" x14ac:dyDescent="0.15">
      <c r="C1287" s="51" t="s">
        <v>2936</v>
      </c>
      <c r="D1287" s="52" t="s">
        <v>2937</v>
      </c>
    </row>
    <row r="1288" spans="3:4" x14ac:dyDescent="0.15">
      <c r="C1288" s="51" t="s">
        <v>2938</v>
      </c>
      <c r="D1288" s="52" t="s">
        <v>2939</v>
      </c>
    </row>
    <row r="1289" spans="3:4" x14ac:dyDescent="0.15">
      <c r="C1289" s="51" t="s">
        <v>2940</v>
      </c>
      <c r="D1289" s="52" t="s">
        <v>2941</v>
      </c>
    </row>
    <row r="1290" spans="3:4" x14ac:dyDescent="0.15">
      <c r="C1290" s="51" t="s">
        <v>2942</v>
      </c>
      <c r="D1290" s="52" t="s">
        <v>2943</v>
      </c>
    </row>
    <row r="1291" spans="3:4" x14ac:dyDescent="0.15">
      <c r="C1291" s="51" t="s">
        <v>2944</v>
      </c>
      <c r="D1291" s="52" t="s">
        <v>2945</v>
      </c>
    </row>
    <row r="1292" spans="3:4" x14ac:dyDescent="0.15">
      <c r="C1292" s="51" t="s">
        <v>2946</v>
      </c>
      <c r="D1292" s="52" t="s">
        <v>2947</v>
      </c>
    </row>
    <row r="1293" spans="3:4" x14ac:dyDescent="0.15">
      <c r="C1293" s="51" t="s">
        <v>2948</v>
      </c>
      <c r="D1293" s="52" t="s">
        <v>2949</v>
      </c>
    </row>
    <row r="1294" spans="3:4" x14ac:dyDescent="0.15">
      <c r="C1294" s="51" t="s">
        <v>2950</v>
      </c>
      <c r="D1294" s="52" t="s">
        <v>2951</v>
      </c>
    </row>
    <row r="1295" spans="3:4" x14ac:dyDescent="0.15">
      <c r="C1295" s="51" t="s">
        <v>2952</v>
      </c>
      <c r="D1295" s="52" t="s">
        <v>2953</v>
      </c>
    </row>
    <row r="1296" spans="3:4" x14ac:dyDescent="0.15">
      <c r="C1296" s="51" t="s">
        <v>2954</v>
      </c>
      <c r="D1296" s="52" t="s">
        <v>2955</v>
      </c>
    </row>
    <row r="1297" spans="3:4" x14ac:dyDescent="0.15">
      <c r="C1297" s="51" t="s">
        <v>2956</v>
      </c>
      <c r="D1297" s="52" t="s">
        <v>2957</v>
      </c>
    </row>
    <row r="1298" spans="3:4" x14ac:dyDescent="0.15">
      <c r="C1298" s="51" t="s">
        <v>2958</v>
      </c>
      <c r="D1298" s="52" t="s">
        <v>2959</v>
      </c>
    </row>
    <row r="1299" spans="3:4" x14ac:dyDescent="0.15">
      <c r="C1299" s="51" t="s">
        <v>2960</v>
      </c>
      <c r="D1299" s="52" t="s">
        <v>2961</v>
      </c>
    </row>
    <row r="1300" spans="3:4" x14ac:dyDescent="0.15">
      <c r="C1300" s="51" t="s">
        <v>2962</v>
      </c>
      <c r="D1300" s="52" t="s">
        <v>2963</v>
      </c>
    </row>
    <row r="1301" spans="3:4" x14ac:dyDescent="0.15">
      <c r="C1301" s="51" t="s">
        <v>2964</v>
      </c>
      <c r="D1301" s="52" t="s">
        <v>2965</v>
      </c>
    </row>
    <row r="1302" spans="3:4" x14ac:dyDescent="0.15">
      <c r="C1302" s="51" t="s">
        <v>2966</v>
      </c>
      <c r="D1302" s="52" t="s">
        <v>2967</v>
      </c>
    </row>
    <row r="1303" spans="3:4" x14ac:dyDescent="0.15">
      <c r="C1303" s="51" t="s">
        <v>2968</v>
      </c>
      <c r="D1303" s="52" t="s">
        <v>2969</v>
      </c>
    </row>
    <row r="1304" spans="3:4" x14ac:dyDescent="0.15">
      <c r="C1304" s="51" t="s">
        <v>2970</v>
      </c>
      <c r="D1304" s="52" t="s">
        <v>2971</v>
      </c>
    </row>
    <row r="1305" spans="3:4" x14ac:dyDescent="0.15">
      <c r="C1305" s="51" t="s">
        <v>2972</v>
      </c>
      <c r="D1305" s="52" t="s">
        <v>2973</v>
      </c>
    </row>
    <row r="1306" spans="3:4" x14ac:dyDescent="0.15">
      <c r="C1306" s="51" t="s">
        <v>2974</v>
      </c>
      <c r="D1306" s="52" t="s">
        <v>2975</v>
      </c>
    </row>
    <row r="1307" spans="3:4" x14ac:dyDescent="0.15">
      <c r="C1307" s="51" t="s">
        <v>2976</v>
      </c>
      <c r="D1307" s="52" t="s">
        <v>2977</v>
      </c>
    </row>
    <row r="1308" spans="3:4" x14ac:dyDescent="0.15">
      <c r="C1308" s="51" t="s">
        <v>2978</v>
      </c>
      <c r="D1308" s="52" t="s">
        <v>2979</v>
      </c>
    </row>
    <row r="1309" spans="3:4" x14ac:dyDescent="0.15">
      <c r="C1309" s="51" t="s">
        <v>2980</v>
      </c>
      <c r="D1309" s="52" t="s">
        <v>2981</v>
      </c>
    </row>
    <row r="1310" spans="3:4" x14ac:dyDescent="0.15">
      <c r="C1310" s="51" t="s">
        <v>2982</v>
      </c>
      <c r="D1310" s="52" t="s">
        <v>2983</v>
      </c>
    </row>
    <row r="1311" spans="3:4" x14ac:dyDescent="0.15">
      <c r="C1311" s="51" t="s">
        <v>2984</v>
      </c>
      <c r="D1311" s="52" t="s">
        <v>2985</v>
      </c>
    </row>
    <row r="1312" spans="3:4" x14ac:dyDescent="0.15">
      <c r="C1312" s="51" t="s">
        <v>2986</v>
      </c>
      <c r="D1312" s="52" t="s">
        <v>2987</v>
      </c>
    </row>
    <row r="1313" spans="3:4" x14ac:dyDescent="0.15">
      <c r="C1313" s="51" t="s">
        <v>2988</v>
      </c>
      <c r="D1313" s="52" t="s">
        <v>2989</v>
      </c>
    </row>
    <row r="1314" spans="3:4" x14ac:dyDescent="0.15">
      <c r="C1314" s="51" t="s">
        <v>2990</v>
      </c>
      <c r="D1314" s="52" t="s">
        <v>2991</v>
      </c>
    </row>
    <row r="1315" spans="3:4" x14ac:dyDescent="0.15">
      <c r="C1315" s="51" t="s">
        <v>2992</v>
      </c>
      <c r="D1315" s="52" t="s">
        <v>2993</v>
      </c>
    </row>
    <row r="1316" spans="3:4" x14ac:dyDescent="0.15">
      <c r="C1316" s="51" t="s">
        <v>2994</v>
      </c>
      <c r="D1316" s="52" t="s">
        <v>2995</v>
      </c>
    </row>
    <row r="1317" spans="3:4" x14ac:dyDescent="0.15">
      <c r="C1317" s="51" t="s">
        <v>2996</v>
      </c>
      <c r="D1317" s="52" t="s">
        <v>2997</v>
      </c>
    </row>
    <row r="1318" spans="3:4" x14ac:dyDescent="0.15">
      <c r="C1318" s="51" t="s">
        <v>2998</v>
      </c>
      <c r="D1318" s="52" t="s">
        <v>2999</v>
      </c>
    </row>
    <row r="1319" spans="3:4" x14ac:dyDescent="0.15">
      <c r="C1319" s="51" t="s">
        <v>3000</v>
      </c>
      <c r="D1319" s="52" t="s">
        <v>3001</v>
      </c>
    </row>
    <row r="1320" spans="3:4" x14ac:dyDescent="0.15">
      <c r="C1320" s="51" t="s">
        <v>3002</v>
      </c>
      <c r="D1320" s="52" t="s">
        <v>3003</v>
      </c>
    </row>
    <row r="1321" spans="3:4" x14ac:dyDescent="0.15">
      <c r="C1321" s="51" t="s">
        <v>3004</v>
      </c>
      <c r="D1321" s="52" t="s">
        <v>3005</v>
      </c>
    </row>
    <row r="1322" spans="3:4" x14ac:dyDescent="0.15">
      <c r="C1322" s="51" t="s">
        <v>3006</v>
      </c>
      <c r="D1322" s="52" t="s">
        <v>3007</v>
      </c>
    </row>
    <row r="1323" spans="3:4" x14ac:dyDescent="0.15">
      <c r="C1323" s="51" t="s">
        <v>3008</v>
      </c>
      <c r="D1323" s="52" t="s">
        <v>30</v>
      </c>
    </row>
    <row r="1324" spans="3:4" x14ac:dyDescent="0.15">
      <c r="C1324" s="51" t="s">
        <v>3009</v>
      </c>
      <c r="D1324" s="52" t="s">
        <v>3010</v>
      </c>
    </row>
    <row r="1325" spans="3:4" x14ac:dyDescent="0.15">
      <c r="C1325" s="51" t="s">
        <v>3011</v>
      </c>
      <c r="D1325" s="52" t="s">
        <v>3012</v>
      </c>
    </row>
    <row r="1326" spans="3:4" x14ac:dyDescent="0.15">
      <c r="C1326" s="51" t="s">
        <v>3013</v>
      </c>
      <c r="D1326" s="52" t="s">
        <v>3014</v>
      </c>
    </row>
    <row r="1327" spans="3:4" x14ac:dyDescent="0.15">
      <c r="C1327" s="51" t="s">
        <v>3015</v>
      </c>
      <c r="D1327" s="52" t="s">
        <v>3016</v>
      </c>
    </row>
    <row r="1328" spans="3:4" x14ac:dyDescent="0.15">
      <c r="C1328" s="51" t="s">
        <v>3017</v>
      </c>
      <c r="D1328" s="52" t="s">
        <v>3018</v>
      </c>
    </row>
    <row r="1329" spans="3:4" x14ac:dyDescent="0.15">
      <c r="C1329" s="51" t="s">
        <v>3019</v>
      </c>
      <c r="D1329" s="52" t="s">
        <v>3020</v>
      </c>
    </row>
    <row r="1330" spans="3:4" x14ac:dyDescent="0.15">
      <c r="C1330" s="51" t="s">
        <v>3021</v>
      </c>
      <c r="D1330" s="52" t="s">
        <v>3022</v>
      </c>
    </row>
    <row r="1331" spans="3:4" x14ac:dyDescent="0.15">
      <c r="C1331" s="51" t="s">
        <v>3023</v>
      </c>
      <c r="D1331" s="52" t="s">
        <v>3024</v>
      </c>
    </row>
    <row r="1332" spans="3:4" x14ac:dyDescent="0.15">
      <c r="C1332" s="51" t="s">
        <v>3025</v>
      </c>
      <c r="D1332" s="52" t="s">
        <v>3026</v>
      </c>
    </row>
    <row r="1333" spans="3:4" x14ac:dyDescent="0.15">
      <c r="C1333" s="51" t="s">
        <v>3027</v>
      </c>
      <c r="D1333" s="52" t="s">
        <v>3028</v>
      </c>
    </row>
    <row r="1334" spans="3:4" x14ac:dyDescent="0.15">
      <c r="C1334" s="51" t="s">
        <v>3029</v>
      </c>
      <c r="D1334" s="52" t="s">
        <v>3030</v>
      </c>
    </row>
    <row r="1335" spans="3:4" x14ac:dyDescent="0.15">
      <c r="C1335" s="51" t="s">
        <v>3031</v>
      </c>
      <c r="D1335" s="52" t="s">
        <v>3032</v>
      </c>
    </row>
    <row r="1336" spans="3:4" x14ac:dyDescent="0.15">
      <c r="C1336" s="51" t="s">
        <v>3033</v>
      </c>
      <c r="D1336" s="52" t="s">
        <v>3034</v>
      </c>
    </row>
    <row r="1337" spans="3:4" x14ac:dyDescent="0.15">
      <c r="C1337" s="51" t="s">
        <v>3035</v>
      </c>
      <c r="D1337" s="52" t="s">
        <v>3036</v>
      </c>
    </row>
    <row r="1338" spans="3:4" x14ac:dyDescent="0.15">
      <c r="C1338" s="51" t="s">
        <v>3037</v>
      </c>
      <c r="D1338" s="52" t="s">
        <v>3038</v>
      </c>
    </row>
    <row r="1339" spans="3:4" x14ac:dyDescent="0.15">
      <c r="C1339" s="51" t="s">
        <v>3039</v>
      </c>
      <c r="D1339" s="52" t="s">
        <v>3040</v>
      </c>
    </row>
    <row r="1340" spans="3:4" x14ac:dyDescent="0.15">
      <c r="C1340" s="51" t="s">
        <v>3041</v>
      </c>
      <c r="D1340" s="52" t="s">
        <v>3042</v>
      </c>
    </row>
    <row r="1341" spans="3:4" x14ac:dyDescent="0.15">
      <c r="C1341" s="51" t="s">
        <v>3043</v>
      </c>
      <c r="D1341" s="52" t="s">
        <v>3044</v>
      </c>
    </row>
    <row r="1342" spans="3:4" x14ac:dyDescent="0.15">
      <c r="C1342" s="51" t="s">
        <v>3045</v>
      </c>
      <c r="D1342" s="52" t="s">
        <v>3046</v>
      </c>
    </row>
    <row r="1343" spans="3:4" x14ac:dyDescent="0.15">
      <c r="C1343" s="51" t="s">
        <v>3047</v>
      </c>
      <c r="D1343" s="52" t="s">
        <v>3048</v>
      </c>
    </row>
    <row r="1344" spans="3:4" x14ac:dyDescent="0.15">
      <c r="C1344" s="51" t="s">
        <v>3049</v>
      </c>
      <c r="D1344" s="52" t="s">
        <v>3050</v>
      </c>
    </row>
    <row r="1345" spans="3:4" x14ac:dyDescent="0.15">
      <c r="C1345" s="51" t="s">
        <v>3051</v>
      </c>
      <c r="D1345" s="52" t="s">
        <v>3052</v>
      </c>
    </row>
    <row r="1346" spans="3:4" x14ac:dyDescent="0.15">
      <c r="C1346" s="51" t="s">
        <v>3053</v>
      </c>
      <c r="D1346" s="52" t="s">
        <v>3054</v>
      </c>
    </row>
    <row r="1347" spans="3:4" x14ac:dyDescent="0.15">
      <c r="C1347" s="51" t="s">
        <v>3055</v>
      </c>
      <c r="D1347" s="52" t="s">
        <v>3056</v>
      </c>
    </row>
    <row r="1348" spans="3:4" x14ac:dyDescent="0.15">
      <c r="C1348" s="51" t="s">
        <v>3057</v>
      </c>
      <c r="D1348" s="52" t="s">
        <v>3058</v>
      </c>
    </row>
    <row r="1349" spans="3:4" x14ac:dyDescent="0.15">
      <c r="C1349" s="51" t="s">
        <v>3059</v>
      </c>
      <c r="D1349" s="52" t="s">
        <v>3060</v>
      </c>
    </row>
    <row r="1350" spans="3:4" x14ac:dyDescent="0.15">
      <c r="C1350" s="51" t="s">
        <v>3061</v>
      </c>
      <c r="D1350" s="52" t="s">
        <v>3062</v>
      </c>
    </row>
    <row r="1351" spans="3:4" x14ac:dyDescent="0.15">
      <c r="C1351" s="51" t="s">
        <v>3063</v>
      </c>
      <c r="D1351" s="52" t="s">
        <v>3064</v>
      </c>
    </row>
    <row r="1352" spans="3:4" x14ac:dyDescent="0.15">
      <c r="C1352" s="51" t="s">
        <v>3065</v>
      </c>
      <c r="D1352" s="52" t="s">
        <v>80</v>
      </c>
    </row>
    <row r="1353" spans="3:4" x14ac:dyDescent="0.15">
      <c r="C1353" s="51" t="s">
        <v>3066</v>
      </c>
      <c r="D1353" s="52" t="s">
        <v>3067</v>
      </c>
    </row>
    <row r="1354" spans="3:4" x14ac:dyDescent="0.15">
      <c r="C1354" s="51" t="s">
        <v>3068</v>
      </c>
      <c r="D1354" s="52" t="s">
        <v>3069</v>
      </c>
    </row>
    <row r="1355" spans="3:4" x14ac:dyDescent="0.15">
      <c r="C1355" s="51" t="s">
        <v>3070</v>
      </c>
      <c r="D1355" s="52" t="s">
        <v>3071</v>
      </c>
    </row>
    <row r="1356" spans="3:4" x14ac:dyDescent="0.15">
      <c r="C1356" s="51" t="s">
        <v>3072</v>
      </c>
      <c r="D1356" s="52" t="s">
        <v>3073</v>
      </c>
    </row>
    <row r="1357" spans="3:4" x14ac:dyDescent="0.15">
      <c r="C1357" s="51" t="s">
        <v>3074</v>
      </c>
      <c r="D1357" s="52" t="s">
        <v>3075</v>
      </c>
    </row>
    <row r="1358" spans="3:4" x14ac:dyDescent="0.15">
      <c r="C1358" s="51" t="s">
        <v>3076</v>
      </c>
      <c r="D1358" s="52" t="s">
        <v>3077</v>
      </c>
    </row>
    <row r="1359" spans="3:4" x14ac:dyDescent="0.15">
      <c r="C1359" s="51" t="s">
        <v>3078</v>
      </c>
      <c r="D1359" s="52" t="s">
        <v>3079</v>
      </c>
    </row>
    <row r="1360" spans="3:4" x14ac:dyDescent="0.15">
      <c r="C1360" s="51" t="s">
        <v>3080</v>
      </c>
      <c r="D1360" s="52" t="s">
        <v>3081</v>
      </c>
    </row>
    <row r="1361" spans="3:4" x14ac:dyDescent="0.15">
      <c r="C1361" s="51" t="s">
        <v>3082</v>
      </c>
      <c r="D1361" s="52" t="s">
        <v>3083</v>
      </c>
    </row>
    <row r="1362" spans="3:4" x14ac:dyDescent="0.15">
      <c r="C1362" s="51" t="s">
        <v>3084</v>
      </c>
      <c r="D1362" s="52" t="s">
        <v>3085</v>
      </c>
    </row>
    <row r="1363" spans="3:4" x14ac:dyDescent="0.15">
      <c r="C1363" s="51" t="s">
        <v>3086</v>
      </c>
      <c r="D1363" s="52" t="s">
        <v>3087</v>
      </c>
    </row>
    <row r="1364" spans="3:4" x14ac:dyDescent="0.15">
      <c r="C1364" s="51" t="s">
        <v>3088</v>
      </c>
      <c r="D1364" s="52" t="s">
        <v>3089</v>
      </c>
    </row>
    <row r="1365" spans="3:4" x14ac:dyDescent="0.15">
      <c r="C1365" s="51" t="s">
        <v>3090</v>
      </c>
      <c r="D1365" s="52" t="s">
        <v>3091</v>
      </c>
    </row>
    <row r="1366" spans="3:4" x14ac:dyDescent="0.15">
      <c r="C1366" s="51" t="s">
        <v>3092</v>
      </c>
      <c r="D1366" s="52" t="s">
        <v>3093</v>
      </c>
    </row>
    <row r="1367" spans="3:4" x14ac:dyDescent="0.15">
      <c r="C1367" s="51" t="s">
        <v>3094</v>
      </c>
      <c r="D1367" s="52" t="s">
        <v>3095</v>
      </c>
    </row>
    <row r="1368" spans="3:4" x14ac:dyDescent="0.15">
      <c r="C1368" s="51" t="s">
        <v>3096</v>
      </c>
      <c r="D1368" s="52" t="s">
        <v>3097</v>
      </c>
    </row>
    <row r="1369" spans="3:4" x14ac:dyDescent="0.15">
      <c r="C1369" s="51" t="s">
        <v>3098</v>
      </c>
      <c r="D1369" s="52" t="s">
        <v>3099</v>
      </c>
    </row>
    <row r="1370" spans="3:4" x14ac:dyDescent="0.15">
      <c r="C1370" s="51" t="s">
        <v>3100</v>
      </c>
      <c r="D1370" s="52" t="s">
        <v>3101</v>
      </c>
    </row>
    <row r="1371" spans="3:4" x14ac:dyDescent="0.15">
      <c r="C1371" s="51" t="s">
        <v>3102</v>
      </c>
      <c r="D1371" s="52" t="s">
        <v>3103</v>
      </c>
    </row>
    <row r="1372" spans="3:4" x14ac:dyDescent="0.15">
      <c r="C1372" s="51" t="s">
        <v>3104</v>
      </c>
      <c r="D1372" s="52" t="s">
        <v>3105</v>
      </c>
    </row>
    <row r="1373" spans="3:4" x14ac:dyDescent="0.15">
      <c r="C1373" s="51" t="s">
        <v>3106</v>
      </c>
      <c r="D1373" s="52" t="s">
        <v>3107</v>
      </c>
    </row>
    <row r="1374" spans="3:4" x14ac:dyDescent="0.15">
      <c r="C1374" s="51" t="s">
        <v>3108</v>
      </c>
      <c r="D1374" s="52" t="s">
        <v>3109</v>
      </c>
    </row>
    <row r="1375" spans="3:4" x14ac:dyDescent="0.15">
      <c r="C1375" s="51" t="s">
        <v>3110</v>
      </c>
      <c r="D1375" s="52" t="s">
        <v>3111</v>
      </c>
    </row>
    <row r="1376" spans="3:4" x14ac:dyDescent="0.15">
      <c r="C1376" s="51" t="s">
        <v>3112</v>
      </c>
      <c r="D1376" s="52" t="s">
        <v>3113</v>
      </c>
    </row>
    <row r="1377" spans="3:4" x14ac:dyDescent="0.15">
      <c r="C1377" s="51" t="s">
        <v>3114</v>
      </c>
      <c r="D1377" s="52" t="s">
        <v>3115</v>
      </c>
    </row>
    <row r="1378" spans="3:4" x14ac:dyDescent="0.15">
      <c r="C1378" s="51" t="s">
        <v>3116</v>
      </c>
      <c r="D1378" s="52" t="s">
        <v>3117</v>
      </c>
    </row>
    <row r="1379" spans="3:4" x14ac:dyDescent="0.15">
      <c r="C1379" s="51" t="s">
        <v>3118</v>
      </c>
      <c r="D1379" s="52" t="s">
        <v>3119</v>
      </c>
    </row>
    <row r="1380" spans="3:4" x14ac:dyDescent="0.15">
      <c r="C1380" s="51" t="s">
        <v>3120</v>
      </c>
      <c r="D1380" s="52" t="s">
        <v>3121</v>
      </c>
    </row>
    <row r="1381" spans="3:4" x14ac:dyDescent="0.15">
      <c r="C1381" s="51" t="s">
        <v>3122</v>
      </c>
      <c r="D1381" s="52" t="s">
        <v>3123</v>
      </c>
    </row>
    <row r="1382" spans="3:4" x14ac:dyDescent="0.15">
      <c r="C1382" s="51" t="s">
        <v>3124</v>
      </c>
      <c r="D1382" s="52" t="s">
        <v>3125</v>
      </c>
    </row>
    <row r="1383" spans="3:4" x14ac:dyDescent="0.15">
      <c r="C1383" s="51" t="s">
        <v>3126</v>
      </c>
      <c r="D1383" s="52" t="s">
        <v>3127</v>
      </c>
    </row>
    <row r="1384" spans="3:4" x14ac:dyDescent="0.15">
      <c r="C1384" s="51" t="s">
        <v>3128</v>
      </c>
      <c r="D1384" s="52" t="s">
        <v>3129</v>
      </c>
    </row>
    <row r="1385" spans="3:4" x14ac:dyDescent="0.15">
      <c r="C1385" s="51" t="s">
        <v>3130</v>
      </c>
      <c r="D1385" s="52" t="s">
        <v>3131</v>
      </c>
    </row>
    <row r="1386" spans="3:4" x14ac:dyDescent="0.15">
      <c r="C1386" s="51" t="s">
        <v>3132</v>
      </c>
      <c r="D1386" s="52" t="s">
        <v>3133</v>
      </c>
    </row>
    <row r="1387" spans="3:4" x14ac:dyDescent="0.15">
      <c r="C1387" s="51" t="s">
        <v>3134</v>
      </c>
      <c r="D1387" s="52" t="s">
        <v>3135</v>
      </c>
    </row>
    <row r="1388" spans="3:4" x14ac:dyDescent="0.15">
      <c r="C1388" s="51" t="s">
        <v>3136</v>
      </c>
      <c r="D1388" s="52" t="s">
        <v>3137</v>
      </c>
    </row>
    <row r="1389" spans="3:4" x14ac:dyDescent="0.15">
      <c r="C1389" s="51" t="s">
        <v>3138</v>
      </c>
      <c r="D1389" s="52" t="s">
        <v>3139</v>
      </c>
    </row>
    <row r="1390" spans="3:4" x14ac:dyDescent="0.15">
      <c r="C1390" s="51" t="s">
        <v>3140</v>
      </c>
      <c r="D1390" s="52" t="s">
        <v>3141</v>
      </c>
    </row>
    <row r="1391" spans="3:4" x14ac:dyDescent="0.15">
      <c r="C1391" s="51" t="s">
        <v>3142</v>
      </c>
      <c r="D1391" s="52" t="s">
        <v>3143</v>
      </c>
    </row>
    <row r="1392" spans="3:4" x14ac:dyDescent="0.15">
      <c r="C1392" s="51" t="s">
        <v>3144</v>
      </c>
      <c r="D1392" s="52" t="s">
        <v>3145</v>
      </c>
    </row>
    <row r="1393" spans="3:4" x14ac:dyDescent="0.15">
      <c r="C1393" s="51" t="s">
        <v>3146</v>
      </c>
      <c r="D1393" s="52" t="s">
        <v>3147</v>
      </c>
    </row>
    <row r="1394" spans="3:4" x14ac:dyDescent="0.15">
      <c r="C1394" s="51" t="s">
        <v>3148</v>
      </c>
      <c r="D1394" s="52" t="s">
        <v>3149</v>
      </c>
    </row>
    <row r="1395" spans="3:4" x14ac:dyDescent="0.15">
      <c r="C1395" s="51" t="s">
        <v>3150</v>
      </c>
      <c r="D1395" s="52" t="s">
        <v>3151</v>
      </c>
    </row>
    <row r="1396" spans="3:4" x14ac:dyDescent="0.15">
      <c r="C1396" s="51" t="s">
        <v>3152</v>
      </c>
      <c r="D1396" s="52" t="s">
        <v>3153</v>
      </c>
    </row>
    <row r="1397" spans="3:4" x14ac:dyDescent="0.15">
      <c r="C1397" s="51" t="s">
        <v>3154</v>
      </c>
      <c r="D1397" s="52" t="s">
        <v>3155</v>
      </c>
    </row>
    <row r="1398" spans="3:4" x14ac:dyDescent="0.15">
      <c r="C1398" s="51" t="s">
        <v>3156</v>
      </c>
      <c r="D1398" s="52" t="s">
        <v>3157</v>
      </c>
    </row>
    <row r="1399" spans="3:4" x14ac:dyDescent="0.15">
      <c r="C1399" s="51" t="s">
        <v>3158</v>
      </c>
      <c r="D1399" s="52" t="s">
        <v>3159</v>
      </c>
    </row>
    <row r="1400" spans="3:4" x14ac:dyDescent="0.15">
      <c r="C1400" s="51" t="s">
        <v>3160</v>
      </c>
      <c r="D1400" s="52" t="s">
        <v>3161</v>
      </c>
    </row>
    <row r="1401" spans="3:4" x14ac:dyDescent="0.15">
      <c r="C1401" s="51" t="s">
        <v>3162</v>
      </c>
      <c r="D1401" s="52" t="s">
        <v>3163</v>
      </c>
    </row>
    <row r="1402" spans="3:4" x14ac:dyDescent="0.15">
      <c r="C1402" s="51" t="s">
        <v>3164</v>
      </c>
      <c r="D1402" s="52" t="s">
        <v>3165</v>
      </c>
    </row>
    <row r="1403" spans="3:4" x14ac:dyDescent="0.15">
      <c r="C1403" s="51" t="s">
        <v>3166</v>
      </c>
      <c r="D1403" s="52" t="s">
        <v>3167</v>
      </c>
    </row>
    <row r="1404" spans="3:4" x14ac:dyDescent="0.15">
      <c r="C1404" s="51" t="s">
        <v>3168</v>
      </c>
      <c r="D1404" s="52" t="s">
        <v>3169</v>
      </c>
    </row>
    <row r="1405" spans="3:4" x14ac:dyDescent="0.15">
      <c r="C1405" s="51" t="s">
        <v>3170</v>
      </c>
      <c r="D1405" s="52" t="s">
        <v>3171</v>
      </c>
    </row>
    <row r="1406" spans="3:4" x14ac:dyDescent="0.15">
      <c r="C1406" s="51" t="s">
        <v>3172</v>
      </c>
      <c r="D1406" s="52" t="s">
        <v>3173</v>
      </c>
    </row>
    <row r="1407" spans="3:4" x14ac:dyDescent="0.15">
      <c r="C1407" s="51" t="s">
        <v>3174</v>
      </c>
      <c r="D1407" s="52" t="s">
        <v>3175</v>
      </c>
    </row>
    <row r="1408" spans="3:4" x14ac:dyDescent="0.15">
      <c r="C1408" s="51" t="s">
        <v>3176</v>
      </c>
      <c r="D1408" s="52" t="s">
        <v>3177</v>
      </c>
    </row>
    <row r="1409" spans="3:4" x14ac:dyDescent="0.15">
      <c r="C1409" s="51" t="s">
        <v>3178</v>
      </c>
      <c r="D1409" s="52" t="s">
        <v>3179</v>
      </c>
    </row>
    <row r="1410" spans="3:4" x14ac:dyDescent="0.15">
      <c r="C1410" s="51" t="s">
        <v>3180</v>
      </c>
      <c r="D1410" s="52" t="s">
        <v>3181</v>
      </c>
    </row>
    <row r="1411" spans="3:4" x14ac:dyDescent="0.15">
      <c r="C1411" s="51" t="s">
        <v>3182</v>
      </c>
      <c r="D1411" s="52" t="s">
        <v>3183</v>
      </c>
    </row>
    <row r="1412" spans="3:4" x14ac:dyDescent="0.15">
      <c r="C1412" s="51" t="s">
        <v>3184</v>
      </c>
      <c r="D1412" s="52" t="s">
        <v>3185</v>
      </c>
    </row>
    <row r="1413" spans="3:4" x14ac:dyDescent="0.15">
      <c r="C1413" s="51" t="s">
        <v>3186</v>
      </c>
      <c r="D1413" s="52" t="s">
        <v>3187</v>
      </c>
    </row>
    <row r="1414" spans="3:4" x14ac:dyDescent="0.15">
      <c r="C1414" s="51" t="s">
        <v>3188</v>
      </c>
      <c r="D1414" s="52" t="s">
        <v>3189</v>
      </c>
    </row>
    <row r="1415" spans="3:4" x14ac:dyDescent="0.15">
      <c r="C1415" s="51" t="s">
        <v>3190</v>
      </c>
      <c r="D1415" s="52" t="s">
        <v>3191</v>
      </c>
    </row>
    <row r="1416" spans="3:4" x14ac:dyDescent="0.15">
      <c r="C1416" s="51" t="s">
        <v>3192</v>
      </c>
      <c r="D1416" s="52" t="s">
        <v>3193</v>
      </c>
    </row>
    <row r="1417" spans="3:4" x14ac:dyDescent="0.15">
      <c r="C1417" s="51" t="s">
        <v>3194</v>
      </c>
      <c r="D1417" s="52" t="s">
        <v>3195</v>
      </c>
    </row>
    <row r="1418" spans="3:4" x14ac:dyDescent="0.15">
      <c r="C1418" s="51" t="s">
        <v>3196</v>
      </c>
      <c r="D1418" s="52" t="s">
        <v>3197</v>
      </c>
    </row>
    <row r="1419" spans="3:4" x14ac:dyDescent="0.15">
      <c r="C1419" s="51" t="s">
        <v>3198</v>
      </c>
      <c r="D1419" s="52" t="s">
        <v>3199</v>
      </c>
    </row>
    <row r="1420" spans="3:4" x14ac:dyDescent="0.15">
      <c r="C1420" s="51" t="s">
        <v>3200</v>
      </c>
      <c r="D1420" s="52" t="s">
        <v>3201</v>
      </c>
    </row>
    <row r="1421" spans="3:4" x14ac:dyDescent="0.15">
      <c r="C1421" s="51" t="s">
        <v>3202</v>
      </c>
      <c r="D1421" s="52" t="s">
        <v>3203</v>
      </c>
    </row>
    <row r="1422" spans="3:4" x14ac:dyDescent="0.15">
      <c r="C1422" s="51" t="s">
        <v>3204</v>
      </c>
      <c r="D1422" s="52" t="s">
        <v>3205</v>
      </c>
    </row>
    <row r="1423" spans="3:4" x14ac:dyDescent="0.15">
      <c r="C1423" s="51" t="s">
        <v>3206</v>
      </c>
      <c r="D1423" s="52" t="s">
        <v>3207</v>
      </c>
    </row>
    <row r="1424" spans="3:4" x14ac:dyDescent="0.15">
      <c r="C1424" s="51" t="s">
        <v>3208</v>
      </c>
      <c r="D1424" s="52" t="s">
        <v>3209</v>
      </c>
    </row>
    <row r="1425" spans="3:4" x14ac:dyDescent="0.15">
      <c r="C1425" s="51" t="s">
        <v>3210</v>
      </c>
      <c r="D1425" s="52" t="s">
        <v>3211</v>
      </c>
    </row>
    <row r="1426" spans="3:4" x14ac:dyDescent="0.15">
      <c r="C1426" s="51" t="s">
        <v>3212</v>
      </c>
      <c r="D1426" s="52" t="s">
        <v>3213</v>
      </c>
    </row>
    <row r="1427" spans="3:4" x14ac:dyDescent="0.15">
      <c r="C1427" s="51" t="s">
        <v>3214</v>
      </c>
      <c r="D1427" s="52" t="s">
        <v>3215</v>
      </c>
    </row>
    <row r="1428" spans="3:4" x14ac:dyDescent="0.15">
      <c r="C1428" s="51" t="s">
        <v>3216</v>
      </c>
      <c r="D1428" s="52" t="s">
        <v>3217</v>
      </c>
    </row>
    <row r="1429" spans="3:4" x14ac:dyDescent="0.15">
      <c r="C1429" s="51" t="s">
        <v>3218</v>
      </c>
      <c r="D1429" s="52" t="s">
        <v>3219</v>
      </c>
    </row>
    <row r="1430" spans="3:4" x14ac:dyDescent="0.15">
      <c r="C1430" s="51" t="s">
        <v>3220</v>
      </c>
      <c r="D1430" s="52" t="s">
        <v>3221</v>
      </c>
    </row>
    <row r="1431" spans="3:4" x14ac:dyDescent="0.15">
      <c r="C1431" s="51" t="s">
        <v>3222</v>
      </c>
      <c r="D1431" s="52" t="s">
        <v>3223</v>
      </c>
    </row>
    <row r="1432" spans="3:4" x14ac:dyDescent="0.15">
      <c r="C1432" s="51" t="s">
        <v>3224</v>
      </c>
      <c r="D1432" s="52" t="s">
        <v>3225</v>
      </c>
    </row>
    <row r="1433" spans="3:4" x14ac:dyDescent="0.15">
      <c r="C1433" s="51" t="s">
        <v>3226</v>
      </c>
      <c r="D1433" s="52" t="s">
        <v>3227</v>
      </c>
    </row>
    <row r="1434" spans="3:4" x14ac:dyDescent="0.15">
      <c r="C1434" s="51" t="s">
        <v>3228</v>
      </c>
      <c r="D1434" s="52" t="s">
        <v>3229</v>
      </c>
    </row>
    <row r="1435" spans="3:4" x14ac:dyDescent="0.15">
      <c r="C1435" s="51" t="s">
        <v>3230</v>
      </c>
      <c r="D1435" s="52" t="s">
        <v>3231</v>
      </c>
    </row>
    <row r="1436" spans="3:4" x14ac:dyDescent="0.15">
      <c r="C1436" s="51" t="s">
        <v>3232</v>
      </c>
      <c r="D1436" s="52" t="s">
        <v>3233</v>
      </c>
    </row>
    <row r="1437" spans="3:4" x14ac:dyDescent="0.15">
      <c r="C1437" s="51" t="s">
        <v>3234</v>
      </c>
      <c r="D1437" s="52" t="s">
        <v>3235</v>
      </c>
    </row>
    <row r="1438" spans="3:4" x14ac:dyDescent="0.15">
      <c r="C1438" s="51" t="s">
        <v>3236</v>
      </c>
      <c r="D1438" s="52" t="s">
        <v>3237</v>
      </c>
    </row>
    <row r="1439" spans="3:4" x14ac:dyDescent="0.15">
      <c r="C1439" s="51" t="s">
        <v>3238</v>
      </c>
      <c r="D1439" s="52" t="s">
        <v>3239</v>
      </c>
    </row>
    <row r="1440" spans="3:4" x14ac:dyDescent="0.15">
      <c r="C1440" s="51" t="s">
        <v>3240</v>
      </c>
      <c r="D1440" s="52" t="s">
        <v>3241</v>
      </c>
    </row>
    <row r="1441" spans="3:4" x14ac:dyDescent="0.15">
      <c r="C1441" s="51" t="s">
        <v>3242</v>
      </c>
      <c r="D1441" s="52" t="s">
        <v>3243</v>
      </c>
    </row>
    <row r="1442" spans="3:4" x14ac:dyDescent="0.15">
      <c r="C1442" s="51" t="s">
        <v>3244</v>
      </c>
      <c r="D1442" s="52" t="s">
        <v>3245</v>
      </c>
    </row>
    <row r="1443" spans="3:4" x14ac:dyDescent="0.15">
      <c r="C1443" s="51" t="s">
        <v>3246</v>
      </c>
      <c r="D1443" s="52" t="s">
        <v>3247</v>
      </c>
    </row>
    <row r="1444" spans="3:4" x14ac:dyDescent="0.15">
      <c r="C1444" s="51" t="s">
        <v>3248</v>
      </c>
      <c r="D1444" s="52" t="s">
        <v>3249</v>
      </c>
    </row>
    <row r="1445" spans="3:4" x14ac:dyDescent="0.15">
      <c r="C1445" s="51" t="s">
        <v>3250</v>
      </c>
      <c r="D1445" s="52" t="s">
        <v>3251</v>
      </c>
    </row>
    <row r="1446" spans="3:4" x14ac:dyDescent="0.15">
      <c r="C1446" s="51" t="s">
        <v>3252</v>
      </c>
      <c r="D1446" s="52" t="s">
        <v>3253</v>
      </c>
    </row>
    <row r="1447" spans="3:4" x14ac:dyDescent="0.15">
      <c r="C1447" s="51" t="s">
        <v>3254</v>
      </c>
      <c r="D1447" s="52" t="s">
        <v>3255</v>
      </c>
    </row>
    <row r="1448" spans="3:4" x14ac:dyDescent="0.15">
      <c r="C1448" s="51" t="s">
        <v>3256</v>
      </c>
      <c r="D1448" s="52" t="s">
        <v>67</v>
      </c>
    </row>
    <row r="1449" spans="3:4" x14ac:dyDescent="0.15">
      <c r="C1449" s="51" t="s">
        <v>3257</v>
      </c>
      <c r="D1449" s="52" t="s">
        <v>3258</v>
      </c>
    </row>
    <row r="1450" spans="3:4" x14ac:dyDescent="0.15">
      <c r="C1450" s="51" t="s">
        <v>3259</v>
      </c>
      <c r="D1450" s="52" t="s">
        <v>3260</v>
      </c>
    </row>
    <row r="1451" spans="3:4" x14ac:dyDescent="0.15">
      <c r="C1451" s="51" t="s">
        <v>3261</v>
      </c>
      <c r="D1451" s="52" t="s">
        <v>3262</v>
      </c>
    </row>
    <row r="1452" spans="3:4" x14ac:dyDescent="0.15">
      <c r="C1452" s="51" t="s">
        <v>3263</v>
      </c>
      <c r="D1452" s="52" t="s">
        <v>3264</v>
      </c>
    </row>
    <row r="1453" spans="3:4" x14ac:dyDescent="0.15">
      <c r="C1453" s="51" t="s">
        <v>3265</v>
      </c>
      <c r="D1453" s="52" t="s">
        <v>3266</v>
      </c>
    </row>
    <row r="1454" spans="3:4" x14ac:dyDescent="0.15">
      <c r="C1454" s="51" t="s">
        <v>3267</v>
      </c>
      <c r="D1454" s="52" t="s">
        <v>3268</v>
      </c>
    </row>
    <row r="1455" spans="3:4" x14ac:dyDescent="0.15">
      <c r="C1455" s="51" t="s">
        <v>3269</v>
      </c>
      <c r="D1455" s="52" t="s">
        <v>3270</v>
      </c>
    </row>
    <row r="1456" spans="3:4" x14ac:dyDescent="0.15">
      <c r="C1456" s="51" t="s">
        <v>3271</v>
      </c>
      <c r="D1456" s="52" t="s">
        <v>3272</v>
      </c>
    </row>
    <row r="1457" spans="3:4" x14ac:dyDescent="0.15">
      <c r="C1457" s="51" t="s">
        <v>3273</v>
      </c>
      <c r="D1457" s="52" t="s">
        <v>3274</v>
      </c>
    </row>
    <row r="1458" spans="3:4" x14ac:dyDescent="0.15">
      <c r="C1458" s="51" t="s">
        <v>3275</v>
      </c>
      <c r="D1458" s="52" t="s">
        <v>3276</v>
      </c>
    </row>
    <row r="1459" spans="3:4" x14ac:dyDescent="0.15">
      <c r="C1459" s="51" t="s">
        <v>3277</v>
      </c>
      <c r="D1459" s="52" t="s">
        <v>3278</v>
      </c>
    </row>
    <row r="1460" spans="3:4" x14ac:dyDescent="0.15">
      <c r="C1460" s="51" t="s">
        <v>3279</v>
      </c>
      <c r="D1460" s="52" t="s">
        <v>3280</v>
      </c>
    </row>
    <row r="1461" spans="3:4" x14ac:dyDescent="0.15">
      <c r="C1461" s="51" t="s">
        <v>3281</v>
      </c>
      <c r="D1461" s="52" t="s">
        <v>3282</v>
      </c>
    </row>
    <row r="1462" spans="3:4" x14ac:dyDescent="0.15">
      <c r="C1462" s="51" t="s">
        <v>3283</v>
      </c>
      <c r="D1462" s="52" t="s">
        <v>3284</v>
      </c>
    </row>
    <row r="1463" spans="3:4" x14ac:dyDescent="0.15">
      <c r="C1463" s="51" t="s">
        <v>3285</v>
      </c>
      <c r="D1463" s="52" t="s">
        <v>3286</v>
      </c>
    </row>
    <row r="1464" spans="3:4" x14ac:dyDescent="0.15">
      <c r="C1464" s="51" t="s">
        <v>3287</v>
      </c>
      <c r="D1464" s="52" t="s">
        <v>3288</v>
      </c>
    </row>
    <row r="1465" spans="3:4" x14ac:dyDescent="0.15">
      <c r="C1465" s="51" t="s">
        <v>3289</v>
      </c>
      <c r="D1465" s="52" t="s">
        <v>3290</v>
      </c>
    </row>
    <row r="1466" spans="3:4" x14ac:dyDescent="0.15">
      <c r="C1466" s="51" t="s">
        <v>3291</v>
      </c>
      <c r="D1466" s="52" t="s">
        <v>3292</v>
      </c>
    </row>
    <row r="1467" spans="3:4" x14ac:dyDescent="0.15">
      <c r="C1467" s="51" t="s">
        <v>3293</v>
      </c>
      <c r="D1467" s="52" t="s">
        <v>3294</v>
      </c>
    </row>
    <row r="1468" spans="3:4" x14ac:dyDescent="0.15">
      <c r="C1468" s="51" t="s">
        <v>3295</v>
      </c>
      <c r="D1468" s="52" t="s">
        <v>3296</v>
      </c>
    </row>
    <row r="1469" spans="3:4" x14ac:dyDescent="0.15">
      <c r="C1469" s="51" t="s">
        <v>3297</v>
      </c>
      <c r="D1469" s="52" t="s">
        <v>3298</v>
      </c>
    </row>
    <row r="1470" spans="3:4" x14ac:dyDescent="0.15">
      <c r="C1470" s="51" t="s">
        <v>3299</v>
      </c>
      <c r="D1470" s="52" t="s">
        <v>3300</v>
      </c>
    </row>
    <row r="1471" spans="3:4" x14ac:dyDescent="0.15">
      <c r="C1471" s="51" t="s">
        <v>3301</v>
      </c>
      <c r="D1471" s="52" t="s">
        <v>3302</v>
      </c>
    </row>
    <row r="1472" spans="3:4" x14ac:dyDescent="0.15">
      <c r="C1472" s="51" t="s">
        <v>3303</v>
      </c>
      <c r="D1472" s="52" t="s">
        <v>3304</v>
      </c>
    </row>
    <row r="1473" spans="3:4" x14ac:dyDescent="0.15">
      <c r="C1473" s="51" t="s">
        <v>3305</v>
      </c>
      <c r="D1473" s="52" t="s">
        <v>3306</v>
      </c>
    </row>
    <row r="1474" spans="3:4" x14ac:dyDescent="0.15">
      <c r="C1474" s="51" t="s">
        <v>3307</v>
      </c>
      <c r="D1474" s="52" t="s">
        <v>3308</v>
      </c>
    </row>
    <row r="1475" spans="3:4" x14ac:dyDescent="0.15">
      <c r="C1475" s="51" t="s">
        <v>3309</v>
      </c>
      <c r="D1475" s="52" t="s">
        <v>3310</v>
      </c>
    </row>
    <row r="1476" spans="3:4" x14ac:dyDescent="0.15">
      <c r="C1476" s="51" t="s">
        <v>3311</v>
      </c>
      <c r="D1476" s="52" t="s">
        <v>3312</v>
      </c>
    </row>
    <row r="1477" spans="3:4" x14ac:dyDescent="0.15">
      <c r="C1477" s="51" t="s">
        <v>3313</v>
      </c>
      <c r="D1477" s="52" t="s">
        <v>3314</v>
      </c>
    </row>
    <row r="1478" spans="3:4" x14ac:dyDescent="0.15">
      <c r="C1478" s="51" t="s">
        <v>3315</v>
      </c>
      <c r="D1478" s="52" t="s">
        <v>3316</v>
      </c>
    </row>
    <row r="1479" spans="3:4" x14ac:dyDescent="0.15">
      <c r="C1479" s="51" t="s">
        <v>3317</v>
      </c>
      <c r="D1479" s="52" t="s">
        <v>3318</v>
      </c>
    </row>
    <row r="1480" spans="3:4" x14ac:dyDescent="0.15">
      <c r="C1480" s="51" t="s">
        <v>3319</v>
      </c>
      <c r="D1480" s="52" t="s">
        <v>3320</v>
      </c>
    </row>
    <row r="1481" spans="3:4" x14ac:dyDescent="0.15">
      <c r="C1481" s="51" t="s">
        <v>3321</v>
      </c>
      <c r="D1481" s="52" t="s">
        <v>3322</v>
      </c>
    </row>
    <row r="1482" spans="3:4" x14ac:dyDescent="0.15">
      <c r="C1482" s="51" t="s">
        <v>3323</v>
      </c>
      <c r="D1482" s="52" t="s">
        <v>3324</v>
      </c>
    </row>
    <row r="1483" spans="3:4" x14ac:dyDescent="0.15">
      <c r="C1483" s="51" t="s">
        <v>3325</v>
      </c>
      <c r="D1483" s="52" t="s">
        <v>3326</v>
      </c>
    </row>
    <row r="1484" spans="3:4" x14ac:dyDescent="0.15">
      <c r="C1484" s="51" t="s">
        <v>3327</v>
      </c>
      <c r="D1484" s="52" t="s">
        <v>3328</v>
      </c>
    </row>
    <row r="1485" spans="3:4" x14ac:dyDescent="0.15">
      <c r="C1485" s="51" t="s">
        <v>3329</v>
      </c>
      <c r="D1485" s="52" t="s">
        <v>3330</v>
      </c>
    </row>
    <row r="1486" spans="3:4" x14ac:dyDescent="0.15">
      <c r="C1486" s="51" t="s">
        <v>3331</v>
      </c>
      <c r="D1486" s="52" t="s">
        <v>3332</v>
      </c>
    </row>
    <row r="1487" spans="3:4" x14ac:dyDescent="0.15">
      <c r="C1487" s="51" t="s">
        <v>3333</v>
      </c>
      <c r="D1487" s="52" t="s">
        <v>3334</v>
      </c>
    </row>
    <row r="1488" spans="3:4" x14ac:dyDescent="0.15">
      <c r="C1488" s="51" t="s">
        <v>3335</v>
      </c>
      <c r="D1488" s="52" t="s">
        <v>3336</v>
      </c>
    </row>
    <row r="1489" spans="3:4" x14ac:dyDescent="0.15">
      <c r="C1489" s="51" t="s">
        <v>3337</v>
      </c>
      <c r="D1489" s="52" t="s">
        <v>3338</v>
      </c>
    </row>
    <row r="1490" spans="3:4" x14ac:dyDescent="0.15">
      <c r="C1490" s="51" t="s">
        <v>3339</v>
      </c>
      <c r="D1490" s="52" t="s">
        <v>3340</v>
      </c>
    </row>
    <row r="1491" spans="3:4" x14ac:dyDescent="0.15">
      <c r="C1491" s="51" t="s">
        <v>3341</v>
      </c>
      <c r="D1491" s="52" t="s">
        <v>3342</v>
      </c>
    </row>
    <row r="1492" spans="3:4" x14ac:dyDescent="0.15">
      <c r="C1492" s="51" t="s">
        <v>3343</v>
      </c>
      <c r="D1492" s="52" t="s">
        <v>3344</v>
      </c>
    </row>
    <row r="1493" spans="3:4" x14ac:dyDescent="0.15">
      <c r="C1493" s="51" t="s">
        <v>3345</v>
      </c>
      <c r="D1493" s="52" t="s">
        <v>3346</v>
      </c>
    </row>
    <row r="1494" spans="3:4" x14ac:dyDescent="0.15">
      <c r="C1494" s="51" t="s">
        <v>3347</v>
      </c>
      <c r="D1494" s="52" t="s">
        <v>3348</v>
      </c>
    </row>
    <row r="1495" spans="3:4" x14ac:dyDescent="0.15">
      <c r="C1495" s="51" t="s">
        <v>3349</v>
      </c>
      <c r="D1495" s="52" t="s">
        <v>3350</v>
      </c>
    </row>
    <row r="1496" spans="3:4" x14ac:dyDescent="0.15">
      <c r="C1496" s="51" t="s">
        <v>3351</v>
      </c>
      <c r="D1496" s="52" t="s">
        <v>3352</v>
      </c>
    </row>
    <row r="1497" spans="3:4" x14ac:dyDescent="0.15">
      <c r="C1497" s="51" t="s">
        <v>3353</v>
      </c>
      <c r="D1497" s="52" t="s">
        <v>3354</v>
      </c>
    </row>
    <row r="1498" spans="3:4" x14ac:dyDescent="0.15">
      <c r="C1498" s="51" t="s">
        <v>3355</v>
      </c>
      <c r="D1498" s="52" t="s">
        <v>3356</v>
      </c>
    </row>
    <row r="1499" spans="3:4" x14ac:dyDescent="0.15">
      <c r="C1499" s="51" t="s">
        <v>3357</v>
      </c>
      <c r="D1499" s="52" t="s">
        <v>3358</v>
      </c>
    </row>
    <row r="1500" spans="3:4" x14ac:dyDescent="0.15">
      <c r="C1500" s="51" t="s">
        <v>3359</v>
      </c>
      <c r="D1500" s="52" t="s">
        <v>3360</v>
      </c>
    </row>
    <row r="1501" spans="3:4" x14ac:dyDescent="0.15">
      <c r="C1501" s="51" t="s">
        <v>3361</v>
      </c>
      <c r="D1501" s="52" t="s">
        <v>3362</v>
      </c>
    </row>
    <row r="1502" spans="3:4" x14ac:dyDescent="0.15">
      <c r="C1502" s="51" t="s">
        <v>3363</v>
      </c>
      <c r="D1502" s="52" t="s">
        <v>3364</v>
      </c>
    </row>
    <row r="1503" spans="3:4" x14ac:dyDescent="0.15">
      <c r="C1503" s="51" t="s">
        <v>3365</v>
      </c>
      <c r="D1503" s="52" t="s">
        <v>3366</v>
      </c>
    </row>
    <row r="1504" spans="3:4" x14ac:dyDescent="0.15">
      <c r="C1504" s="51" t="s">
        <v>3367</v>
      </c>
      <c r="D1504" s="52" t="s">
        <v>77</v>
      </c>
    </row>
    <row r="1505" spans="3:4" x14ac:dyDescent="0.15">
      <c r="C1505" s="51" t="s">
        <v>3368</v>
      </c>
      <c r="D1505" s="52" t="s">
        <v>3369</v>
      </c>
    </row>
    <row r="1506" spans="3:4" x14ac:dyDescent="0.15">
      <c r="C1506" s="51" t="s">
        <v>3370</v>
      </c>
      <c r="D1506" s="52" t="s">
        <v>3371</v>
      </c>
    </row>
    <row r="1507" spans="3:4" x14ac:dyDescent="0.15">
      <c r="C1507" s="51" t="s">
        <v>3372</v>
      </c>
      <c r="D1507" s="52" t="s">
        <v>3373</v>
      </c>
    </row>
    <row r="1508" spans="3:4" x14ac:dyDescent="0.15">
      <c r="C1508" s="51" t="s">
        <v>3374</v>
      </c>
      <c r="D1508" s="52" t="s">
        <v>3375</v>
      </c>
    </row>
    <row r="1509" spans="3:4" x14ac:dyDescent="0.15">
      <c r="C1509" s="51" t="s">
        <v>3376</v>
      </c>
      <c r="D1509" s="52" t="s">
        <v>3377</v>
      </c>
    </row>
    <row r="1510" spans="3:4" x14ac:dyDescent="0.15">
      <c r="C1510" s="51" t="s">
        <v>3378</v>
      </c>
      <c r="D1510" s="52" t="s">
        <v>3379</v>
      </c>
    </row>
    <row r="1511" spans="3:4" x14ac:dyDescent="0.15">
      <c r="C1511" s="51" t="s">
        <v>3380</v>
      </c>
      <c r="D1511" s="52" t="s">
        <v>3381</v>
      </c>
    </row>
    <row r="1512" spans="3:4" x14ac:dyDescent="0.15">
      <c r="C1512" s="51" t="s">
        <v>3382</v>
      </c>
      <c r="D1512" s="52" t="s">
        <v>3383</v>
      </c>
    </row>
    <row r="1513" spans="3:4" x14ac:dyDescent="0.15">
      <c r="C1513" s="51" t="s">
        <v>3384</v>
      </c>
      <c r="D1513" s="52" t="s">
        <v>3385</v>
      </c>
    </row>
    <row r="1514" spans="3:4" x14ac:dyDescent="0.15">
      <c r="C1514" s="51" t="s">
        <v>3386</v>
      </c>
      <c r="D1514" s="52" t="s">
        <v>3387</v>
      </c>
    </row>
    <row r="1515" spans="3:4" x14ac:dyDescent="0.15">
      <c r="C1515" s="51" t="s">
        <v>3388</v>
      </c>
      <c r="D1515" s="52" t="s">
        <v>3389</v>
      </c>
    </row>
    <row r="1516" spans="3:4" x14ac:dyDescent="0.15">
      <c r="C1516" s="51" t="s">
        <v>3390</v>
      </c>
      <c r="D1516" s="52" t="s">
        <v>3391</v>
      </c>
    </row>
    <row r="1517" spans="3:4" x14ac:dyDescent="0.15">
      <c r="C1517" s="51" t="s">
        <v>3392</v>
      </c>
      <c r="D1517" s="52" t="s">
        <v>3393</v>
      </c>
    </row>
    <row r="1518" spans="3:4" x14ac:dyDescent="0.15">
      <c r="C1518" s="51" t="s">
        <v>3394</v>
      </c>
      <c r="D1518" s="52" t="s">
        <v>3395</v>
      </c>
    </row>
    <row r="1519" spans="3:4" x14ac:dyDescent="0.15">
      <c r="C1519" s="51" t="s">
        <v>3396</v>
      </c>
      <c r="D1519" s="52" t="s">
        <v>3397</v>
      </c>
    </row>
    <row r="1520" spans="3:4" x14ac:dyDescent="0.15">
      <c r="C1520" s="51" t="s">
        <v>3398</v>
      </c>
      <c r="D1520" s="52" t="s">
        <v>3399</v>
      </c>
    </row>
    <row r="1521" spans="3:4" x14ac:dyDescent="0.15">
      <c r="C1521" s="51" t="s">
        <v>3400</v>
      </c>
      <c r="D1521" s="52" t="s">
        <v>3401</v>
      </c>
    </row>
    <row r="1522" spans="3:4" x14ac:dyDescent="0.15">
      <c r="C1522" s="51" t="s">
        <v>3402</v>
      </c>
      <c r="D1522" s="52" t="s">
        <v>3403</v>
      </c>
    </row>
    <row r="1523" spans="3:4" x14ac:dyDescent="0.15">
      <c r="C1523" s="51" t="s">
        <v>3404</v>
      </c>
      <c r="D1523" s="52" t="s">
        <v>3405</v>
      </c>
    </row>
    <row r="1524" spans="3:4" x14ac:dyDescent="0.15">
      <c r="C1524" s="51" t="s">
        <v>3406</v>
      </c>
      <c r="D1524" s="52" t="s">
        <v>3407</v>
      </c>
    </row>
    <row r="1525" spans="3:4" x14ac:dyDescent="0.15">
      <c r="C1525" s="51" t="s">
        <v>3408</v>
      </c>
      <c r="D1525" s="52" t="s">
        <v>3409</v>
      </c>
    </row>
    <row r="1526" spans="3:4" x14ac:dyDescent="0.15">
      <c r="C1526" s="51" t="s">
        <v>3410</v>
      </c>
      <c r="D1526" s="52" t="s">
        <v>3411</v>
      </c>
    </row>
    <row r="1527" spans="3:4" x14ac:dyDescent="0.15">
      <c r="C1527" s="51" t="s">
        <v>3412</v>
      </c>
      <c r="D1527" s="52" t="s">
        <v>3413</v>
      </c>
    </row>
    <row r="1528" spans="3:4" x14ac:dyDescent="0.15">
      <c r="C1528" s="51" t="s">
        <v>3414</v>
      </c>
      <c r="D1528" s="52" t="s">
        <v>3415</v>
      </c>
    </row>
    <row r="1529" spans="3:4" x14ac:dyDescent="0.15">
      <c r="C1529" s="51" t="s">
        <v>3416</v>
      </c>
      <c r="D1529" s="52" t="s">
        <v>3417</v>
      </c>
    </row>
    <row r="1530" spans="3:4" x14ac:dyDescent="0.15">
      <c r="C1530" s="51" t="s">
        <v>3418</v>
      </c>
      <c r="D1530" s="52" t="s">
        <v>3419</v>
      </c>
    </row>
    <row r="1531" spans="3:4" x14ac:dyDescent="0.15">
      <c r="C1531" s="51" t="s">
        <v>3420</v>
      </c>
      <c r="D1531" s="52" t="s">
        <v>3421</v>
      </c>
    </row>
    <row r="1532" spans="3:4" x14ac:dyDescent="0.15">
      <c r="C1532" s="51" t="s">
        <v>3422</v>
      </c>
      <c r="D1532" s="52" t="s">
        <v>3423</v>
      </c>
    </row>
    <row r="1533" spans="3:4" x14ac:dyDescent="0.15">
      <c r="C1533" s="51" t="s">
        <v>3424</v>
      </c>
      <c r="D1533" s="52" t="s">
        <v>3425</v>
      </c>
    </row>
    <row r="1534" spans="3:4" x14ac:dyDescent="0.15">
      <c r="C1534" s="51" t="s">
        <v>3426</v>
      </c>
      <c r="D1534" s="52" t="s">
        <v>3427</v>
      </c>
    </row>
    <row r="1535" spans="3:4" x14ac:dyDescent="0.15">
      <c r="C1535" s="51" t="s">
        <v>3428</v>
      </c>
      <c r="D1535" s="52" t="s">
        <v>3429</v>
      </c>
    </row>
    <row r="1536" spans="3:4" x14ac:dyDescent="0.15">
      <c r="C1536" s="51" t="s">
        <v>3430</v>
      </c>
      <c r="D1536" s="52" t="s">
        <v>3431</v>
      </c>
    </row>
    <row r="1537" spans="3:4" x14ac:dyDescent="0.15">
      <c r="C1537" s="51" t="s">
        <v>3432</v>
      </c>
      <c r="D1537" s="52" t="s">
        <v>3433</v>
      </c>
    </row>
    <row r="1538" spans="3:4" x14ac:dyDescent="0.15">
      <c r="C1538" s="51" t="s">
        <v>3434</v>
      </c>
      <c r="D1538" s="52" t="s">
        <v>3435</v>
      </c>
    </row>
    <row r="1539" spans="3:4" x14ac:dyDescent="0.15">
      <c r="C1539" s="51" t="s">
        <v>3436</v>
      </c>
      <c r="D1539" s="52" t="s">
        <v>3437</v>
      </c>
    </row>
    <row r="1540" spans="3:4" x14ac:dyDescent="0.15">
      <c r="C1540" s="51" t="s">
        <v>3438</v>
      </c>
      <c r="D1540" s="52" t="s">
        <v>3439</v>
      </c>
    </row>
    <row r="1541" spans="3:4" x14ac:dyDescent="0.15">
      <c r="C1541" s="51" t="s">
        <v>3440</v>
      </c>
      <c r="D1541" s="52" t="s">
        <v>3441</v>
      </c>
    </row>
    <row r="1542" spans="3:4" x14ac:dyDescent="0.15">
      <c r="C1542" s="51" t="s">
        <v>3442</v>
      </c>
      <c r="D1542" s="52" t="s">
        <v>3443</v>
      </c>
    </row>
    <row r="1543" spans="3:4" x14ac:dyDescent="0.15">
      <c r="C1543" s="51" t="s">
        <v>3444</v>
      </c>
      <c r="D1543" s="52" t="s">
        <v>3445</v>
      </c>
    </row>
    <row r="1544" spans="3:4" x14ac:dyDescent="0.15">
      <c r="C1544" s="51" t="s">
        <v>3446</v>
      </c>
      <c r="D1544" s="52" t="s">
        <v>3447</v>
      </c>
    </row>
    <row r="1545" spans="3:4" x14ac:dyDescent="0.15">
      <c r="C1545" s="51" t="s">
        <v>3448</v>
      </c>
      <c r="D1545" s="52" t="s">
        <v>3449</v>
      </c>
    </row>
    <row r="1546" spans="3:4" x14ac:dyDescent="0.15">
      <c r="C1546" s="51" t="s">
        <v>3450</v>
      </c>
      <c r="D1546" s="52" t="s">
        <v>3451</v>
      </c>
    </row>
    <row r="1547" spans="3:4" x14ac:dyDescent="0.15">
      <c r="C1547" s="51" t="s">
        <v>3452</v>
      </c>
      <c r="D1547" s="52" t="s">
        <v>3453</v>
      </c>
    </row>
    <row r="1548" spans="3:4" x14ac:dyDescent="0.15">
      <c r="C1548" s="51" t="s">
        <v>3454</v>
      </c>
      <c r="D1548" s="52" t="s">
        <v>3455</v>
      </c>
    </row>
    <row r="1549" spans="3:4" x14ac:dyDescent="0.15">
      <c r="C1549" s="51" t="s">
        <v>3456</v>
      </c>
      <c r="D1549" s="52" t="s">
        <v>3457</v>
      </c>
    </row>
    <row r="1550" spans="3:4" x14ac:dyDescent="0.15">
      <c r="C1550" s="51" t="s">
        <v>3458</v>
      </c>
      <c r="D1550" s="52" t="s">
        <v>3459</v>
      </c>
    </row>
    <row r="1551" spans="3:4" x14ac:dyDescent="0.15">
      <c r="C1551" s="51" t="s">
        <v>3460</v>
      </c>
      <c r="D1551" s="52" t="s">
        <v>3461</v>
      </c>
    </row>
    <row r="1552" spans="3:4" x14ac:dyDescent="0.15">
      <c r="C1552" s="51" t="s">
        <v>3462</v>
      </c>
      <c r="D1552" s="52" t="s">
        <v>3463</v>
      </c>
    </row>
    <row r="1553" spans="3:4" x14ac:dyDescent="0.15">
      <c r="C1553" s="51" t="s">
        <v>3464</v>
      </c>
      <c r="D1553" s="52" t="s">
        <v>3465</v>
      </c>
    </row>
    <row r="1554" spans="3:4" x14ac:dyDescent="0.15">
      <c r="C1554" s="51" t="s">
        <v>3466</v>
      </c>
      <c r="D1554" s="52" t="s">
        <v>3467</v>
      </c>
    </row>
    <row r="1555" spans="3:4" x14ac:dyDescent="0.15">
      <c r="C1555" s="51" t="s">
        <v>3468</v>
      </c>
      <c r="D1555" s="52" t="s">
        <v>3469</v>
      </c>
    </row>
    <row r="1556" spans="3:4" x14ac:dyDescent="0.15">
      <c r="C1556" s="51" t="s">
        <v>3470</v>
      </c>
      <c r="D1556" s="52" t="s">
        <v>3471</v>
      </c>
    </row>
    <row r="1557" spans="3:4" x14ac:dyDescent="0.15">
      <c r="C1557" s="51" t="s">
        <v>3472</v>
      </c>
      <c r="D1557" s="52" t="s">
        <v>3473</v>
      </c>
    </row>
    <row r="1558" spans="3:4" x14ac:dyDescent="0.15">
      <c r="C1558" s="51" t="s">
        <v>3474</v>
      </c>
      <c r="D1558" s="52" t="s">
        <v>3475</v>
      </c>
    </row>
    <row r="1559" spans="3:4" x14ac:dyDescent="0.15">
      <c r="C1559" s="51" t="s">
        <v>3476</v>
      </c>
      <c r="D1559" s="52" t="s">
        <v>3477</v>
      </c>
    </row>
    <row r="1560" spans="3:4" x14ac:dyDescent="0.15">
      <c r="C1560" s="51" t="s">
        <v>3478</v>
      </c>
      <c r="D1560" s="52" t="s">
        <v>3479</v>
      </c>
    </row>
    <row r="1561" spans="3:4" x14ac:dyDescent="0.15">
      <c r="C1561" s="51" t="s">
        <v>3480</v>
      </c>
      <c r="D1561" s="52" t="s">
        <v>3481</v>
      </c>
    </row>
    <row r="1562" spans="3:4" x14ac:dyDescent="0.15">
      <c r="C1562" s="51" t="s">
        <v>3482</v>
      </c>
      <c r="D1562" s="52" t="s">
        <v>3483</v>
      </c>
    </row>
    <row r="1563" spans="3:4" x14ac:dyDescent="0.15">
      <c r="C1563" s="51" t="s">
        <v>3484</v>
      </c>
      <c r="D1563" s="52" t="s">
        <v>3485</v>
      </c>
    </row>
    <row r="1564" spans="3:4" x14ac:dyDescent="0.15">
      <c r="C1564" s="51" t="s">
        <v>3486</v>
      </c>
      <c r="D1564" s="52" t="s">
        <v>3487</v>
      </c>
    </row>
    <row r="1565" spans="3:4" x14ac:dyDescent="0.15">
      <c r="C1565" s="51" t="s">
        <v>3488</v>
      </c>
      <c r="D1565" s="52" t="s">
        <v>3489</v>
      </c>
    </row>
    <row r="1566" spans="3:4" x14ac:dyDescent="0.15">
      <c r="C1566" s="51" t="s">
        <v>3490</v>
      </c>
      <c r="D1566" s="52" t="s">
        <v>3491</v>
      </c>
    </row>
    <row r="1567" spans="3:4" x14ac:dyDescent="0.15">
      <c r="C1567" s="51" t="s">
        <v>3492</v>
      </c>
      <c r="D1567" s="52" t="s">
        <v>3493</v>
      </c>
    </row>
    <row r="1568" spans="3:4" x14ac:dyDescent="0.15">
      <c r="C1568" s="51" t="s">
        <v>3494</v>
      </c>
      <c r="D1568" s="52" t="s">
        <v>3495</v>
      </c>
    </row>
    <row r="1569" spans="3:4" x14ac:dyDescent="0.15">
      <c r="C1569" s="51" t="s">
        <v>3496</v>
      </c>
      <c r="D1569" s="52" t="s">
        <v>3497</v>
      </c>
    </row>
    <row r="1570" spans="3:4" x14ac:dyDescent="0.15">
      <c r="C1570" s="51" t="s">
        <v>3498</v>
      </c>
      <c r="D1570" s="52" t="s">
        <v>3499</v>
      </c>
    </row>
    <row r="1571" spans="3:4" x14ac:dyDescent="0.15">
      <c r="C1571" s="51" t="s">
        <v>3500</v>
      </c>
      <c r="D1571" s="52" t="s">
        <v>3501</v>
      </c>
    </row>
    <row r="1572" spans="3:4" x14ac:dyDescent="0.15">
      <c r="C1572" s="51" t="s">
        <v>3502</v>
      </c>
      <c r="D1572" s="52" t="s">
        <v>3503</v>
      </c>
    </row>
    <row r="1573" spans="3:4" x14ac:dyDescent="0.15">
      <c r="C1573" s="51" t="s">
        <v>3504</v>
      </c>
      <c r="D1573" s="52" t="s">
        <v>3505</v>
      </c>
    </row>
    <row r="1574" spans="3:4" x14ac:dyDescent="0.15">
      <c r="C1574" s="51" t="s">
        <v>3506</v>
      </c>
      <c r="D1574" s="52" t="s">
        <v>3507</v>
      </c>
    </row>
    <row r="1575" spans="3:4" x14ac:dyDescent="0.15">
      <c r="C1575" s="51" t="s">
        <v>3508</v>
      </c>
      <c r="D1575" s="52" t="s">
        <v>3509</v>
      </c>
    </row>
    <row r="1576" spans="3:4" x14ac:dyDescent="0.15">
      <c r="C1576" s="51" t="s">
        <v>3510</v>
      </c>
      <c r="D1576" s="52" t="s">
        <v>3511</v>
      </c>
    </row>
    <row r="1577" spans="3:4" x14ac:dyDescent="0.15">
      <c r="C1577" s="51" t="s">
        <v>3512</v>
      </c>
      <c r="D1577" s="52" t="s">
        <v>3513</v>
      </c>
    </row>
    <row r="1578" spans="3:4" x14ac:dyDescent="0.15">
      <c r="C1578" s="51" t="s">
        <v>3514</v>
      </c>
      <c r="D1578" s="52" t="s">
        <v>3515</v>
      </c>
    </row>
    <row r="1579" spans="3:4" x14ac:dyDescent="0.15">
      <c r="C1579" s="51" t="s">
        <v>3516</v>
      </c>
      <c r="D1579" s="52" t="s">
        <v>3517</v>
      </c>
    </row>
    <row r="1580" spans="3:4" x14ac:dyDescent="0.15">
      <c r="C1580" s="51" t="s">
        <v>3518</v>
      </c>
      <c r="D1580" s="52" t="s">
        <v>3519</v>
      </c>
    </row>
    <row r="1581" spans="3:4" x14ac:dyDescent="0.15">
      <c r="C1581" s="51" t="s">
        <v>3520</v>
      </c>
      <c r="D1581" s="52" t="s">
        <v>3521</v>
      </c>
    </row>
    <row r="1582" spans="3:4" x14ac:dyDescent="0.15">
      <c r="C1582" s="51" t="s">
        <v>3522</v>
      </c>
      <c r="D1582" s="52" t="s">
        <v>3523</v>
      </c>
    </row>
    <row r="1583" spans="3:4" x14ac:dyDescent="0.15">
      <c r="C1583" s="51" t="s">
        <v>3524</v>
      </c>
      <c r="D1583" s="52" t="s">
        <v>3525</v>
      </c>
    </row>
    <row r="1584" spans="3:4" x14ac:dyDescent="0.15">
      <c r="C1584" s="51" t="s">
        <v>3526</v>
      </c>
      <c r="D1584" s="52" t="s">
        <v>3527</v>
      </c>
    </row>
    <row r="1585" spans="3:4" x14ac:dyDescent="0.15">
      <c r="C1585" s="51" t="s">
        <v>3528</v>
      </c>
      <c r="D1585" s="52" t="s">
        <v>3529</v>
      </c>
    </row>
    <row r="1586" spans="3:4" x14ac:dyDescent="0.15">
      <c r="C1586" s="51" t="s">
        <v>3530</v>
      </c>
      <c r="D1586" s="52" t="s">
        <v>3531</v>
      </c>
    </row>
    <row r="1587" spans="3:4" x14ac:dyDescent="0.15">
      <c r="C1587" s="51" t="s">
        <v>3532</v>
      </c>
      <c r="D1587" s="52" t="s">
        <v>3533</v>
      </c>
    </row>
    <row r="1588" spans="3:4" x14ac:dyDescent="0.15">
      <c r="C1588" s="51" t="s">
        <v>3534</v>
      </c>
      <c r="D1588" s="52" t="s">
        <v>3535</v>
      </c>
    </row>
    <row r="1589" spans="3:4" x14ac:dyDescent="0.15">
      <c r="C1589" s="51" t="s">
        <v>3536</v>
      </c>
      <c r="D1589" s="52" t="s">
        <v>3537</v>
      </c>
    </row>
    <row r="1590" spans="3:4" x14ac:dyDescent="0.15">
      <c r="C1590" s="51" t="s">
        <v>3538</v>
      </c>
      <c r="D1590" s="52" t="s">
        <v>3539</v>
      </c>
    </row>
    <row r="1591" spans="3:4" x14ac:dyDescent="0.15">
      <c r="C1591" s="51" t="s">
        <v>3540</v>
      </c>
      <c r="D1591" s="52" t="s">
        <v>3541</v>
      </c>
    </row>
    <row r="1592" spans="3:4" x14ac:dyDescent="0.15">
      <c r="C1592" s="51" t="s">
        <v>3542</v>
      </c>
      <c r="D1592" s="52" t="s">
        <v>3543</v>
      </c>
    </row>
    <row r="1593" spans="3:4" x14ac:dyDescent="0.15">
      <c r="C1593" s="51" t="s">
        <v>3544</v>
      </c>
      <c r="D1593" s="52" t="s">
        <v>3545</v>
      </c>
    </row>
    <row r="1594" spans="3:4" x14ac:dyDescent="0.15">
      <c r="C1594" s="51" t="s">
        <v>3546</v>
      </c>
      <c r="D1594" s="52" t="s">
        <v>3547</v>
      </c>
    </row>
    <row r="1595" spans="3:4" x14ac:dyDescent="0.15">
      <c r="C1595" s="51" t="s">
        <v>3548</v>
      </c>
      <c r="D1595" s="52" t="s">
        <v>3549</v>
      </c>
    </row>
    <row r="1596" spans="3:4" x14ac:dyDescent="0.15">
      <c r="C1596" s="51" t="s">
        <v>3550</v>
      </c>
      <c r="D1596" s="52" t="s">
        <v>3551</v>
      </c>
    </row>
    <row r="1597" spans="3:4" x14ac:dyDescent="0.15">
      <c r="C1597" s="51" t="s">
        <v>3552</v>
      </c>
      <c r="D1597" s="52" t="s">
        <v>3553</v>
      </c>
    </row>
    <row r="1598" spans="3:4" x14ac:dyDescent="0.15">
      <c r="C1598" s="51" t="s">
        <v>3554</v>
      </c>
      <c r="D1598" s="52" t="s">
        <v>3555</v>
      </c>
    </row>
    <row r="1599" spans="3:4" x14ac:dyDescent="0.15">
      <c r="C1599" s="51" t="s">
        <v>3556</v>
      </c>
      <c r="D1599" s="52" t="s">
        <v>3557</v>
      </c>
    </row>
    <row r="1600" spans="3:4" x14ac:dyDescent="0.15">
      <c r="C1600" s="51" t="s">
        <v>3558</v>
      </c>
      <c r="D1600" s="52" t="s">
        <v>3559</v>
      </c>
    </row>
    <row r="1601" spans="3:4" x14ac:dyDescent="0.15">
      <c r="C1601" s="51" t="s">
        <v>3560</v>
      </c>
      <c r="D1601" s="52" t="s">
        <v>3561</v>
      </c>
    </row>
    <row r="1602" spans="3:4" x14ac:dyDescent="0.15">
      <c r="C1602" s="51" t="s">
        <v>3562</v>
      </c>
      <c r="D1602" s="52" t="s">
        <v>3563</v>
      </c>
    </row>
    <row r="1603" spans="3:4" x14ac:dyDescent="0.15">
      <c r="C1603" s="51" t="s">
        <v>3564</v>
      </c>
      <c r="D1603" s="52" t="s">
        <v>3565</v>
      </c>
    </row>
    <row r="1604" spans="3:4" x14ac:dyDescent="0.15">
      <c r="C1604" s="51" t="s">
        <v>3566</v>
      </c>
      <c r="D1604" s="52" t="s">
        <v>3567</v>
      </c>
    </row>
    <row r="1605" spans="3:4" x14ac:dyDescent="0.15">
      <c r="C1605" s="51" t="s">
        <v>3568</v>
      </c>
      <c r="D1605" s="52" t="s">
        <v>3569</v>
      </c>
    </row>
    <row r="1606" spans="3:4" x14ac:dyDescent="0.15">
      <c r="C1606" s="51" t="s">
        <v>3570</v>
      </c>
      <c r="D1606" s="52" t="s">
        <v>3571</v>
      </c>
    </row>
    <row r="1607" spans="3:4" x14ac:dyDescent="0.15">
      <c r="C1607" s="51" t="s">
        <v>3572</v>
      </c>
      <c r="D1607" s="52" t="s">
        <v>3573</v>
      </c>
    </row>
    <row r="1608" spans="3:4" x14ac:dyDescent="0.15">
      <c r="C1608" s="51" t="s">
        <v>3574</v>
      </c>
      <c r="D1608" s="52" t="s">
        <v>3575</v>
      </c>
    </row>
    <row r="1609" spans="3:4" x14ac:dyDescent="0.15">
      <c r="C1609" s="51" t="s">
        <v>3576</v>
      </c>
      <c r="D1609" s="52" t="s">
        <v>3577</v>
      </c>
    </row>
    <row r="1610" spans="3:4" x14ac:dyDescent="0.15">
      <c r="C1610" s="51" t="s">
        <v>3578</v>
      </c>
      <c r="D1610" s="52" t="s">
        <v>3579</v>
      </c>
    </row>
    <row r="1611" spans="3:4" x14ac:dyDescent="0.15">
      <c r="C1611" s="51" t="s">
        <v>3580</v>
      </c>
      <c r="D1611" s="52" t="s">
        <v>3581</v>
      </c>
    </row>
    <row r="1612" spans="3:4" x14ac:dyDescent="0.15">
      <c r="C1612" s="51" t="s">
        <v>3582</v>
      </c>
      <c r="D1612" s="52" t="s">
        <v>3583</v>
      </c>
    </row>
    <row r="1613" spans="3:4" x14ac:dyDescent="0.15">
      <c r="C1613" s="51" t="s">
        <v>3584</v>
      </c>
      <c r="D1613" s="52" t="s">
        <v>3585</v>
      </c>
    </row>
    <row r="1614" spans="3:4" x14ac:dyDescent="0.15">
      <c r="C1614" s="51" t="s">
        <v>3586</v>
      </c>
      <c r="D1614" s="52" t="s">
        <v>3587</v>
      </c>
    </row>
    <row r="1615" spans="3:4" x14ac:dyDescent="0.15">
      <c r="C1615" s="51" t="s">
        <v>3588</v>
      </c>
      <c r="D1615" s="52" t="s">
        <v>3589</v>
      </c>
    </row>
    <row r="1616" spans="3:4" x14ac:dyDescent="0.15">
      <c r="C1616" s="51" t="s">
        <v>3590</v>
      </c>
      <c r="D1616" s="52" t="s">
        <v>3591</v>
      </c>
    </row>
    <row r="1617" spans="3:4" x14ac:dyDescent="0.15">
      <c r="C1617" s="51" t="s">
        <v>3592</v>
      </c>
      <c r="D1617" s="52" t="s">
        <v>3593</v>
      </c>
    </row>
    <row r="1618" spans="3:4" x14ac:dyDescent="0.15">
      <c r="C1618" s="51" t="s">
        <v>3594</v>
      </c>
      <c r="D1618" s="52" t="s">
        <v>3595</v>
      </c>
    </row>
    <row r="1619" spans="3:4" x14ac:dyDescent="0.15">
      <c r="C1619" s="51" t="s">
        <v>3596</v>
      </c>
      <c r="D1619" s="52" t="s">
        <v>3597</v>
      </c>
    </row>
    <row r="1620" spans="3:4" x14ac:dyDescent="0.15">
      <c r="C1620" s="51" t="s">
        <v>3598</v>
      </c>
      <c r="D1620" s="52" t="s">
        <v>3599</v>
      </c>
    </row>
    <row r="1621" spans="3:4" x14ac:dyDescent="0.15">
      <c r="C1621" s="51" t="s">
        <v>3600</v>
      </c>
      <c r="D1621" s="52" t="s">
        <v>3601</v>
      </c>
    </row>
    <row r="1622" spans="3:4" x14ac:dyDescent="0.15">
      <c r="C1622" s="51" t="s">
        <v>3602</v>
      </c>
      <c r="D1622" s="52" t="s">
        <v>3603</v>
      </c>
    </row>
    <row r="1623" spans="3:4" x14ac:dyDescent="0.15">
      <c r="C1623" s="51" t="s">
        <v>3604</v>
      </c>
      <c r="D1623" s="52" t="s">
        <v>3605</v>
      </c>
    </row>
    <row r="1624" spans="3:4" x14ac:dyDescent="0.15">
      <c r="C1624" s="51" t="s">
        <v>3606</v>
      </c>
      <c r="D1624" s="52" t="s">
        <v>3607</v>
      </c>
    </row>
    <row r="1625" spans="3:4" x14ac:dyDescent="0.15">
      <c r="C1625" s="51" t="s">
        <v>3608</v>
      </c>
      <c r="D1625" s="52" t="s">
        <v>3609</v>
      </c>
    </row>
    <row r="1626" spans="3:4" x14ac:dyDescent="0.15">
      <c r="C1626" s="51" t="s">
        <v>3610</v>
      </c>
      <c r="D1626" s="52" t="s">
        <v>3611</v>
      </c>
    </row>
    <row r="1627" spans="3:4" x14ac:dyDescent="0.15">
      <c r="C1627" s="51" t="s">
        <v>3612</v>
      </c>
      <c r="D1627" s="52" t="s">
        <v>3613</v>
      </c>
    </row>
    <row r="1628" spans="3:4" x14ac:dyDescent="0.15">
      <c r="C1628" s="51" t="s">
        <v>3614</v>
      </c>
      <c r="D1628" s="52" t="s">
        <v>3615</v>
      </c>
    </row>
    <row r="1629" spans="3:4" x14ac:dyDescent="0.15">
      <c r="C1629" s="51" t="s">
        <v>3616</v>
      </c>
      <c r="D1629" s="52" t="s">
        <v>3617</v>
      </c>
    </row>
    <row r="1630" spans="3:4" x14ac:dyDescent="0.15">
      <c r="C1630" s="51" t="s">
        <v>3618</v>
      </c>
      <c r="D1630" s="52" t="s">
        <v>3619</v>
      </c>
    </row>
    <row r="1631" spans="3:4" x14ac:dyDescent="0.15">
      <c r="C1631" s="51" t="s">
        <v>3620</v>
      </c>
      <c r="D1631" s="52" t="s">
        <v>63</v>
      </c>
    </row>
    <row r="1632" spans="3:4" x14ac:dyDescent="0.15">
      <c r="C1632" s="51" t="s">
        <v>3621</v>
      </c>
      <c r="D1632" s="52" t="s">
        <v>3622</v>
      </c>
    </row>
    <row r="1633" spans="3:4" x14ac:dyDescent="0.15">
      <c r="C1633" s="51" t="s">
        <v>3623</v>
      </c>
      <c r="D1633" s="52" t="s">
        <v>3624</v>
      </c>
    </row>
    <row r="1634" spans="3:4" x14ac:dyDescent="0.15">
      <c r="C1634" s="51" t="s">
        <v>3625</v>
      </c>
      <c r="D1634" s="52" t="s">
        <v>3626</v>
      </c>
    </row>
    <row r="1635" spans="3:4" x14ac:dyDescent="0.15">
      <c r="C1635" s="51" t="s">
        <v>3627</v>
      </c>
      <c r="D1635" s="52" t="s">
        <v>3628</v>
      </c>
    </row>
    <row r="1636" spans="3:4" x14ac:dyDescent="0.15">
      <c r="C1636" s="51" t="s">
        <v>3629</v>
      </c>
      <c r="D1636" s="52" t="s">
        <v>3630</v>
      </c>
    </row>
    <row r="1637" spans="3:4" x14ac:dyDescent="0.15">
      <c r="C1637" s="51" t="s">
        <v>3631</v>
      </c>
      <c r="D1637" s="52" t="s">
        <v>3632</v>
      </c>
    </row>
    <row r="1638" spans="3:4" x14ac:dyDescent="0.15">
      <c r="C1638" s="51" t="s">
        <v>3633</v>
      </c>
      <c r="D1638" s="52" t="s">
        <v>3634</v>
      </c>
    </row>
    <row r="1639" spans="3:4" x14ac:dyDescent="0.15">
      <c r="C1639" s="51" t="s">
        <v>3635</v>
      </c>
      <c r="D1639" s="52" t="s">
        <v>3636</v>
      </c>
    </row>
    <row r="1640" spans="3:4" x14ac:dyDescent="0.15">
      <c r="C1640" s="51" t="s">
        <v>3637</v>
      </c>
      <c r="D1640" s="52" t="s">
        <v>3638</v>
      </c>
    </row>
    <row r="1641" spans="3:4" x14ac:dyDescent="0.15">
      <c r="C1641" s="51" t="s">
        <v>3639</v>
      </c>
      <c r="D1641" s="52" t="s">
        <v>3640</v>
      </c>
    </row>
    <row r="1642" spans="3:4" x14ac:dyDescent="0.15">
      <c r="C1642" s="51" t="s">
        <v>3641</v>
      </c>
      <c r="D1642" s="52" t="s">
        <v>3642</v>
      </c>
    </row>
    <row r="1643" spans="3:4" x14ac:dyDescent="0.15">
      <c r="C1643" s="51" t="s">
        <v>3643</v>
      </c>
      <c r="D1643" s="52" t="s">
        <v>3644</v>
      </c>
    </row>
    <row r="1644" spans="3:4" x14ac:dyDescent="0.15">
      <c r="C1644" s="51" t="s">
        <v>3645</v>
      </c>
      <c r="D1644" s="52" t="s">
        <v>3646</v>
      </c>
    </row>
    <row r="1645" spans="3:4" x14ac:dyDescent="0.15">
      <c r="C1645" s="51" t="s">
        <v>3647</v>
      </c>
      <c r="D1645" s="52" t="s">
        <v>3648</v>
      </c>
    </row>
    <row r="1646" spans="3:4" x14ac:dyDescent="0.15">
      <c r="C1646" s="51" t="s">
        <v>3649</v>
      </c>
      <c r="D1646" s="52" t="s">
        <v>3650</v>
      </c>
    </row>
    <row r="1647" spans="3:4" x14ac:dyDescent="0.15">
      <c r="C1647" s="51" t="s">
        <v>3651</v>
      </c>
      <c r="D1647" s="52" t="s">
        <v>3652</v>
      </c>
    </row>
    <row r="1648" spans="3:4" x14ac:dyDescent="0.15">
      <c r="C1648" s="51" t="s">
        <v>3653</v>
      </c>
      <c r="D1648" s="52" t="s">
        <v>3654</v>
      </c>
    </row>
    <row r="1649" spans="3:4" x14ac:dyDescent="0.15">
      <c r="C1649" s="51" t="s">
        <v>3655</v>
      </c>
      <c r="D1649" s="52" t="s">
        <v>3656</v>
      </c>
    </row>
    <row r="1650" spans="3:4" x14ac:dyDescent="0.15">
      <c r="C1650" s="51" t="s">
        <v>3657</v>
      </c>
      <c r="D1650" s="52" t="s">
        <v>3658</v>
      </c>
    </row>
    <row r="1651" spans="3:4" x14ac:dyDescent="0.15">
      <c r="C1651" s="51" t="s">
        <v>3659</v>
      </c>
      <c r="D1651" s="52" t="s">
        <v>3660</v>
      </c>
    </row>
    <row r="1652" spans="3:4" x14ac:dyDescent="0.15">
      <c r="C1652" s="51" t="s">
        <v>3661</v>
      </c>
      <c r="D1652" s="52" t="s">
        <v>3662</v>
      </c>
    </row>
    <row r="1653" spans="3:4" x14ac:dyDescent="0.15">
      <c r="C1653" s="51" t="s">
        <v>3663</v>
      </c>
      <c r="D1653" s="52" t="s">
        <v>3664</v>
      </c>
    </row>
    <row r="1654" spans="3:4" x14ac:dyDescent="0.15">
      <c r="C1654" s="51" t="s">
        <v>3665</v>
      </c>
      <c r="D1654" s="52" t="s">
        <v>3666</v>
      </c>
    </row>
    <row r="1655" spans="3:4" x14ac:dyDescent="0.15">
      <c r="C1655" s="51" t="s">
        <v>3667</v>
      </c>
      <c r="D1655" s="52" t="s">
        <v>3668</v>
      </c>
    </row>
    <row r="1656" spans="3:4" x14ac:dyDescent="0.15">
      <c r="C1656" s="51" t="s">
        <v>3669</v>
      </c>
      <c r="D1656" s="52" t="s">
        <v>3670</v>
      </c>
    </row>
    <row r="1657" spans="3:4" x14ac:dyDescent="0.15">
      <c r="C1657" s="51" t="s">
        <v>3671</v>
      </c>
      <c r="D1657" s="52" t="s">
        <v>3672</v>
      </c>
    </row>
    <row r="1658" spans="3:4" x14ac:dyDescent="0.15">
      <c r="C1658" s="51" t="s">
        <v>3673</v>
      </c>
      <c r="D1658" s="52" t="s">
        <v>3674</v>
      </c>
    </row>
    <row r="1659" spans="3:4" x14ac:dyDescent="0.15">
      <c r="C1659" s="51" t="s">
        <v>3675</v>
      </c>
      <c r="D1659" s="52" t="s">
        <v>3676</v>
      </c>
    </row>
    <row r="1660" spans="3:4" x14ac:dyDescent="0.15">
      <c r="C1660" s="51" t="s">
        <v>3677</v>
      </c>
      <c r="D1660" s="52" t="s">
        <v>3678</v>
      </c>
    </row>
    <row r="1661" spans="3:4" x14ac:dyDescent="0.15">
      <c r="C1661" s="51" t="s">
        <v>3679</v>
      </c>
      <c r="D1661" s="54" t="s">
        <v>3680</v>
      </c>
    </row>
    <row r="1662" spans="3:4" x14ac:dyDescent="0.15">
      <c r="C1662" s="51" t="s">
        <v>3681</v>
      </c>
      <c r="D1662" s="52" t="s">
        <v>3682</v>
      </c>
    </row>
    <row r="1663" spans="3:4" x14ac:dyDescent="0.15">
      <c r="C1663" s="51" t="s">
        <v>3683</v>
      </c>
      <c r="D1663" s="52" t="s">
        <v>3684</v>
      </c>
    </row>
    <row r="1664" spans="3:4" x14ac:dyDescent="0.15">
      <c r="C1664" s="51" t="s">
        <v>3685</v>
      </c>
      <c r="D1664" s="52" t="s">
        <v>70</v>
      </c>
    </row>
    <row r="1665" spans="3:4" x14ac:dyDescent="0.15">
      <c r="C1665" s="51" t="s">
        <v>3686</v>
      </c>
      <c r="D1665" s="52" t="s">
        <v>3687</v>
      </c>
    </row>
    <row r="1666" spans="3:4" x14ac:dyDescent="0.15">
      <c r="C1666" s="51" t="s">
        <v>3688</v>
      </c>
      <c r="D1666" s="52" t="s">
        <v>3689</v>
      </c>
    </row>
    <row r="1667" spans="3:4" x14ac:dyDescent="0.15">
      <c r="C1667" s="51" t="s">
        <v>3690</v>
      </c>
      <c r="D1667" s="52" t="s">
        <v>3691</v>
      </c>
    </row>
    <row r="1668" spans="3:4" x14ac:dyDescent="0.15">
      <c r="C1668" s="51" t="s">
        <v>3692</v>
      </c>
      <c r="D1668" s="52" t="s">
        <v>3693</v>
      </c>
    </row>
    <row r="1669" spans="3:4" x14ac:dyDescent="0.15">
      <c r="C1669" s="51" t="s">
        <v>3694</v>
      </c>
      <c r="D1669" s="52" t="s">
        <v>3695</v>
      </c>
    </row>
    <row r="1670" spans="3:4" x14ac:dyDescent="0.15">
      <c r="C1670" s="51" t="s">
        <v>3696</v>
      </c>
      <c r="D1670" s="52" t="s">
        <v>3697</v>
      </c>
    </row>
    <row r="1671" spans="3:4" x14ac:dyDescent="0.15">
      <c r="C1671" s="51" t="s">
        <v>3698</v>
      </c>
      <c r="D1671" s="52" t="s">
        <v>3699</v>
      </c>
    </row>
    <row r="1672" spans="3:4" x14ac:dyDescent="0.15">
      <c r="C1672" s="51" t="s">
        <v>3700</v>
      </c>
      <c r="D1672" s="52" t="s">
        <v>3701</v>
      </c>
    </row>
    <row r="1673" spans="3:4" x14ac:dyDescent="0.15">
      <c r="C1673" s="51" t="s">
        <v>3702</v>
      </c>
      <c r="D1673" s="52" t="s">
        <v>3703</v>
      </c>
    </row>
    <row r="1674" spans="3:4" x14ac:dyDescent="0.15">
      <c r="C1674" s="51" t="s">
        <v>3704</v>
      </c>
      <c r="D1674" s="52" t="s">
        <v>3705</v>
      </c>
    </row>
    <row r="1675" spans="3:4" x14ac:dyDescent="0.15">
      <c r="C1675" s="51" t="s">
        <v>3706</v>
      </c>
      <c r="D1675" s="52" t="s">
        <v>3707</v>
      </c>
    </row>
    <row r="1676" spans="3:4" x14ac:dyDescent="0.15">
      <c r="C1676" s="51" t="s">
        <v>3708</v>
      </c>
      <c r="D1676" s="52" t="s">
        <v>3709</v>
      </c>
    </row>
    <row r="1677" spans="3:4" x14ac:dyDescent="0.15">
      <c r="C1677" s="51" t="s">
        <v>3710</v>
      </c>
      <c r="D1677" s="52" t="s">
        <v>3711</v>
      </c>
    </row>
    <row r="1678" spans="3:4" x14ac:dyDescent="0.15">
      <c r="C1678" s="51" t="s">
        <v>3712</v>
      </c>
      <c r="D1678" s="52" t="s">
        <v>3713</v>
      </c>
    </row>
    <row r="1679" spans="3:4" x14ac:dyDescent="0.15">
      <c r="C1679" s="51" t="s">
        <v>3714</v>
      </c>
      <c r="D1679" s="52" t="s">
        <v>3715</v>
      </c>
    </row>
    <row r="1680" spans="3:4" x14ac:dyDescent="0.15">
      <c r="C1680" s="51" t="s">
        <v>3716</v>
      </c>
      <c r="D1680" s="52" t="s">
        <v>3717</v>
      </c>
    </row>
    <row r="1681" spans="3:4" x14ac:dyDescent="0.15">
      <c r="C1681" s="51" t="s">
        <v>3718</v>
      </c>
      <c r="D1681" s="52" t="s">
        <v>3719</v>
      </c>
    </row>
    <row r="1682" spans="3:4" x14ac:dyDescent="0.15">
      <c r="C1682" s="51" t="s">
        <v>3720</v>
      </c>
      <c r="D1682" s="52" t="s">
        <v>3721</v>
      </c>
    </row>
    <row r="1683" spans="3:4" x14ac:dyDescent="0.15">
      <c r="C1683" s="51" t="s">
        <v>3722</v>
      </c>
      <c r="D1683" s="52" t="s">
        <v>3723</v>
      </c>
    </row>
    <row r="1684" spans="3:4" x14ac:dyDescent="0.15">
      <c r="C1684" s="51" t="s">
        <v>3724</v>
      </c>
      <c r="D1684" s="52" t="s">
        <v>3725</v>
      </c>
    </row>
    <row r="1685" spans="3:4" x14ac:dyDescent="0.15">
      <c r="C1685" s="51" t="s">
        <v>3726</v>
      </c>
      <c r="D1685" s="52" t="s">
        <v>3727</v>
      </c>
    </row>
    <row r="1686" spans="3:4" x14ac:dyDescent="0.15">
      <c r="C1686" s="51" t="s">
        <v>3728</v>
      </c>
      <c r="D1686" s="52" t="s">
        <v>3729</v>
      </c>
    </row>
    <row r="1687" spans="3:4" x14ac:dyDescent="0.15">
      <c r="C1687" s="51" t="s">
        <v>3730</v>
      </c>
      <c r="D1687" s="52" t="s">
        <v>3731</v>
      </c>
    </row>
    <row r="1688" spans="3:4" x14ac:dyDescent="0.15">
      <c r="C1688" s="51" t="s">
        <v>3732</v>
      </c>
      <c r="D1688" s="52" t="s">
        <v>3733</v>
      </c>
    </row>
    <row r="1689" spans="3:4" x14ac:dyDescent="0.15">
      <c r="C1689" s="51" t="s">
        <v>3734</v>
      </c>
      <c r="D1689" s="52" t="s">
        <v>3735</v>
      </c>
    </row>
    <row r="1690" spans="3:4" x14ac:dyDescent="0.15">
      <c r="C1690" s="51" t="s">
        <v>3736</v>
      </c>
      <c r="D1690" s="52" t="s">
        <v>3737</v>
      </c>
    </row>
    <row r="1691" spans="3:4" x14ac:dyDescent="0.15">
      <c r="C1691" s="51" t="s">
        <v>3738</v>
      </c>
      <c r="D1691" s="52" t="s">
        <v>3739</v>
      </c>
    </row>
    <row r="1692" spans="3:4" x14ac:dyDescent="0.15">
      <c r="C1692" s="51" t="s">
        <v>3740</v>
      </c>
      <c r="D1692" s="52" t="s">
        <v>3741</v>
      </c>
    </row>
    <row r="1693" spans="3:4" x14ac:dyDescent="0.15">
      <c r="C1693" s="51" t="s">
        <v>3742</v>
      </c>
      <c r="D1693" s="52" t="s">
        <v>3743</v>
      </c>
    </row>
    <row r="1694" spans="3:4" x14ac:dyDescent="0.15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ColWidth="11" defaultRowHeight="13" x14ac:dyDescent="0.15"/>
  <cols>
    <col min="1" max="1" width="11" style="9"/>
    <col min="2" max="2" width="29.1640625" style="9" bestFit="1" customWidth="1"/>
    <col min="3" max="3" width="17.5" style="9" bestFit="1" customWidth="1"/>
    <col min="4" max="16384" width="11" style="9"/>
  </cols>
  <sheetData>
    <row r="1" spans="2:3" ht="14" thickBot="1" x14ac:dyDescent="0.2"/>
    <row r="2" spans="2:3" ht="14" thickBot="1" x14ac:dyDescent="0.2">
      <c r="B2" s="56" t="s">
        <v>3746</v>
      </c>
      <c r="C2" s="57" t="s">
        <v>337</v>
      </c>
    </row>
    <row r="3" spans="2:3" x14ac:dyDescent="0.15">
      <c r="B3" s="58" t="s">
        <v>3747</v>
      </c>
      <c r="C3" s="59" t="s">
        <v>3748</v>
      </c>
    </row>
    <row r="4" spans="2:3" x14ac:dyDescent="0.15">
      <c r="B4" s="60" t="s">
        <v>3747</v>
      </c>
      <c r="C4" s="61" t="s">
        <v>3749</v>
      </c>
    </row>
    <row r="5" spans="2:3" x14ac:dyDescent="0.15">
      <c r="B5" s="60" t="s">
        <v>3747</v>
      </c>
      <c r="C5" s="61" t="s">
        <v>3750</v>
      </c>
    </row>
    <row r="6" spans="2:3" x14ac:dyDescent="0.15">
      <c r="B6" s="60" t="s">
        <v>3747</v>
      </c>
      <c r="C6" s="61" t="s">
        <v>3751</v>
      </c>
    </row>
    <row r="7" spans="2:3" x14ac:dyDescent="0.15">
      <c r="B7" s="62" t="s">
        <v>3747</v>
      </c>
      <c r="C7" s="63" t="s">
        <v>3752</v>
      </c>
    </row>
    <row r="8" spans="2:3" x14ac:dyDescent="0.15">
      <c r="B8" s="60" t="s">
        <v>3753</v>
      </c>
      <c r="C8" s="61" t="s">
        <v>3754</v>
      </c>
    </row>
    <row r="9" spans="2:3" x14ac:dyDescent="0.15">
      <c r="B9" s="60" t="s">
        <v>3753</v>
      </c>
      <c r="C9" s="61" t="s">
        <v>3755</v>
      </c>
    </row>
    <row r="10" spans="2:3" x14ac:dyDescent="0.15">
      <c r="B10" s="60" t="s">
        <v>3753</v>
      </c>
      <c r="C10" s="61" t="s">
        <v>3756</v>
      </c>
    </row>
    <row r="11" spans="2:3" x14ac:dyDescent="0.15">
      <c r="B11" s="60" t="s">
        <v>3753</v>
      </c>
      <c r="C11" s="61" t="s">
        <v>3757</v>
      </c>
    </row>
    <row r="12" spans="2:3" x14ac:dyDescent="0.15">
      <c r="B12" s="60" t="s">
        <v>3753</v>
      </c>
      <c r="C12" s="61" t="s">
        <v>3758</v>
      </c>
    </row>
    <row r="13" spans="2:3" x14ac:dyDescent="0.15">
      <c r="B13" s="60" t="s">
        <v>3753</v>
      </c>
      <c r="C13" s="61" t="s">
        <v>3759</v>
      </c>
    </row>
    <row r="14" spans="2:3" x14ac:dyDescent="0.15">
      <c r="B14" s="60" t="s">
        <v>3753</v>
      </c>
      <c r="C14" s="61" t="s">
        <v>3760</v>
      </c>
    </row>
    <row r="15" spans="2:3" x14ac:dyDescent="0.15">
      <c r="B15" s="62" t="s">
        <v>3753</v>
      </c>
      <c r="C15" s="63" t="s">
        <v>3761</v>
      </c>
    </row>
    <row r="16" spans="2:3" x14ac:dyDescent="0.15">
      <c r="B16" s="64" t="s">
        <v>3762</v>
      </c>
      <c r="C16" s="65" t="s">
        <v>3763</v>
      </c>
    </row>
    <row r="17" spans="2:3" x14ac:dyDescent="0.15">
      <c r="B17" s="60" t="s">
        <v>3762</v>
      </c>
      <c r="C17" s="61" t="s">
        <v>3764</v>
      </c>
    </row>
    <row r="18" spans="2:3" x14ac:dyDescent="0.15">
      <c r="B18" s="62" t="s">
        <v>3762</v>
      </c>
      <c r="C18" s="63" t="s">
        <v>3765</v>
      </c>
    </row>
    <row r="19" spans="2:3" x14ac:dyDescent="0.15">
      <c r="B19" s="64" t="s">
        <v>3766</v>
      </c>
      <c r="C19" s="65" t="s">
        <v>3767</v>
      </c>
    </row>
    <row r="20" spans="2:3" x14ac:dyDescent="0.15">
      <c r="B20" s="60" t="s">
        <v>3766</v>
      </c>
      <c r="C20" s="61" t="s">
        <v>3768</v>
      </c>
    </row>
    <row r="21" spans="2:3" x14ac:dyDescent="0.15">
      <c r="B21" s="60" t="s">
        <v>3766</v>
      </c>
      <c r="C21" s="61" t="s">
        <v>3769</v>
      </c>
    </row>
    <row r="22" spans="2:3" x14ac:dyDescent="0.15">
      <c r="B22" s="60" t="s">
        <v>3766</v>
      </c>
      <c r="C22" s="61" t="s">
        <v>3770</v>
      </c>
    </row>
    <row r="23" spans="2:3" x14ac:dyDescent="0.15">
      <c r="B23" s="62" t="s">
        <v>3766</v>
      </c>
      <c r="C23" s="63" t="s">
        <v>3771</v>
      </c>
    </row>
    <row r="24" spans="2:3" x14ac:dyDescent="0.15">
      <c r="B24" s="60" t="s">
        <v>3772</v>
      </c>
      <c r="C24" s="61" t="s">
        <v>3773</v>
      </c>
    </row>
    <row r="25" spans="2:3" x14ac:dyDescent="0.15">
      <c r="B25" s="60" t="s">
        <v>3772</v>
      </c>
      <c r="C25" s="61" t="s">
        <v>3774</v>
      </c>
    </row>
    <row r="26" spans="2:3" x14ac:dyDescent="0.15">
      <c r="B26" s="60" t="s">
        <v>3772</v>
      </c>
      <c r="C26" s="61" t="s">
        <v>3775</v>
      </c>
    </row>
    <row r="27" spans="2:3" x14ac:dyDescent="0.15">
      <c r="B27" s="60" t="s">
        <v>3772</v>
      </c>
      <c r="C27" s="61" t="s">
        <v>3776</v>
      </c>
    </row>
    <row r="28" spans="2:3" x14ac:dyDescent="0.15">
      <c r="B28" s="60" t="s">
        <v>3772</v>
      </c>
      <c r="C28" s="61" t="s">
        <v>3777</v>
      </c>
    </row>
    <row r="29" spans="2:3" x14ac:dyDescent="0.15">
      <c r="B29" s="60" t="s">
        <v>3772</v>
      </c>
      <c r="C29" s="61" t="s">
        <v>3778</v>
      </c>
    </row>
    <row r="30" spans="2:3" ht="14" thickBot="1" x14ac:dyDescent="0.2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ColWidth="11" defaultRowHeight="13" x14ac:dyDescent="0.15"/>
  <cols>
    <col min="1" max="1" width="17.1640625" style="9" bestFit="1" customWidth="1"/>
    <col min="2" max="2" width="19.5" style="9" customWidth="1"/>
    <col min="3" max="16384" width="11" style="9"/>
  </cols>
  <sheetData>
    <row r="1" spans="1:2" ht="14" thickBot="1" x14ac:dyDescent="0.2"/>
    <row r="2" spans="1:2" ht="14" thickBot="1" x14ac:dyDescent="0.2">
      <c r="B2" s="56" t="s">
        <v>3780</v>
      </c>
    </row>
    <row r="3" spans="1:2" x14ac:dyDescent="0.15">
      <c r="B3" s="58" t="s">
        <v>60</v>
      </c>
    </row>
    <row r="4" spans="1:2" x14ac:dyDescent="0.15">
      <c r="B4" s="60" t="s">
        <v>306</v>
      </c>
    </row>
    <row r="5" spans="1:2" x14ac:dyDescent="0.15">
      <c r="A5" s="9" t="s">
        <v>9830</v>
      </c>
      <c r="B5" s="60" t="s">
        <v>307</v>
      </c>
    </row>
    <row r="6" spans="1:2" x14ac:dyDescent="0.15">
      <c r="A6" s="9" t="s">
        <v>50</v>
      </c>
      <c r="B6" s="60" t="s">
        <v>293</v>
      </c>
    </row>
    <row r="7" spans="1:2" x14ac:dyDescent="0.15">
      <c r="A7" s="9" t="s">
        <v>297</v>
      </c>
      <c r="B7" s="60" t="s">
        <v>297</v>
      </c>
    </row>
    <row r="8" spans="1:2" x14ac:dyDescent="0.15">
      <c r="B8" s="60" t="s">
        <v>295</v>
      </c>
    </row>
    <row r="9" spans="1:2" x14ac:dyDescent="0.15">
      <c r="A9" s="9" t="s">
        <v>247</v>
      </c>
      <c r="B9" s="60" t="s">
        <v>304</v>
      </c>
    </row>
    <row r="10" spans="1:2" x14ac:dyDescent="0.15">
      <c r="A10" s="9" t="s">
        <v>296</v>
      </c>
      <c r="B10" s="60" t="s">
        <v>296</v>
      </c>
    </row>
    <row r="11" spans="1:2" x14ac:dyDescent="0.15">
      <c r="B11" s="60" t="s">
        <v>299</v>
      </c>
    </row>
    <row r="12" spans="1:2" x14ac:dyDescent="0.15">
      <c r="A12" s="9" t="s">
        <v>250</v>
      </c>
      <c r="B12" s="60" t="s">
        <v>294</v>
      </c>
    </row>
    <row r="13" spans="1:2" x14ac:dyDescent="0.15">
      <c r="B13" s="60" t="s">
        <v>300</v>
      </c>
    </row>
    <row r="14" spans="1:2" x14ac:dyDescent="0.15">
      <c r="B14" s="60" t="s">
        <v>51</v>
      </c>
    </row>
    <row r="15" spans="1:2" x14ac:dyDescent="0.15">
      <c r="B15" s="60" t="s">
        <v>3781</v>
      </c>
    </row>
    <row r="16" spans="1:2" x14ac:dyDescent="0.15">
      <c r="B16" s="60" t="s">
        <v>49</v>
      </c>
    </row>
    <row r="17" spans="1:5" ht="14" x14ac:dyDescent="0.15">
      <c r="A17" s="9" t="s">
        <v>9829</v>
      </c>
      <c r="B17" s="60" t="s">
        <v>81</v>
      </c>
      <c r="D17" s="9" t="s">
        <v>9831</v>
      </c>
      <c r="E17"/>
    </row>
    <row r="18" spans="1:5" ht="14" x14ac:dyDescent="0.15">
      <c r="B18" s="60" t="s">
        <v>82</v>
      </c>
      <c r="E18"/>
    </row>
    <row r="19" spans="1:5" ht="14" x14ac:dyDescent="0.15">
      <c r="B19" s="60" t="s">
        <v>286</v>
      </c>
      <c r="E19"/>
    </row>
    <row r="20" spans="1:5" ht="14" x14ac:dyDescent="0.15">
      <c r="A20" s="9" t="s">
        <v>285</v>
      </c>
      <c r="B20" s="60" t="s">
        <v>285</v>
      </c>
      <c r="E20"/>
    </row>
    <row r="21" spans="1:5" ht="14" x14ac:dyDescent="0.15">
      <c r="B21" s="60" t="s">
        <v>55</v>
      </c>
      <c r="E21"/>
    </row>
    <row r="22" spans="1:5" ht="14" x14ac:dyDescent="0.15">
      <c r="A22" s="9" t="s">
        <v>302</v>
      </c>
      <c r="B22" s="60" t="s">
        <v>302</v>
      </c>
      <c r="E22"/>
    </row>
    <row r="23" spans="1:5" ht="14" x14ac:dyDescent="0.15">
      <c r="A23" s="9" t="s">
        <v>52</v>
      </c>
      <c r="B23" s="60" t="s">
        <v>292</v>
      </c>
      <c r="E23"/>
    </row>
    <row r="24" spans="1:5" ht="14" x14ac:dyDescent="0.15">
      <c r="B24" s="60" t="s">
        <v>3782</v>
      </c>
      <c r="E24"/>
    </row>
    <row r="25" spans="1:5" ht="14" x14ac:dyDescent="0.15">
      <c r="A25" s="9" t="s">
        <v>255</v>
      </c>
      <c r="B25" s="60" t="s">
        <v>303</v>
      </c>
      <c r="E25"/>
    </row>
    <row r="26" spans="1:5" ht="14" x14ac:dyDescent="0.15">
      <c r="A26" s="9" t="s">
        <v>287</v>
      </c>
      <c r="B26" s="60" t="s">
        <v>291</v>
      </c>
      <c r="E26"/>
    </row>
    <row r="27" spans="1:5" ht="14" x14ac:dyDescent="0.15">
      <c r="A27" s="9" t="s">
        <v>288</v>
      </c>
      <c r="B27" s="60" t="s">
        <v>290</v>
      </c>
      <c r="E27"/>
    </row>
    <row r="28" spans="1:5" ht="14" x14ac:dyDescent="0.15">
      <c r="B28" s="60" t="s">
        <v>301</v>
      </c>
      <c r="E28"/>
    </row>
    <row r="29" spans="1:5" ht="14" x14ac:dyDescent="0.15">
      <c r="B29" s="60" t="s">
        <v>298</v>
      </c>
      <c r="E29"/>
    </row>
    <row r="30" spans="1:5" ht="14" x14ac:dyDescent="0.15">
      <c r="B30" s="60" t="s">
        <v>3783</v>
      </c>
      <c r="E30"/>
    </row>
    <row r="31" spans="1:5" ht="15" thickBot="1" x14ac:dyDescent="0.2">
      <c r="B31" s="66"/>
      <c r="E31"/>
    </row>
    <row r="32" spans="1:5" ht="14" x14ac:dyDescent="0.15">
      <c r="E32"/>
    </row>
    <row r="33" spans="5:5" ht="14" x14ac:dyDescent="0.15">
      <c r="E33"/>
    </row>
    <row r="34" spans="5:5" ht="14" x14ac:dyDescent="0.15">
      <c r="E34"/>
    </row>
    <row r="35" spans="5:5" ht="14" x14ac:dyDescent="0.15">
      <c r="E35"/>
    </row>
    <row r="36" spans="5:5" ht="14" x14ac:dyDescent="0.15">
      <c r="E36"/>
    </row>
    <row r="37" spans="5:5" ht="14" x14ac:dyDescent="0.15">
      <c r="E37"/>
    </row>
    <row r="38" spans="5:5" ht="14" x14ac:dyDescent="0.15">
      <c r="E38"/>
    </row>
    <row r="39" spans="5:5" ht="14" x14ac:dyDescent="0.15">
      <c r="E39"/>
    </row>
    <row r="40" spans="5:5" ht="14" x14ac:dyDescent="0.15">
      <c r="E40"/>
    </row>
    <row r="41" spans="5:5" ht="14" x14ac:dyDescent="0.15">
      <c r="E41"/>
    </row>
    <row r="42" spans="5:5" ht="14" x14ac:dyDescent="0.15">
      <c r="E42"/>
    </row>
    <row r="43" spans="5:5" ht="14" x14ac:dyDescent="0.15">
      <c r="E43"/>
    </row>
    <row r="44" spans="5:5" ht="14" x14ac:dyDescent="0.15">
      <c r="E44"/>
    </row>
    <row r="45" spans="5:5" ht="14" x14ac:dyDescent="0.15">
      <c r="E45"/>
    </row>
    <row r="46" spans="5:5" ht="14" x14ac:dyDescent="0.15">
      <c r="E46"/>
    </row>
    <row r="47" spans="5:5" ht="14" x14ac:dyDescent="0.15">
      <c r="E47"/>
    </row>
    <row r="48" spans="5:5" ht="14" x14ac:dyDescent="0.15">
      <c r="E48"/>
    </row>
    <row r="49" spans="5:5" ht="14" x14ac:dyDescent="0.15">
      <c r="E49"/>
    </row>
    <row r="50" spans="5:5" ht="14" x14ac:dyDescent="0.15">
      <c r="E50"/>
    </row>
    <row r="51" spans="5:5" ht="14" x14ac:dyDescent="0.15">
      <c r="E51"/>
    </row>
    <row r="52" spans="5:5" ht="14" x14ac:dyDescent="0.15">
      <c r="E52"/>
    </row>
    <row r="53" spans="5:5" ht="14" x14ac:dyDescent="0.15">
      <c r="E53"/>
    </row>
    <row r="54" spans="5:5" ht="14" x14ac:dyDescent="0.15">
      <c r="E54"/>
    </row>
    <row r="55" spans="5:5" ht="14" x14ac:dyDescent="0.15">
      <c r="E55"/>
    </row>
    <row r="56" spans="5:5" ht="14" x14ac:dyDescent="0.15">
      <c r="E56"/>
    </row>
    <row r="57" spans="5:5" ht="14" x14ac:dyDescent="0.15">
      <c r="E57"/>
    </row>
    <row r="58" spans="5:5" ht="14" x14ac:dyDescent="0.15">
      <c r="E58"/>
    </row>
    <row r="59" spans="5:5" ht="14" x14ac:dyDescent="0.15">
      <c r="E59"/>
    </row>
    <row r="60" spans="5:5" ht="14" x14ac:dyDescent="0.15">
      <c r="E60"/>
    </row>
    <row r="61" spans="5:5" ht="14" x14ac:dyDescent="0.15">
      <c r="E61"/>
    </row>
    <row r="62" spans="5:5" ht="14" x14ac:dyDescent="0.15">
      <c r="E62"/>
    </row>
    <row r="63" spans="5:5" ht="14" x14ac:dyDescent="0.15">
      <c r="E63"/>
    </row>
    <row r="64" spans="5:5" ht="14" x14ac:dyDescent="0.15">
      <c r="E64"/>
    </row>
    <row r="65" spans="5:5" ht="14" x14ac:dyDescent="0.15">
      <c r="E65"/>
    </row>
    <row r="66" spans="5:5" ht="14" x14ac:dyDescent="0.15">
      <c r="E66"/>
    </row>
    <row r="67" spans="5:5" ht="14" x14ac:dyDescent="0.15">
      <c r="E67"/>
    </row>
    <row r="68" spans="5:5" ht="14" x14ac:dyDescent="0.15">
      <c r="E68"/>
    </row>
    <row r="69" spans="5:5" ht="14" x14ac:dyDescent="0.15">
      <c r="E69"/>
    </row>
    <row r="70" spans="5:5" ht="14" x14ac:dyDescent="0.15">
      <c r="E70"/>
    </row>
    <row r="71" spans="5:5" ht="14" x14ac:dyDescent="0.15">
      <c r="E71"/>
    </row>
    <row r="72" spans="5:5" ht="14" x14ac:dyDescent="0.15">
      <c r="E72"/>
    </row>
    <row r="73" spans="5:5" ht="14" x14ac:dyDescent="0.15">
      <c r="E73"/>
    </row>
    <row r="74" spans="5:5" ht="14" x14ac:dyDescent="0.15">
      <c r="E74"/>
    </row>
    <row r="75" spans="5:5" ht="14" x14ac:dyDescent="0.15">
      <c r="E75"/>
    </row>
    <row r="76" spans="5:5" ht="14" x14ac:dyDescent="0.15">
      <c r="E76"/>
    </row>
    <row r="77" spans="5:5" ht="14" x14ac:dyDescent="0.15">
      <c r="E77"/>
    </row>
    <row r="78" spans="5:5" ht="14" x14ac:dyDescent="0.15">
      <c r="E78"/>
    </row>
    <row r="79" spans="5:5" ht="14" x14ac:dyDescent="0.15">
      <c r="E79"/>
    </row>
    <row r="80" spans="5:5" ht="14" x14ac:dyDescent="0.15">
      <c r="E80"/>
    </row>
    <row r="81" spans="5:5" ht="14" x14ac:dyDescent="0.15">
      <c r="E81"/>
    </row>
    <row r="82" spans="5:5" ht="14" x14ac:dyDescent="0.15">
      <c r="E82"/>
    </row>
    <row r="83" spans="5:5" ht="14" x14ac:dyDescent="0.15">
      <c r="E83"/>
    </row>
    <row r="84" spans="5:5" ht="14" x14ac:dyDescent="0.15">
      <c r="E84"/>
    </row>
    <row r="85" spans="5:5" ht="14" x14ac:dyDescent="0.15">
      <c r="E85"/>
    </row>
    <row r="86" spans="5:5" ht="14" x14ac:dyDescent="0.15">
      <c r="E86"/>
    </row>
    <row r="87" spans="5:5" ht="14" x14ac:dyDescent="0.15">
      <c r="E87"/>
    </row>
    <row r="88" spans="5:5" ht="14" x14ac:dyDescent="0.15">
      <c r="E88"/>
    </row>
    <row r="89" spans="5:5" ht="14" x14ac:dyDescent="0.15">
      <c r="E89"/>
    </row>
    <row r="90" spans="5:5" ht="14" x14ac:dyDescent="0.15">
      <c r="E90"/>
    </row>
    <row r="91" spans="5:5" ht="14" x14ac:dyDescent="0.15">
      <c r="E91"/>
    </row>
    <row r="92" spans="5:5" ht="14" x14ac:dyDescent="0.15">
      <c r="E92"/>
    </row>
    <row r="93" spans="5:5" ht="14" x14ac:dyDescent="0.15">
      <c r="E93"/>
    </row>
    <row r="94" spans="5:5" ht="14" x14ac:dyDescent="0.15">
      <c r="E94"/>
    </row>
    <row r="95" spans="5:5" ht="14" x14ac:dyDescent="0.15">
      <c r="E95"/>
    </row>
    <row r="96" spans="5:5" ht="14" x14ac:dyDescent="0.15">
      <c r="E96"/>
    </row>
    <row r="97" spans="5:5" ht="14" x14ac:dyDescent="0.15">
      <c r="E97"/>
    </row>
    <row r="98" spans="5:5" ht="14" x14ac:dyDescent="0.15">
      <c r="E98"/>
    </row>
    <row r="99" spans="5:5" ht="14" x14ac:dyDescent="0.15">
      <c r="E99"/>
    </row>
    <row r="100" spans="5:5" ht="14" x14ac:dyDescent="0.15">
      <c r="E100"/>
    </row>
    <row r="101" spans="5:5" ht="14" x14ac:dyDescent="0.15">
      <c r="E101"/>
    </row>
    <row r="102" spans="5:5" ht="14" x14ac:dyDescent="0.15">
      <c r="E102"/>
    </row>
    <row r="103" spans="5:5" ht="14" x14ac:dyDescent="0.15">
      <c r="E103"/>
    </row>
    <row r="104" spans="5:5" ht="14" x14ac:dyDescent="0.15">
      <c r="E104"/>
    </row>
    <row r="105" spans="5:5" ht="14" x14ac:dyDescent="0.15">
      <c r="E105"/>
    </row>
    <row r="106" spans="5:5" ht="14" x14ac:dyDescent="0.15">
      <c r="E106"/>
    </row>
    <row r="107" spans="5:5" ht="14" x14ac:dyDescent="0.15">
      <c r="E107"/>
    </row>
    <row r="108" spans="5:5" ht="14" x14ac:dyDescent="0.15">
      <c r="E108"/>
    </row>
    <row r="109" spans="5:5" ht="14" x14ac:dyDescent="0.15">
      <c r="E109"/>
    </row>
    <row r="110" spans="5:5" ht="14" x14ac:dyDescent="0.15">
      <c r="E110"/>
    </row>
    <row r="111" spans="5:5" ht="14" x14ac:dyDescent="0.15">
      <c r="E111"/>
    </row>
    <row r="112" spans="5:5" ht="14" x14ac:dyDescent="0.15">
      <c r="E112"/>
    </row>
    <row r="113" spans="5:5" ht="14" x14ac:dyDescent="0.15">
      <c r="E113"/>
    </row>
    <row r="114" spans="5:5" ht="14" x14ac:dyDescent="0.15">
      <c r="E114"/>
    </row>
    <row r="115" spans="5:5" ht="14" x14ac:dyDescent="0.15">
      <c r="E115"/>
    </row>
    <row r="116" spans="5:5" ht="14" x14ac:dyDescent="0.15">
      <c r="E116"/>
    </row>
    <row r="117" spans="5:5" ht="14" x14ac:dyDescent="0.15">
      <c r="E117"/>
    </row>
    <row r="118" spans="5:5" ht="14" x14ac:dyDescent="0.15">
      <c r="E118"/>
    </row>
    <row r="119" spans="5:5" ht="14" x14ac:dyDescent="0.15">
      <c r="E119"/>
    </row>
    <row r="120" spans="5:5" ht="14" x14ac:dyDescent="0.15">
      <c r="E120"/>
    </row>
    <row r="121" spans="5:5" ht="14" x14ac:dyDescent="0.15">
      <c r="E121"/>
    </row>
    <row r="122" spans="5:5" ht="14" x14ac:dyDescent="0.15">
      <c r="E122"/>
    </row>
    <row r="123" spans="5:5" ht="14" x14ac:dyDescent="0.15">
      <c r="E123"/>
    </row>
    <row r="124" spans="5:5" ht="14" x14ac:dyDescent="0.15">
      <c r="E124"/>
    </row>
    <row r="125" spans="5:5" ht="14" x14ac:dyDescent="0.15">
      <c r="E125"/>
    </row>
    <row r="126" spans="5:5" ht="14" x14ac:dyDescent="0.15">
      <c r="E126"/>
    </row>
    <row r="127" spans="5:5" ht="14" x14ac:dyDescent="0.15">
      <c r="E127"/>
    </row>
    <row r="128" spans="5:5" ht="14" x14ac:dyDescent="0.15">
      <c r="E128"/>
    </row>
    <row r="129" spans="5:5" ht="14" x14ac:dyDescent="0.15">
      <c r="E129"/>
    </row>
    <row r="130" spans="5:5" ht="14" x14ac:dyDescent="0.15">
      <c r="E130"/>
    </row>
    <row r="131" spans="5:5" ht="14" x14ac:dyDescent="0.15">
      <c r="E131"/>
    </row>
    <row r="132" spans="5:5" ht="14" x14ac:dyDescent="0.15">
      <c r="E132"/>
    </row>
    <row r="133" spans="5:5" ht="14" x14ac:dyDescent="0.15">
      <c r="E133"/>
    </row>
    <row r="134" spans="5:5" ht="14" x14ac:dyDescent="0.15">
      <c r="E134"/>
    </row>
    <row r="135" spans="5:5" ht="14" x14ac:dyDescent="0.15">
      <c r="E135"/>
    </row>
    <row r="136" spans="5:5" ht="14" x14ac:dyDescent="0.15">
      <c r="E136"/>
    </row>
    <row r="137" spans="5:5" ht="14" x14ac:dyDescent="0.15">
      <c r="E137"/>
    </row>
    <row r="138" spans="5:5" ht="14" x14ac:dyDescent="0.15">
      <c r="E138"/>
    </row>
    <row r="139" spans="5:5" ht="14" x14ac:dyDescent="0.15">
      <c r="E139"/>
    </row>
    <row r="140" spans="5:5" ht="14" x14ac:dyDescent="0.15">
      <c r="E140"/>
    </row>
    <row r="141" spans="5:5" ht="14" x14ac:dyDescent="0.15">
      <c r="E141"/>
    </row>
    <row r="142" spans="5:5" ht="14" x14ac:dyDescent="0.15">
      <c r="E142"/>
    </row>
    <row r="143" spans="5:5" ht="14" x14ac:dyDescent="0.15">
      <c r="E143"/>
    </row>
    <row r="144" spans="5:5" ht="14" x14ac:dyDescent="0.15">
      <c r="E144"/>
    </row>
    <row r="145" spans="5:5" ht="14" x14ac:dyDescent="0.15">
      <c r="E145"/>
    </row>
    <row r="146" spans="5:5" ht="14" x14ac:dyDescent="0.15">
      <c r="E146"/>
    </row>
    <row r="147" spans="5:5" ht="14" x14ac:dyDescent="0.15">
      <c r="E147"/>
    </row>
    <row r="148" spans="5:5" ht="14" x14ac:dyDescent="0.15">
      <c r="E148"/>
    </row>
    <row r="149" spans="5:5" ht="14" x14ac:dyDescent="0.15">
      <c r="E149"/>
    </row>
    <row r="150" spans="5:5" ht="14" x14ac:dyDescent="0.15">
      <c r="E150"/>
    </row>
    <row r="151" spans="5:5" ht="14" x14ac:dyDescent="0.15">
      <c r="E151"/>
    </row>
    <row r="152" spans="5:5" ht="14" x14ac:dyDescent="0.15">
      <c r="E152"/>
    </row>
    <row r="153" spans="5:5" ht="14" x14ac:dyDescent="0.15">
      <c r="E153"/>
    </row>
    <row r="154" spans="5:5" ht="14" x14ac:dyDescent="0.15">
      <c r="E154"/>
    </row>
    <row r="155" spans="5:5" ht="14" x14ac:dyDescent="0.15">
      <c r="E155"/>
    </row>
    <row r="156" spans="5:5" ht="14" x14ac:dyDescent="0.15">
      <c r="E156"/>
    </row>
    <row r="157" spans="5:5" ht="14" x14ac:dyDescent="0.15">
      <c r="E157"/>
    </row>
    <row r="158" spans="5:5" ht="14" x14ac:dyDescent="0.15">
      <c r="E158"/>
    </row>
    <row r="159" spans="5:5" ht="14" x14ac:dyDescent="0.15">
      <c r="E159"/>
    </row>
    <row r="160" spans="5:5" ht="14" x14ac:dyDescent="0.15">
      <c r="E160"/>
    </row>
    <row r="161" spans="5:5" ht="14" x14ac:dyDescent="0.15">
      <c r="E161"/>
    </row>
    <row r="162" spans="5:5" ht="14" x14ac:dyDescent="0.15">
      <c r="E162"/>
    </row>
    <row r="163" spans="5:5" ht="14" x14ac:dyDescent="0.15">
      <c r="E163"/>
    </row>
    <row r="164" spans="5:5" ht="14" x14ac:dyDescent="0.15">
      <c r="E164"/>
    </row>
    <row r="165" spans="5:5" ht="14" x14ac:dyDescent="0.15">
      <c r="E165"/>
    </row>
    <row r="166" spans="5:5" ht="14" x14ac:dyDescent="0.15">
      <c r="E166"/>
    </row>
    <row r="167" spans="5:5" ht="14" x14ac:dyDescent="0.15">
      <c r="E167"/>
    </row>
    <row r="168" spans="5:5" ht="14" x14ac:dyDescent="0.15">
      <c r="E168"/>
    </row>
    <row r="169" spans="5:5" ht="14" x14ac:dyDescent="0.15">
      <c r="E169"/>
    </row>
    <row r="170" spans="5:5" ht="14" x14ac:dyDescent="0.15">
      <c r="E170"/>
    </row>
    <row r="171" spans="5:5" ht="14" x14ac:dyDescent="0.15">
      <c r="E171"/>
    </row>
    <row r="172" spans="5:5" ht="14" x14ac:dyDescent="0.15">
      <c r="E172"/>
    </row>
    <row r="173" spans="5:5" ht="14" x14ac:dyDescent="0.15">
      <c r="E173"/>
    </row>
    <row r="174" spans="5:5" ht="14" x14ac:dyDescent="0.15">
      <c r="E174"/>
    </row>
    <row r="175" spans="5:5" ht="14" x14ac:dyDescent="0.15">
      <c r="E175"/>
    </row>
    <row r="176" spans="5:5" ht="14" x14ac:dyDescent="0.15">
      <c r="E176"/>
    </row>
    <row r="177" spans="5:5" ht="14" x14ac:dyDescent="0.15">
      <c r="E177"/>
    </row>
    <row r="178" spans="5:5" ht="14" x14ac:dyDescent="0.15">
      <c r="E178"/>
    </row>
    <row r="179" spans="5:5" ht="14" x14ac:dyDescent="0.15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" x14ac:dyDescent="0.15"/>
  <cols>
    <col min="2" max="2" width="30.6640625" bestFit="1" customWidth="1"/>
    <col min="3" max="3" width="13.6640625" bestFit="1" customWidth="1"/>
    <col min="4" max="4" width="18.1640625" bestFit="1" customWidth="1"/>
  </cols>
  <sheetData>
    <row r="1" spans="2:4" ht="15" thickBot="1" x14ac:dyDescent="0.2">
      <c r="B1" s="9"/>
      <c r="C1" s="9"/>
      <c r="D1" s="9"/>
    </row>
    <row r="2" spans="2:4" ht="15" thickBot="1" x14ac:dyDescent="0.2">
      <c r="B2" s="68" t="s">
        <v>3784</v>
      </c>
      <c r="C2" s="69" t="s">
        <v>3785</v>
      </c>
      <c r="D2" s="70" t="s">
        <v>3786</v>
      </c>
    </row>
    <row r="3" spans="2:4" x14ac:dyDescent="0.15">
      <c r="B3" s="71" t="s">
        <v>3787</v>
      </c>
      <c r="C3" s="9" t="s">
        <v>3788</v>
      </c>
      <c r="D3" s="61" t="s">
        <v>3788</v>
      </c>
    </row>
    <row r="4" spans="2:4" x14ac:dyDescent="0.15">
      <c r="B4" s="71" t="s">
        <v>3787</v>
      </c>
      <c r="C4" s="9" t="s">
        <v>3788</v>
      </c>
      <c r="D4" s="61" t="s">
        <v>105</v>
      </c>
    </row>
    <row r="5" spans="2:4" x14ac:dyDescent="0.15">
      <c r="B5" s="71" t="s">
        <v>3787</v>
      </c>
      <c r="C5" s="9" t="s">
        <v>117</v>
      </c>
      <c r="D5" s="61" t="s">
        <v>113</v>
      </c>
    </row>
    <row r="6" spans="2:4" x14ac:dyDescent="0.15">
      <c r="B6" s="71" t="s">
        <v>3787</v>
      </c>
      <c r="C6" s="9" t="s">
        <v>117</v>
      </c>
      <c r="D6" s="61" t="s">
        <v>3789</v>
      </c>
    </row>
    <row r="7" spans="2:4" x14ac:dyDescent="0.15">
      <c r="B7" s="71" t="s">
        <v>3787</v>
      </c>
      <c r="C7" s="9" t="s">
        <v>117</v>
      </c>
      <c r="D7" s="61" t="s">
        <v>3790</v>
      </c>
    </row>
    <row r="8" spans="2:4" x14ac:dyDescent="0.15">
      <c r="B8" s="71" t="s">
        <v>3787</v>
      </c>
      <c r="C8" s="9" t="s">
        <v>117</v>
      </c>
      <c r="D8" s="61" t="s">
        <v>3791</v>
      </c>
    </row>
    <row r="9" spans="2:4" x14ac:dyDescent="0.15">
      <c r="B9" s="71" t="s">
        <v>3787</v>
      </c>
      <c r="C9" s="9" t="s">
        <v>117</v>
      </c>
      <c r="D9" s="61" t="s">
        <v>3792</v>
      </c>
    </row>
    <row r="10" spans="2:4" x14ac:dyDescent="0.15">
      <c r="B10" s="71" t="s">
        <v>106</v>
      </c>
      <c r="C10" s="9" t="s">
        <v>106</v>
      </c>
      <c r="D10" s="61" t="s">
        <v>106</v>
      </c>
    </row>
    <row r="11" spans="2:4" x14ac:dyDescent="0.15">
      <c r="B11" s="71" t="s">
        <v>106</v>
      </c>
      <c r="C11" s="9" t="s">
        <v>106</v>
      </c>
      <c r="D11" s="61" t="s">
        <v>110</v>
      </c>
    </row>
    <row r="12" spans="2:4" x14ac:dyDescent="0.15">
      <c r="B12" s="71" t="s">
        <v>106</v>
      </c>
      <c r="C12" s="9" t="s">
        <v>106</v>
      </c>
      <c r="D12" s="61" t="s">
        <v>3793</v>
      </c>
    </row>
    <row r="13" spans="2:4" x14ac:dyDescent="0.15">
      <c r="B13" s="71" t="s">
        <v>106</v>
      </c>
      <c r="C13" s="9" t="s">
        <v>106</v>
      </c>
      <c r="D13" s="61" t="s">
        <v>214</v>
      </c>
    </row>
    <row r="14" spans="2:4" x14ac:dyDescent="0.15">
      <c r="B14" s="71" t="s">
        <v>106</v>
      </c>
      <c r="C14" s="9" t="s">
        <v>109</v>
      </c>
      <c r="D14" s="61" t="s">
        <v>107</v>
      </c>
    </row>
    <row r="15" spans="2:4" x14ac:dyDescent="0.15">
      <c r="B15" s="71" t="s">
        <v>106</v>
      </c>
      <c r="C15" s="9" t="s">
        <v>109</v>
      </c>
      <c r="D15" s="61" t="s">
        <v>3794</v>
      </c>
    </row>
    <row r="16" spans="2:4" x14ac:dyDescent="0.15">
      <c r="B16" s="71" t="s">
        <v>106</v>
      </c>
      <c r="C16" s="9" t="s">
        <v>109</v>
      </c>
      <c r="D16" s="61" t="s">
        <v>3795</v>
      </c>
    </row>
    <row r="17" spans="2:4" x14ac:dyDescent="0.15">
      <c r="B17" s="71" t="s">
        <v>106</v>
      </c>
      <c r="C17" s="9" t="s">
        <v>118</v>
      </c>
      <c r="D17" s="61" t="s">
        <v>118</v>
      </c>
    </row>
    <row r="18" spans="2:4" x14ac:dyDescent="0.15">
      <c r="B18" s="71" t="s">
        <v>106</v>
      </c>
      <c r="C18" s="9" t="s">
        <v>118</v>
      </c>
      <c r="D18" s="61" t="s">
        <v>3796</v>
      </c>
    </row>
    <row r="19" spans="2:4" x14ac:dyDescent="0.15">
      <c r="B19" s="71" t="s">
        <v>309</v>
      </c>
      <c r="C19" s="9" t="s">
        <v>3797</v>
      </c>
      <c r="D19" s="61" t="s">
        <v>3797</v>
      </c>
    </row>
    <row r="20" spans="2:4" x14ac:dyDescent="0.15">
      <c r="B20" s="71" t="s">
        <v>309</v>
      </c>
      <c r="C20" s="9" t="s">
        <v>3797</v>
      </c>
      <c r="D20" s="61" t="s">
        <v>126</v>
      </c>
    </row>
    <row r="21" spans="2:4" x14ac:dyDescent="0.15">
      <c r="B21" s="71" t="s">
        <v>309</v>
      </c>
      <c r="C21" s="9" t="s">
        <v>3797</v>
      </c>
      <c r="D21" s="61" t="s">
        <v>217</v>
      </c>
    </row>
    <row r="22" spans="2:4" x14ac:dyDescent="0.15">
      <c r="B22" s="71" t="s">
        <v>309</v>
      </c>
      <c r="C22" s="9" t="s">
        <v>133</v>
      </c>
      <c r="D22" s="61" t="s">
        <v>133</v>
      </c>
    </row>
    <row r="23" spans="2:4" x14ac:dyDescent="0.15">
      <c r="B23" s="71" t="s">
        <v>309</v>
      </c>
      <c r="C23" s="9" t="s">
        <v>133</v>
      </c>
      <c r="D23" s="61" t="s">
        <v>3798</v>
      </c>
    </row>
    <row r="24" spans="2:4" x14ac:dyDescent="0.15">
      <c r="B24" s="71" t="s">
        <v>309</v>
      </c>
      <c r="C24" s="9" t="s">
        <v>147</v>
      </c>
      <c r="D24" s="61" t="s">
        <v>219</v>
      </c>
    </row>
    <row r="25" spans="2:4" x14ac:dyDescent="0.15">
      <c r="B25" s="71" t="s">
        <v>309</v>
      </c>
      <c r="C25" s="9" t="s">
        <v>147</v>
      </c>
      <c r="D25" s="61" t="s">
        <v>3799</v>
      </c>
    </row>
    <row r="26" spans="2:4" x14ac:dyDescent="0.15">
      <c r="B26" s="71" t="s">
        <v>309</v>
      </c>
      <c r="C26" s="9" t="s">
        <v>147</v>
      </c>
      <c r="D26" s="61" t="s">
        <v>3800</v>
      </c>
    </row>
    <row r="27" spans="2:4" x14ac:dyDescent="0.15">
      <c r="B27" s="71" t="s">
        <v>309</v>
      </c>
      <c r="C27" s="9" t="s">
        <v>147</v>
      </c>
      <c r="D27" s="61" t="s">
        <v>147</v>
      </c>
    </row>
    <row r="28" spans="2:4" x14ac:dyDescent="0.15">
      <c r="B28" s="71" t="s">
        <v>3801</v>
      </c>
      <c r="C28" s="9" t="s">
        <v>3802</v>
      </c>
      <c r="D28" s="61" t="s">
        <v>3803</v>
      </c>
    </row>
    <row r="29" spans="2:4" x14ac:dyDescent="0.15">
      <c r="B29" s="71" t="s">
        <v>3801</v>
      </c>
      <c r="C29" s="9" t="s">
        <v>3802</v>
      </c>
      <c r="D29" s="61" t="s">
        <v>3801</v>
      </c>
    </row>
    <row r="30" spans="2:4" x14ac:dyDescent="0.15">
      <c r="B30" s="71" t="s">
        <v>3801</v>
      </c>
      <c r="C30" s="9" t="s">
        <v>3802</v>
      </c>
      <c r="D30" s="61" t="s">
        <v>112</v>
      </c>
    </row>
    <row r="31" spans="2:4" x14ac:dyDescent="0.15">
      <c r="B31" s="71" t="s">
        <v>3801</v>
      </c>
      <c r="C31" s="9" t="s">
        <v>3802</v>
      </c>
      <c r="D31" s="61" t="s">
        <v>3804</v>
      </c>
    </row>
    <row r="32" spans="2:4" x14ac:dyDescent="0.15">
      <c r="B32" s="71" t="s">
        <v>3801</v>
      </c>
      <c r="C32" s="9" t="s">
        <v>3802</v>
      </c>
      <c r="D32" s="61" t="s">
        <v>3805</v>
      </c>
    </row>
    <row r="33" spans="2:4" x14ac:dyDescent="0.15">
      <c r="B33" s="71" t="s">
        <v>3801</v>
      </c>
      <c r="C33" s="9" t="s">
        <v>3802</v>
      </c>
      <c r="D33" s="61" t="s">
        <v>221</v>
      </c>
    </row>
    <row r="34" spans="2:4" x14ac:dyDescent="0.15">
      <c r="B34" s="71" t="s">
        <v>3801</v>
      </c>
      <c r="C34" s="9" t="s">
        <v>136</v>
      </c>
      <c r="D34" s="61" t="s">
        <v>148</v>
      </c>
    </row>
    <row r="35" spans="2:4" x14ac:dyDescent="0.15">
      <c r="B35" s="71" t="s">
        <v>3801</v>
      </c>
      <c r="C35" s="9" t="s">
        <v>136</v>
      </c>
      <c r="D35" s="61" t="s">
        <v>3806</v>
      </c>
    </row>
    <row r="36" spans="2:4" x14ac:dyDescent="0.15">
      <c r="B36" s="71" t="s">
        <v>3801</v>
      </c>
      <c r="C36" s="9" t="s">
        <v>136</v>
      </c>
      <c r="D36" s="61" t="s">
        <v>162</v>
      </c>
    </row>
    <row r="37" spans="2:4" x14ac:dyDescent="0.15">
      <c r="B37" s="71" t="s">
        <v>3801</v>
      </c>
      <c r="C37" s="9" t="s">
        <v>136</v>
      </c>
      <c r="D37" s="61" t="s">
        <v>198</v>
      </c>
    </row>
    <row r="38" spans="2:4" x14ac:dyDescent="0.15">
      <c r="B38" s="71" t="s">
        <v>3801</v>
      </c>
      <c r="C38" s="9" t="s">
        <v>3807</v>
      </c>
      <c r="D38" s="61" t="s">
        <v>177</v>
      </c>
    </row>
    <row r="39" spans="2:4" x14ac:dyDescent="0.15">
      <c r="B39" s="71" t="s">
        <v>3801</v>
      </c>
      <c r="C39" s="9" t="s">
        <v>3807</v>
      </c>
      <c r="D39" s="61" t="s">
        <v>3808</v>
      </c>
    </row>
    <row r="40" spans="2:4" x14ac:dyDescent="0.15">
      <c r="B40" s="71" t="s">
        <v>3801</v>
      </c>
      <c r="C40" s="9" t="s">
        <v>3807</v>
      </c>
      <c r="D40" s="61" t="s">
        <v>171</v>
      </c>
    </row>
    <row r="41" spans="2:4" x14ac:dyDescent="0.15">
      <c r="B41" s="71" t="s">
        <v>3801</v>
      </c>
      <c r="C41" s="9" t="s">
        <v>3807</v>
      </c>
      <c r="D41" s="61" t="s">
        <v>189</v>
      </c>
    </row>
    <row r="42" spans="2:4" x14ac:dyDescent="0.15">
      <c r="B42" s="71" t="s">
        <v>3801</v>
      </c>
      <c r="C42" s="9" t="s">
        <v>3807</v>
      </c>
      <c r="D42" s="61" t="s">
        <v>3809</v>
      </c>
    </row>
    <row r="43" spans="2:4" x14ac:dyDescent="0.15">
      <c r="B43" s="71" t="s">
        <v>3810</v>
      </c>
      <c r="C43" s="9" t="s">
        <v>3810</v>
      </c>
      <c r="D43" s="61" t="s">
        <v>3810</v>
      </c>
    </row>
    <row r="44" spans="2:4" x14ac:dyDescent="0.15">
      <c r="B44" s="71" t="s">
        <v>3810</v>
      </c>
      <c r="C44" s="9" t="s">
        <v>3810</v>
      </c>
      <c r="D44" s="61" t="s">
        <v>127</v>
      </c>
    </row>
    <row r="45" spans="2:4" x14ac:dyDescent="0.15">
      <c r="B45" s="71" t="s">
        <v>3810</v>
      </c>
      <c r="C45" s="9" t="s">
        <v>3810</v>
      </c>
      <c r="D45" s="61" t="s">
        <v>3811</v>
      </c>
    </row>
    <row r="46" spans="2:4" x14ac:dyDescent="0.15">
      <c r="B46" s="71" t="s">
        <v>3810</v>
      </c>
      <c r="C46" s="9" t="s">
        <v>3810</v>
      </c>
      <c r="D46" s="61" t="s">
        <v>3812</v>
      </c>
    </row>
    <row r="47" spans="2:4" x14ac:dyDescent="0.15">
      <c r="B47" s="71" t="s">
        <v>3810</v>
      </c>
      <c r="C47" s="9" t="s">
        <v>3810</v>
      </c>
      <c r="D47" s="61" t="s">
        <v>3813</v>
      </c>
    </row>
    <row r="48" spans="2:4" x14ac:dyDescent="0.15">
      <c r="B48" s="71" t="s">
        <v>3810</v>
      </c>
      <c r="C48" s="9" t="s">
        <v>3810</v>
      </c>
      <c r="D48" s="61" t="s">
        <v>23</v>
      </c>
    </row>
    <row r="49" spans="2:4" x14ac:dyDescent="0.15">
      <c r="B49" s="71" t="s">
        <v>3810</v>
      </c>
      <c r="C49" s="9" t="s">
        <v>3810</v>
      </c>
      <c r="D49" s="61" t="s">
        <v>3814</v>
      </c>
    </row>
    <row r="50" spans="2:4" x14ac:dyDescent="0.15">
      <c r="B50" s="71" t="s">
        <v>3810</v>
      </c>
      <c r="C50" s="9" t="s">
        <v>3815</v>
      </c>
      <c r="D50" s="61" t="s">
        <v>3815</v>
      </c>
    </row>
    <row r="51" spans="2:4" x14ac:dyDescent="0.15">
      <c r="B51" s="71" t="s">
        <v>3810</v>
      </c>
      <c r="C51" s="9" t="s">
        <v>3816</v>
      </c>
      <c r="D51" s="61" t="s">
        <v>3816</v>
      </c>
    </row>
    <row r="52" spans="2:4" x14ac:dyDescent="0.15">
      <c r="B52" s="71" t="s">
        <v>3810</v>
      </c>
      <c r="C52" s="9" t="s">
        <v>3816</v>
      </c>
      <c r="D52" s="61" t="s">
        <v>3817</v>
      </c>
    </row>
    <row r="53" spans="2:4" x14ac:dyDescent="0.15">
      <c r="B53" s="71" t="s">
        <v>3810</v>
      </c>
      <c r="C53" s="9" t="s">
        <v>3816</v>
      </c>
      <c r="D53" s="61" t="s">
        <v>3818</v>
      </c>
    </row>
    <row r="54" spans="2:4" x14ac:dyDescent="0.15">
      <c r="B54" s="71" t="s">
        <v>3810</v>
      </c>
      <c r="C54" s="9" t="s">
        <v>3816</v>
      </c>
      <c r="D54" s="61" t="s">
        <v>3819</v>
      </c>
    </row>
    <row r="55" spans="2:4" x14ac:dyDescent="0.15">
      <c r="B55" s="71" t="s">
        <v>3810</v>
      </c>
      <c r="C55" s="9" t="s">
        <v>3820</v>
      </c>
      <c r="D55" s="61" t="s">
        <v>150</v>
      </c>
    </row>
    <row r="56" spans="2:4" x14ac:dyDescent="0.15">
      <c r="B56" s="71" t="s">
        <v>3810</v>
      </c>
      <c r="C56" s="9" t="s">
        <v>3820</v>
      </c>
      <c r="D56" s="61" t="s">
        <v>122</v>
      </c>
    </row>
    <row r="57" spans="2:4" x14ac:dyDescent="0.15">
      <c r="B57" s="71" t="s">
        <v>3810</v>
      </c>
      <c r="C57" s="9" t="s">
        <v>3820</v>
      </c>
      <c r="D57" s="61" t="s">
        <v>3821</v>
      </c>
    </row>
    <row r="58" spans="2:4" x14ac:dyDescent="0.15">
      <c r="B58" s="71" t="s">
        <v>3810</v>
      </c>
      <c r="C58" s="9" t="s">
        <v>3820</v>
      </c>
      <c r="D58" s="61" t="s">
        <v>3820</v>
      </c>
    </row>
    <row r="59" spans="2:4" x14ac:dyDescent="0.15">
      <c r="B59" s="71" t="s">
        <v>3810</v>
      </c>
      <c r="C59" s="9" t="s">
        <v>3820</v>
      </c>
      <c r="D59" s="61" t="s">
        <v>3822</v>
      </c>
    </row>
    <row r="60" spans="2:4" x14ac:dyDescent="0.15">
      <c r="B60" s="71" t="s">
        <v>3810</v>
      </c>
      <c r="C60" s="9" t="s">
        <v>18</v>
      </c>
      <c r="D60" s="61" t="s">
        <v>18</v>
      </c>
    </row>
    <row r="61" spans="2:4" x14ac:dyDescent="0.15">
      <c r="B61" s="71" t="s">
        <v>3810</v>
      </c>
      <c r="C61" s="9" t="s">
        <v>18</v>
      </c>
      <c r="D61" s="61" t="s">
        <v>3823</v>
      </c>
    </row>
    <row r="62" spans="2:4" x14ac:dyDescent="0.15">
      <c r="B62" s="71" t="s">
        <v>3810</v>
      </c>
      <c r="C62" s="9" t="s">
        <v>18</v>
      </c>
      <c r="D62" s="61" t="s">
        <v>3824</v>
      </c>
    </row>
    <row r="63" spans="2:4" x14ac:dyDescent="0.15">
      <c r="B63" s="71" t="s">
        <v>3810</v>
      </c>
      <c r="C63" s="9" t="s">
        <v>18</v>
      </c>
      <c r="D63" s="61" t="s">
        <v>119</v>
      </c>
    </row>
    <row r="64" spans="2:4" x14ac:dyDescent="0.15">
      <c r="B64" s="71" t="s">
        <v>3810</v>
      </c>
      <c r="C64" s="9" t="s">
        <v>18</v>
      </c>
      <c r="D64" s="61" t="s">
        <v>175</v>
      </c>
    </row>
    <row r="65" spans="2:4" x14ac:dyDescent="0.15">
      <c r="B65" s="71" t="s">
        <v>3810</v>
      </c>
      <c r="C65" s="9" t="s">
        <v>199</v>
      </c>
      <c r="D65" s="61" t="s">
        <v>199</v>
      </c>
    </row>
    <row r="66" spans="2:4" x14ac:dyDescent="0.15">
      <c r="B66" s="71" t="s">
        <v>3810</v>
      </c>
      <c r="C66" s="9" t="s">
        <v>199</v>
      </c>
      <c r="D66" s="61" t="s">
        <v>108</v>
      </c>
    </row>
    <row r="67" spans="2:4" x14ac:dyDescent="0.15">
      <c r="B67" s="71" t="s">
        <v>3810</v>
      </c>
      <c r="C67" s="9" t="s">
        <v>199</v>
      </c>
      <c r="D67" s="61" t="s">
        <v>3825</v>
      </c>
    </row>
    <row r="68" spans="2:4" x14ac:dyDescent="0.15">
      <c r="B68" s="71" t="s">
        <v>3810</v>
      </c>
      <c r="C68" s="9" t="s">
        <v>199</v>
      </c>
      <c r="D68" s="61" t="s">
        <v>3826</v>
      </c>
    </row>
    <row r="69" spans="2:4" x14ac:dyDescent="0.15">
      <c r="B69" s="71" t="s">
        <v>3810</v>
      </c>
      <c r="C69" s="9" t="s">
        <v>199</v>
      </c>
      <c r="D69" s="61" t="s">
        <v>3827</v>
      </c>
    </row>
    <row r="70" spans="2:4" x14ac:dyDescent="0.15">
      <c r="B70" s="71" t="s">
        <v>3810</v>
      </c>
      <c r="C70" s="9" t="s">
        <v>199</v>
      </c>
      <c r="D70" s="61" t="s">
        <v>3828</v>
      </c>
    </row>
    <row r="71" spans="2:4" x14ac:dyDescent="0.15">
      <c r="B71" s="71" t="s">
        <v>3810</v>
      </c>
      <c r="C71" s="9" t="s">
        <v>202</v>
      </c>
      <c r="D71" s="61" t="s">
        <v>202</v>
      </c>
    </row>
    <row r="72" spans="2:4" x14ac:dyDescent="0.15">
      <c r="B72" s="71" t="s">
        <v>3810</v>
      </c>
      <c r="C72" s="9" t="s">
        <v>202</v>
      </c>
      <c r="D72" s="61" t="s">
        <v>129</v>
      </c>
    </row>
    <row r="73" spans="2:4" x14ac:dyDescent="0.15">
      <c r="B73" s="71" t="s">
        <v>3810</v>
      </c>
      <c r="C73" s="9" t="s">
        <v>202</v>
      </c>
      <c r="D73" s="61" t="s">
        <v>3829</v>
      </c>
    </row>
    <row r="74" spans="2:4" x14ac:dyDescent="0.15">
      <c r="B74" s="71" t="s">
        <v>3810</v>
      </c>
      <c r="C74" s="9" t="s">
        <v>202</v>
      </c>
      <c r="D74" s="61" t="s">
        <v>181</v>
      </c>
    </row>
    <row r="75" spans="2:4" x14ac:dyDescent="0.15">
      <c r="B75" s="71" t="s">
        <v>3810</v>
      </c>
      <c r="C75" s="9" t="s">
        <v>202</v>
      </c>
      <c r="D75" s="61" t="s">
        <v>3830</v>
      </c>
    </row>
    <row r="76" spans="2:4" x14ac:dyDescent="0.15">
      <c r="B76" s="71" t="s">
        <v>3810</v>
      </c>
      <c r="C76" s="9" t="s">
        <v>202</v>
      </c>
      <c r="D76" s="61" t="s">
        <v>3831</v>
      </c>
    </row>
    <row r="77" spans="2:4" x14ac:dyDescent="0.15">
      <c r="B77" s="71" t="s">
        <v>3810</v>
      </c>
      <c r="C77" s="9" t="s">
        <v>167</v>
      </c>
      <c r="D77" s="61" t="s">
        <v>3832</v>
      </c>
    </row>
    <row r="78" spans="2:4" x14ac:dyDescent="0.15">
      <c r="B78" s="71" t="s">
        <v>3810</v>
      </c>
      <c r="C78" s="9" t="s">
        <v>167</v>
      </c>
      <c r="D78" s="61" t="s">
        <v>3833</v>
      </c>
    </row>
    <row r="79" spans="2:4" x14ac:dyDescent="0.15">
      <c r="B79" s="71" t="s">
        <v>3810</v>
      </c>
      <c r="C79" s="9" t="s">
        <v>167</v>
      </c>
      <c r="D79" s="61" t="s">
        <v>3834</v>
      </c>
    </row>
    <row r="80" spans="2:4" x14ac:dyDescent="0.15">
      <c r="B80" s="71" t="s">
        <v>3810</v>
      </c>
      <c r="C80" s="9" t="s">
        <v>167</v>
      </c>
      <c r="D80" s="61" t="s">
        <v>3835</v>
      </c>
    </row>
    <row r="81" spans="2:4" x14ac:dyDescent="0.15">
      <c r="B81" s="71" t="s">
        <v>3836</v>
      </c>
      <c r="C81" s="9" t="s">
        <v>124</v>
      </c>
      <c r="D81" s="61" t="s">
        <v>19</v>
      </c>
    </row>
    <row r="82" spans="2:4" x14ac:dyDescent="0.15">
      <c r="B82" s="71" t="s">
        <v>3836</v>
      </c>
      <c r="C82" s="9" t="s">
        <v>124</v>
      </c>
      <c r="D82" s="61" t="s">
        <v>3837</v>
      </c>
    </row>
    <row r="83" spans="2:4" x14ac:dyDescent="0.15">
      <c r="B83" s="71" t="s">
        <v>3836</v>
      </c>
      <c r="C83" s="9" t="s">
        <v>124</v>
      </c>
      <c r="D83" s="61" t="s">
        <v>3838</v>
      </c>
    </row>
    <row r="84" spans="2:4" x14ac:dyDescent="0.15">
      <c r="B84" s="71" t="s">
        <v>3836</v>
      </c>
      <c r="C84" s="9" t="s">
        <v>124</v>
      </c>
      <c r="D84" s="61" t="s">
        <v>3839</v>
      </c>
    </row>
    <row r="85" spans="2:4" x14ac:dyDescent="0.15">
      <c r="B85" s="71" t="s">
        <v>3836</v>
      </c>
      <c r="C85" s="9" t="s">
        <v>124</v>
      </c>
      <c r="D85" s="61" t="s">
        <v>3840</v>
      </c>
    </row>
    <row r="86" spans="2:4" x14ac:dyDescent="0.15">
      <c r="B86" s="71" t="s">
        <v>3836</v>
      </c>
      <c r="C86" s="9" t="s">
        <v>124</v>
      </c>
      <c r="D86" s="61" t="s">
        <v>146</v>
      </c>
    </row>
    <row r="87" spans="2:4" x14ac:dyDescent="0.15">
      <c r="B87" s="71" t="s">
        <v>3836</v>
      </c>
      <c r="C87" s="9" t="s">
        <v>124</v>
      </c>
      <c r="D87" s="61" t="s">
        <v>22</v>
      </c>
    </row>
    <row r="88" spans="2:4" x14ac:dyDescent="0.15">
      <c r="B88" s="71" t="s">
        <v>3836</v>
      </c>
      <c r="C88" s="9" t="s">
        <v>124</v>
      </c>
      <c r="D88" s="61" t="s">
        <v>3841</v>
      </c>
    </row>
    <row r="89" spans="2:4" x14ac:dyDescent="0.15">
      <c r="B89" s="71" t="s">
        <v>3836</v>
      </c>
      <c r="C89" s="9" t="s">
        <v>124</v>
      </c>
      <c r="D89" s="61" t="s">
        <v>166</v>
      </c>
    </row>
    <row r="90" spans="2:4" x14ac:dyDescent="0.15">
      <c r="B90" s="71" t="s">
        <v>3836</v>
      </c>
      <c r="C90" s="9" t="s">
        <v>124</v>
      </c>
      <c r="D90" s="61" t="s">
        <v>3842</v>
      </c>
    </row>
    <row r="91" spans="2:4" x14ac:dyDescent="0.15">
      <c r="B91" s="71" t="s">
        <v>3836</v>
      </c>
      <c r="C91" s="9" t="s">
        <v>124</v>
      </c>
      <c r="D91" s="61" t="s">
        <v>3843</v>
      </c>
    </row>
    <row r="92" spans="2:4" x14ac:dyDescent="0.15">
      <c r="B92" s="71" t="s">
        <v>3836</v>
      </c>
      <c r="C92" s="9" t="s">
        <v>124</v>
      </c>
      <c r="D92" s="61" t="s">
        <v>3844</v>
      </c>
    </row>
    <row r="93" spans="2:4" x14ac:dyDescent="0.15">
      <c r="B93" s="71" t="s">
        <v>3836</v>
      </c>
      <c r="C93" s="9" t="s">
        <v>124</v>
      </c>
      <c r="D93" s="61" t="s">
        <v>3845</v>
      </c>
    </row>
    <row r="94" spans="2:4" x14ac:dyDescent="0.15">
      <c r="B94" s="71" t="s">
        <v>3836</v>
      </c>
      <c r="C94" s="9" t="s">
        <v>124</v>
      </c>
      <c r="D94" s="61" t="s">
        <v>3846</v>
      </c>
    </row>
    <row r="95" spans="2:4" x14ac:dyDescent="0.15">
      <c r="B95" s="71" t="s">
        <v>3836</v>
      </c>
      <c r="C95" s="9" t="s">
        <v>124</v>
      </c>
      <c r="D95" s="61" t="s">
        <v>195</v>
      </c>
    </row>
    <row r="96" spans="2:4" x14ac:dyDescent="0.15">
      <c r="B96" s="71" t="s">
        <v>3836</v>
      </c>
      <c r="C96" s="9" t="s">
        <v>124</v>
      </c>
      <c r="D96" s="61" t="s">
        <v>3847</v>
      </c>
    </row>
    <row r="97" spans="2:4" x14ac:dyDescent="0.15">
      <c r="B97" s="71" t="s">
        <v>3836</v>
      </c>
      <c r="C97" s="9" t="s">
        <v>124</v>
      </c>
      <c r="D97" s="61" t="s">
        <v>211</v>
      </c>
    </row>
    <row r="98" spans="2:4" x14ac:dyDescent="0.15">
      <c r="B98" s="71" t="s">
        <v>3836</v>
      </c>
      <c r="C98" s="9" t="s">
        <v>3848</v>
      </c>
      <c r="D98" s="61" t="s">
        <v>3849</v>
      </c>
    </row>
    <row r="99" spans="2:4" x14ac:dyDescent="0.15">
      <c r="B99" s="71" t="s">
        <v>3836</v>
      </c>
      <c r="C99" s="9" t="s">
        <v>3848</v>
      </c>
      <c r="D99" s="61" t="s">
        <v>3850</v>
      </c>
    </row>
    <row r="100" spans="2:4" x14ac:dyDescent="0.15">
      <c r="B100" s="71" t="s">
        <v>3836</v>
      </c>
      <c r="C100" s="9" t="s">
        <v>3848</v>
      </c>
      <c r="D100" s="61" t="s">
        <v>3851</v>
      </c>
    </row>
    <row r="101" spans="2:4" x14ac:dyDescent="0.15">
      <c r="B101" s="71" t="s">
        <v>3836</v>
      </c>
      <c r="C101" s="9" t="s">
        <v>3848</v>
      </c>
      <c r="D101" s="61" t="s">
        <v>3852</v>
      </c>
    </row>
    <row r="102" spans="2:4" x14ac:dyDescent="0.15">
      <c r="B102" s="71" t="s">
        <v>3836</v>
      </c>
      <c r="C102" s="9" t="s">
        <v>3848</v>
      </c>
      <c r="D102" s="61" t="s">
        <v>3853</v>
      </c>
    </row>
    <row r="103" spans="2:4" x14ac:dyDescent="0.15">
      <c r="B103" s="71" t="s">
        <v>3836</v>
      </c>
      <c r="C103" s="9" t="s">
        <v>3848</v>
      </c>
      <c r="D103" s="61" t="s">
        <v>3854</v>
      </c>
    </row>
    <row r="104" spans="2:4" x14ac:dyDescent="0.15">
      <c r="B104" s="71" t="s">
        <v>3836</v>
      </c>
      <c r="C104" s="9" t="s">
        <v>138</v>
      </c>
      <c r="D104" s="61" t="s">
        <v>203</v>
      </c>
    </row>
    <row r="105" spans="2:4" x14ac:dyDescent="0.15">
      <c r="B105" s="71" t="s">
        <v>3836</v>
      </c>
      <c r="C105" s="9" t="s">
        <v>138</v>
      </c>
      <c r="D105" s="61" t="s">
        <v>3855</v>
      </c>
    </row>
    <row r="106" spans="2:4" x14ac:dyDescent="0.15">
      <c r="B106" s="71" t="s">
        <v>3836</v>
      </c>
      <c r="C106" s="9" t="s">
        <v>138</v>
      </c>
      <c r="D106" s="61" t="s">
        <v>135</v>
      </c>
    </row>
    <row r="107" spans="2:4" x14ac:dyDescent="0.15">
      <c r="B107" s="71" t="s">
        <v>3836</v>
      </c>
      <c r="C107" s="9" t="s">
        <v>138</v>
      </c>
      <c r="D107" s="61" t="s">
        <v>3856</v>
      </c>
    </row>
    <row r="108" spans="2:4" x14ac:dyDescent="0.15">
      <c r="B108" s="71" t="s">
        <v>3836</v>
      </c>
      <c r="C108" s="9" t="s">
        <v>138</v>
      </c>
      <c r="D108" s="61" t="s">
        <v>172</v>
      </c>
    </row>
    <row r="109" spans="2:4" x14ac:dyDescent="0.15">
      <c r="B109" s="71" t="s">
        <v>3836</v>
      </c>
      <c r="C109" s="9" t="s">
        <v>138</v>
      </c>
      <c r="D109" s="61" t="s">
        <v>3857</v>
      </c>
    </row>
    <row r="110" spans="2:4" x14ac:dyDescent="0.15">
      <c r="B110" s="71" t="s">
        <v>3836</v>
      </c>
      <c r="C110" s="9" t="s">
        <v>138</v>
      </c>
      <c r="D110" s="61" t="s">
        <v>3858</v>
      </c>
    </row>
    <row r="111" spans="2:4" x14ac:dyDescent="0.15">
      <c r="B111" s="71" t="s">
        <v>3836</v>
      </c>
      <c r="C111" s="9" t="s">
        <v>138</v>
      </c>
      <c r="D111" s="61" t="s">
        <v>3859</v>
      </c>
    </row>
    <row r="112" spans="2:4" x14ac:dyDescent="0.15">
      <c r="B112" s="71" t="s">
        <v>3836</v>
      </c>
      <c r="C112" s="9" t="s">
        <v>138</v>
      </c>
      <c r="D112" s="61" t="s">
        <v>3860</v>
      </c>
    </row>
    <row r="113" spans="2:4" x14ac:dyDescent="0.15">
      <c r="B113" s="71" t="s">
        <v>3836</v>
      </c>
      <c r="C113" s="9" t="s">
        <v>138</v>
      </c>
      <c r="D113" s="61" t="s">
        <v>3861</v>
      </c>
    </row>
    <row r="114" spans="2:4" x14ac:dyDescent="0.15">
      <c r="B114" s="71" t="s">
        <v>168</v>
      </c>
      <c r="C114" s="9" t="s">
        <v>212</v>
      </c>
      <c r="D114" s="61" t="s">
        <v>212</v>
      </c>
    </row>
    <row r="115" spans="2:4" x14ac:dyDescent="0.15">
      <c r="B115" s="71" t="s">
        <v>168</v>
      </c>
      <c r="C115" s="9" t="s">
        <v>212</v>
      </c>
      <c r="D115" s="61" t="s">
        <v>3862</v>
      </c>
    </row>
    <row r="116" spans="2:4" x14ac:dyDescent="0.15">
      <c r="B116" s="71" t="s">
        <v>168</v>
      </c>
      <c r="C116" s="9" t="s">
        <v>212</v>
      </c>
      <c r="D116" s="61" t="s">
        <v>3863</v>
      </c>
    </row>
    <row r="117" spans="2:4" x14ac:dyDescent="0.15">
      <c r="B117" s="71" t="s">
        <v>168</v>
      </c>
      <c r="C117" s="9" t="s">
        <v>212</v>
      </c>
      <c r="D117" s="61" t="s">
        <v>3864</v>
      </c>
    </row>
    <row r="118" spans="2:4" x14ac:dyDescent="0.15">
      <c r="B118" s="71" t="s">
        <v>168</v>
      </c>
      <c r="C118" s="9" t="s">
        <v>212</v>
      </c>
      <c r="D118" s="61" t="s">
        <v>168</v>
      </c>
    </row>
    <row r="119" spans="2:4" x14ac:dyDescent="0.15">
      <c r="B119" s="71" t="s">
        <v>168</v>
      </c>
      <c r="C119" s="9" t="s">
        <v>212</v>
      </c>
      <c r="D119" s="61" t="s">
        <v>3865</v>
      </c>
    </row>
    <row r="120" spans="2:4" x14ac:dyDescent="0.15">
      <c r="B120" s="71" t="s">
        <v>168</v>
      </c>
      <c r="C120" s="9" t="s">
        <v>212</v>
      </c>
      <c r="D120" s="61" t="s">
        <v>3866</v>
      </c>
    </row>
    <row r="121" spans="2:4" x14ac:dyDescent="0.15">
      <c r="B121" s="71" t="s">
        <v>168</v>
      </c>
      <c r="C121" s="9" t="s">
        <v>212</v>
      </c>
      <c r="D121" s="61" t="s">
        <v>3867</v>
      </c>
    </row>
    <row r="122" spans="2:4" x14ac:dyDescent="0.15">
      <c r="B122" s="71" t="s">
        <v>168</v>
      </c>
      <c r="C122" s="9" t="s">
        <v>212</v>
      </c>
      <c r="D122" s="61" t="s">
        <v>201</v>
      </c>
    </row>
    <row r="123" spans="2:4" x14ac:dyDescent="0.15">
      <c r="B123" s="71" t="s">
        <v>168</v>
      </c>
      <c r="C123" s="9" t="s">
        <v>212</v>
      </c>
      <c r="D123" s="61" t="s">
        <v>210</v>
      </c>
    </row>
    <row r="124" spans="2:4" x14ac:dyDescent="0.15">
      <c r="B124" s="71" t="s">
        <v>168</v>
      </c>
      <c r="C124" s="9" t="s">
        <v>130</v>
      </c>
      <c r="D124" s="61" t="s">
        <v>130</v>
      </c>
    </row>
    <row r="125" spans="2:4" x14ac:dyDescent="0.15">
      <c r="B125" s="71" t="s">
        <v>168</v>
      </c>
      <c r="C125" s="9" t="s">
        <v>130</v>
      </c>
      <c r="D125" s="61" t="s">
        <v>3868</v>
      </c>
    </row>
    <row r="126" spans="2:4" x14ac:dyDescent="0.15">
      <c r="B126" s="71" t="s">
        <v>168</v>
      </c>
      <c r="C126" s="9" t="s">
        <v>130</v>
      </c>
      <c r="D126" s="61" t="s">
        <v>3869</v>
      </c>
    </row>
    <row r="127" spans="2:4" x14ac:dyDescent="0.15">
      <c r="B127" s="71" t="s">
        <v>168</v>
      </c>
      <c r="C127" s="9" t="s">
        <v>3870</v>
      </c>
      <c r="D127" s="61" t="s">
        <v>3870</v>
      </c>
    </row>
    <row r="128" spans="2:4" x14ac:dyDescent="0.15">
      <c r="B128" s="71" t="s">
        <v>168</v>
      </c>
      <c r="C128" s="9" t="s">
        <v>3870</v>
      </c>
      <c r="D128" s="61" t="s">
        <v>3871</v>
      </c>
    </row>
    <row r="129" spans="2:4" x14ac:dyDescent="0.15">
      <c r="B129" s="71" t="s">
        <v>168</v>
      </c>
      <c r="C129" s="9" t="s">
        <v>3870</v>
      </c>
      <c r="D129" s="61" t="s">
        <v>3872</v>
      </c>
    </row>
    <row r="130" spans="2:4" x14ac:dyDescent="0.15">
      <c r="B130" s="71" t="s">
        <v>168</v>
      </c>
      <c r="C130" s="9" t="s">
        <v>3870</v>
      </c>
      <c r="D130" s="61" t="s">
        <v>170</v>
      </c>
    </row>
    <row r="131" spans="2:4" x14ac:dyDescent="0.15">
      <c r="B131" s="71" t="s">
        <v>168</v>
      </c>
      <c r="C131" s="9" t="s">
        <v>3870</v>
      </c>
      <c r="D131" s="61" t="s">
        <v>3873</v>
      </c>
    </row>
    <row r="132" spans="2:4" x14ac:dyDescent="0.15">
      <c r="B132" s="71" t="s">
        <v>168</v>
      </c>
      <c r="C132" s="9" t="s">
        <v>3870</v>
      </c>
      <c r="D132" s="61" t="s">
        <v>197</v>
      </c>
    </row>
    <row r="133" spans="2:4" x14ac:dyDescent="0.15">
      <c r="B133" s="71" t="s">
        <v>168</v>
      </c>
      <c r="C133" s="9" t="s">
        <v>3870</v>
      </c>
      <c r="D133" s="61" t="s">
        <v>3874</v>
      </c>
    </row>
    <row r="134" spans="2:4" x14ac:dyDescent="0.15">
      <c r="B134" s="71" t="s">
        <v>168</v>
      </c>
      <c r="C134" s="9" t="s">
        <v>3870</v>
      </c>
      <c r="D134" s="61" t="s">
        <v>216</v>
      </c>
    </row>
    <row r="135" spans="2:4" x14ac:dyDescent="0.15">
      <c r="B135" s="71" t="s">
        <v>168</v>
      </c>
      <c r="C135" s="9" t="s">
        <v>3870</v>
      </c>
      <c r="D135" s="61" t="s">
        <v>3875</v>
      </c>
    </row>
    <row r="136" spans="2:4" x14ac:dyDescent="0.15">
      <c r="B136" s="71" t="s">
        <v>168</v>
      </c>
      <c r="C136" s="9" t="s">
        <v>157</v>
      </c>
      <c r="D136" s="61" t="s">
        <v>157</v>
      </c>
    </row>
    <row r="137" spans="2:4" x14ac:dyDescent="0.15">
      <c r="B137" s="71" t="s">
        <v>168</v>
      </c>
      <c r="C137" s="9" t="s">
        <v>157</v>
      </c>
      <c r="D137" s="61" t="s">
        <v>289</v>
      </c>
    </row>
    <row r="138" spans="2:4" x14ac:dyDescent="0.15">
      <c r="B138" s="71" t="s">
        <v>168</v>
      </c>
      <c r="C138" s="9" t="s">
        <v>157</v>
      </c>
      <c r="D138" s="61" t="s">
        <v>3876</v>
      </c>
    </row>
    <row r="139" spans="2:4" x14ac:dyDescent="0.15">
      <c r="B139" s="71" t="s">
        <v>168</v>
      </c>
      <c r="C139" s="9" t="s">
        <v>157</v>
      </c>
      <c r="D139" s="61" t="s">
        <v>182</v>
      </c>
    </row>
    <row r="140" spans="2:4" x14ac:dyDescent="0.15">
      <c r="B140" s="71" t="s">
        <v>168</v>
      </c>
      <c r="C140" s="9" t="s">
        <v>157</v>
      </c>
      <c r="D140" s="61" t="s">
        <v>196</v>
      </c>
    </row>
    <row r="141" spans="2:4" x14ac:dyDescent="0.15">
      <c r="B141" s="71" t="s">
        <v>168</v>
      </c>
      <c r="C141" s="9" t="s">
        <v>157</v>
      </c>
      <c r="D141" s="61" t="s">
        <v>206</v>
      </c>
    </row>
    <row r="142" spans="2:4" x14ac:dyDescent="0.15">
      <c r="B142" s="71" t="s">
        <v>168</v>
      </c>
      <c r="C142" s="9" t="s">
        <v>157</v>
      </c>
      <c r="D142" s="61" t="s">
        <v>222</v>
      </c>
    </row>
    <row r="143" spans="2:4" x14ac:dyDescent="0.15">
      <c r="B143" s="71" t="s">
        <v>168</v>
      </c>
      <c r="C143" s="9" t="s">
        <v>157</v>
      </c>
      <c r="D143" s="61" t="s">
        <v>3877</v>
      </c>
    </row>
    <row r="144" spans="2:4" x14ac:dyDescent="0.15">
      <c r="B144" s="71" t="s">
        <v>3878</v>
      </c>
      <c r="C144" s="9" t="s">
        <v>3879</v>
      </c>
      <c r="D144" s="61" t="s">
        <v>3879</v>
      </c>
    </row>
    <row r="145" spans="2:4" x14ac:dyDescent="0.15">
      <c r="B145" s="71" t="s">
        <v>3878</v>
      </c>
      <c r="C145" s="9" t="s">
        <v>3879</v>
      </c>
      <c r="D145" s="61" t="s">
        <v>140</v>
      </c>
    </row>
    <row r="146" spans="2:4" x14ac:dyDescent="0.15">
      <c r="B146" s="71" t="s">
        <v>3878</v>
      </c>
      <c r="C146" s="9" t="s">
        <v>3879</v>
      </c>
      <c r="D146" s="61" t="s">
        <v>134</v>
      </c>
    </row>
    <row r="147" spans="2:4" x14ac:dyDescent="0.15">
      <c r="B147" s="71" t="s">
        <v>3878</v>
      </c>
      <c r="C147" s="9" t="s">
        <v>3879</v>
      </c>
      <c r="D147" s="61" t="s">
        <v>144</v>
      </c>
    </row>
    <row r="148" spans="2:4" x14ac:dyDescent="0.15">
      <c r="B148" s="71" t="s">
        <v>3878</v>
      </c>
      <c r="C148" s="9" t="s">
        <v>3879</v>
      </c>
      <c r="D148" s="61" t="s">
        <v>3880</v>
      </c>
    </row>
    <row r="149" spans="2:4" x14ac:dyDescent="0.15">
      <c r="B149" s="71" t="s">
        <v>3878</v>
      </c>
      <c r="C149" s="9" t="s">
        <v>3879</v>
      </c>
      <c r="D149" s="61" t="s">
        <v>163</v>
      </c>
    </row>
    <row r="150" spans="2:4" x14ac:dyDescent="0.15">
      <c r="B150" s="71" t="s">
        <v>3878</v>
      </c>
      <c r="C150" s="9" t="s">
        <v>3879</v>
      </c>
      <c r="D150" s="61" t="s">
        <v>183</v>
      </c>
    </row>
    <row r="151" spans="2:4" x14ac:dyDescent="0.15">
      <c r="B151" s="71" t="s">
        <v>3878</v>
      </c>
      <c r="C151" s="9" t="s">
        <v>3879</v>
      </c>
      <c r="D151" s="61" t="s">
        <v>3881</v>
      </c>
    </row>
    <row r="152" spans="2:4" x14ac:dyDescent="0.15">
      <c r="B152" s="71" t="s">
        <v>3878</v>
      </c>
      <c r="C152" s="9" t="s">
        <v>3879</v>
      </c>
      <c r="D152" s="61" t="s">
        <v>3882</v>
      </c>
    </row>
    <row r="153" spans="2:4" x14ac:dyDescent="0.15">
      <c r="B153" s="71" t="s">
        <v>3878</v>
      </c>
      <c r="C153" s="9" t="s">
        <v>3879</v>
      </c>
      <c r="D153" s="61" t="s">
        <v>213</v>
      </c>
    </row>
    <row r="154" spans="2:4" x14ac:dyDescent="0.15">
      <c r="B154" s="71" t="s">
        <v>3878</v>
      </c>
      <c r="C154" s="9" t="s">
        <v>3879</v>
      </c>
      <c r="D154" s="61" t="s">
        <v>3883</v>
      </c>
    </row>
    <row r="155" spans="2:4" x14ac:dyDescent="0.15">
      <c r="B155" s="71" t="s">
        <v>3878</v>
      </c>
      <c r="C155" s="9" t="s">
        <v>3879</v>
      </c>
      <c r="D155" s="61" t="s">
        <v>3884</v>
      </c>
    </row>
    <row r="156" spans="2:4" x14ac:dyDescent="0.15">
      <c r="B156" s="71" t="s">
        <v>3878</v>
      </c>
      <c r="C156" s="9" t="s">
        <v>116</v>
      </c>
      <c r="D156" s="61" t="s">
        <v>156</v>
      </c>
    </row>
    <row r="157" spans="2:4" x14ac:dyDescent="0.15">
      <c r="B157" s="71" t="s">
        <v>3878</v>
      </c>
      <c r="C157" s="9" t="s">
        <v>116</v>
      </c>
      <c r="D157" s="61" t="s">
        <v>116</v>
      </c>
    </row>
    <row r="158" spans="2:4" x14ac:dyDescent="0.15">
      <c r="B158" s="71" t="s">
        <v>3878</v>
      </c>
      <c r="C158" s="9" t="s">
        <v>116</v>
      </c>
      <c r="D158" s="61" t="s">
        <v>3885</v>
      </c>
    </row>
    <row r="159" spans="2:4" x14ac:dyDescent="0.15">
      <c r="B159" s="71" t="s">
        <v>3878</v>
      </c>
      <c r="C159" s="9" t="s">
        <v>116</v>
      </c>
      <c r="D159" s="61" t="s">
        <v>3886</v>
      </c>
    </row>
    <row r="160" spans="2:4" x14ac:dyDescent="0.15">
      <c r="B160" s="71" t="s">
        <v>3878</v>
      </c>
      <c r="C160" s="9" t="s">
        <v>116</v>
      </c>
      <c r="D160" s="61" t="s">
        <v>142</v>
      </c>
    </row>
    <row r="161" spans="2:4" x14ac:dyDescent="0.15">
      <c r="B161" s="71" t="s">
        <v>3878</v>
      </c>
      <c r="C161" s="9" t="s">
        <v>116</v>
      </c>
      <c r="D161" s="61" t="s">
        <v>3887</v>
      </c>
    </row>
    <row r="162" spans="2:4" x14ac:dyDescent="0.15">
      <c r="B162" s="71" t="s">
        <v>3878</v>
      </c>
      <c r="C162" s="9" t="s">
        <v>116</v>
      </c>
      <c r="D162" s="61" t="s">
        <v>3888</v>
      </c>
    </row>
    <row r="163" spans="2:4" x14ac:dyDescent="0.15">
      <c r="B163" s="71" t="s">
        <v>3878</v>
      </c>
      <c r="C163" s="9" t="s">
        <v>3889</v>
      </c>
      <c r="D163" s="61" t="s">
        <v>3890</v>
      </c>
    </row>
    <row r="164" spans="2:4" x14ac:dyDescent="0.15">
      <c r="B164" s="71" t="s">
        <v>3878</v>
      </c>
      <c r="C164" s="9" t="s">
        <v>3889</v>
      </c>
      <c r="D164" s="61" t="s">
        <v>115</v>
      </c>
    </row>
    <row r="165" spans="2:4" x14ac:dyDescent="0.15">
      <c r="B165" s="71" t="s">
        <v>3878</v>
      </c>
      <c r="C165" s="9" t="s">
        <v>3889</v>
      </c>
      <c r="D165" s="61" t="s">
        <v>123</v>
      </c>
    </row>
    <row r="166" spans="2:4" x14ac:dyDescent="0.15">
      <c r="B166" s="71" t="s">
        <v>3878</v>
      </c>
      <c r="C166" s="9" t="s">
        <v>3889</v>
      </c>
      <c r="D166" s="61" t="s">
        <v>153</v>
      </c>
    </row>
    <row r="167" spans="2:4" x14ac:dyDescent="0.15">
      <c r="B167" s="71" t="s">
        <v>3878</v>
      </c>
      <c r="C167" s="9" t="s">
        <v>3889</v>
      </c>
      <c r="D167" s="61" t="s">
        <v>3891</v>
      </c>
    </row>
    <row r="168" spans="2:4" x14ac:dyDescent="0.15">
      <c r="B168" s="71" t="s">
        <v>3878</v>
      </c>
      <c r="C168" s="9" t="s">
        <v>3889</v>
      </c>
      <c r="D168" s="61" t="s">
        <v>3892</v>
      </c>
    </row>
    <row r="169" spans="2:4" x14ac:dyDescent="0.15">
      <c r="B169" s="71" t="s">
        <v>3878</v>
      </c>
      <c r="C169" s="9" t="s">
        <v>3889</v>
      </c>
      <c r="D169" s="61" t="s">
        <v>173</v>
      </c>
    </row>
    <row r="170" spans="2:4" x14ac:dyDescent="0.15">
      <c r="B170" s="71" t="s">
        <v>3878</v>
      </c>
      <c r="C170" s="9" t="s">
        <v>3889</v>
      </c>
      <c r="D170" s="61" t="s">
        <v>3893</v>
      </c>
    </row>
    <row r="171" spans="2:4" x14ac:dyDescent="0.15">
      <c r="B171" s="71" t="s">
        <v>3878</v>
      </c>
      <c r="C171" s="9" t="s">
        <v>3889</v>
      </c>
      <c r="D171" s="61" t="s">
        <v>191</v>
      </c>
    </row>
    <row r="172" spans="2:4" x14ac:dyDescent="0.15">
      <c r="B172" s="71" t="s">
        <v>3878</v>
      </c>
      <c r="C172" s="9" t="s">
        <v>3889</v>
      </c>
      <c r="D172" s="61" t="s">
        <v>3894</v>
      </c>
    </row>
    <row r="173" spans="2:4" x14ac:dyDescent="0.15">
      <c r="B173" s="71" t="s">
        <v>3878</v>
      </c>
      <c r="C173" s="9" t="s">
        <v>3889</v>
      </c>
      <c r="D173" s="61" t="s">
        <v>3895</v>
      </c>
    </row>
    <row r="174" spans="2:4" x14ac:dyDescent="0.15">
      <c r="B174" s="71" t="s">
        <v>3878</v>
      </c>
      <c r="C174" s="9" t="s">
        <v>3889</v>
      </c>
      <c r="D174" s="61" t="s">
        <v>3896</v>
      </c>
    </row>
    <row r="175" spans="2:4" x14ac:dyDescent="0.15">
      <c r="B175" s="71" t="s">
        <v>3878</v>
      </c>
      <c r="C175" s="9" t="s">
        <v>3889</v>
      </c>
      <c r="D175" s="61" t="s">
        <v>3897</v>
      </c>
    </row>
    <row r="176" spans="2:4" x14ac:dyDescent="0.15">
      <c r="B176" s="71" t="s">
        <v>3878</v>
      </c>
      <c r="C176" s="9" t="s">
        <v>3889</v>
      </c>
      <c r="D176" s="61" t="s">
        <v>3898</v>
      </c>
    </row>
    <row r="177" spans="2:4" x14ac:dyDescent="0.15">
      <c r="B177" s="71" t="s">
        <v>3899</v>
      </c>
      <c r="C177" s="9" t="s">
        <v>3900</v>
      </c>
      <c r="D177" s="61" t="s">
        <v>215</v>
      </c>
    </row>
    <row r="178" spans="2:4" x14ac:dyDescent="0.15">
      <c r="B178" s="71" t="s">
        <v>3899</v>
      </c>
      <c r="C178" s="9" t="s">
        <v>3900</v>
      </c>
      <c r="D178" s="61" t="s">
        <v>3901</v>
      </c>
    </row>
    <row r="179" spans="2:4" x14ac:dyDescent="0.15">
      <c r="B179" s="71" t="s">
        <v>3899</v>
      </c>
      <c r="C179" s="9" t="s">
        <v>3900</v>
      </c>
      <c r="D179" s="61" t="s">
        <v>3902</v>
      </c>
    </row>
    <row r="180" spans="2:4" x14ac:dyDescent="0.15">
      <c r="B180" s="71" t="s">
        <v>3899</v>
      </c>
      <c r="C180" s="9" t="s">
        <v>3900</v>
      </c>
      <c r="D180" s="61" t="s">
        <v>3903</v>
      </c>
    </row>
    <row r="181" spans="2:4" x14ac:dyDescent="0.15">
      <c r="B181" s="71" t="s">
        <v>3899</v>
      </c>
      <c r="C181" s="9" t="s">
        <v>3900</v>
      </c>
      <c r="D181" s="61" t="s">
        <v>3904</v>
      </c>
    </row>
    <row r="182" spans="2:4" x14ac:dyDescent="0.15">
      <c r="B182" s="71" t="s">
        <v>3899</v>
      </c>
      <c r="C182" s="9" t="s">
        <v>3900</v>
      </c>
      <c r="D182" s="61" t="s">
        <v>3905</v>
      </c>
    </row>
    <row r="183" spans="2:4" x14ac:dyDescent="0.15">
      <c r="B183" s="71" t="s">
        <v>3899</v>
      </c>
      <c r="C183" s="9" t="s">
        <v>3900</v>
      </c>
      <c r="D183" s="61" t="s">
        <v>3906</v>
      </c>
    </row>
    <row r="184" spans="2:4" x14ac:dyDescent="0.15">
      <c r="B184" s="71" t="s">
        <v>3899</v>
      </c>
      <c r="C184" s="9" t="s">
        <v>3900</v>
      </c>
      <c r="D184" s="61" t="s">
        <v>155</v>
      </c>
    </row>
    <row r="185" spans="2:4" x14ac:dyDescent="0.15">
      <c r="B185" s="71" t="s">
        <v>3899</v>
      </c>
      <c r="C185" s="9" t="s">
        <v>3900</v>
      </c>
      <c r="D185" s="61" t="s">
        <v>160</v>
      </c>
    </row>
    <row r="186" spans="2:4" x14ac:dyDescent="0.15">
      <c r="B186" s="71" t="s">
        <v>3899</v>
      </c>
      <c r="C186" s="9" t="s">
        <v>3900</v>
      </c>
      <c r="D186" s="61" t="s">
        <v>3907</v>
      </c>
    </row>
    <row r="187" spans="2:4" x14ac:dyDescent="0.15">
      <c r="B187" s="71" t="s">
        <v>3899</v>
      </c>
      <c r="C187" s="9" t="s">
        <v>3900</v>
      </c>
      <c r="D187" s="61" t="s">
        <v>3908</v>
      </c>
    </row>
    <row r="188" spans="2:4" x14ac:dyDescent="0.15">
      <c r="B188" s="71" t="s">
        <v>3899</v>
      </c>
      <c r="C188" s="9" t="s">
        <v>3900</v>
      </c>
      <c r="D188" s="61" t="s">
        <v>178</v>
      </c>
    </row>
    <row r="189" spans="2:4" x14ac:dyDescent="0.15">
      <c r="B189" s="71" t="s">
        <v>3899</v>
      </c>
      <c r="C189" s="9" t="s">
        <v>3900</v>
      </c>
      <c r="D189" s="61" t="s">
        <v>3909</v>
      </c>
    </row>
    <row r="190" spans="2:4" x14ac:dyDescent="0.15">
      <c r="B190" s="71" t="s">
        <v>3899</v>
      </c>
      <c r="C190" s="9" t="s">
        <v>3900</v>
      </c>
      <c r="D190" s="61" t="s">
        <v>3910</v>
      </c>
    </row>
    <row r="191" spans="2:4" x14ac:dyDescent="0.15">
      <c r="B191" s="71" t="s">
        <v>3899</v>
      </c>
      <c r="C191" s="9" t="s">
        <v>3900</v>
      </c>
      <c r="D191" s="61" t="s">
        <v>3911</v>
      </c>
    </row>
    <row r="192" spans="2:4" x14ac:dyDescent="0.15">
      <c r="B192" s="71" t="s">
        <v>3899</v>
      </c>
      <c r="C192" s="9" t="s">
        <v>3900</v>
      </c>
      <c r="D192" s="61" t="s">
        <v>3912</v>
      </c>
    </row>
    <row r="193" spans="2:4" x14ac:dyDescent="0.15">
      <c r="B193" s="71" t="s">
        <v>3899</v>
      </c>
      <c r="C193" s="9" t="s">
        <v>3900</v>
      </c>
      <c r="D193" s="61" t="s">
        <v>3913</v>
      </c>
    </row>
    <row r="194" spans="2:4" x14ac:dyDescent="0.15">
      <c r="B194" s="71" t="s">
        <v>3899</v>
      </c>
      <c r="C194" s="9" t="s">
        <v>3900</v>
      </c>
      <c r="D194" s="61" t="s">
        <v>3914</v>
      </c>
    </row>
    <row r="195" spans="2:4" x14ac:dyDescent="0.15">
      <c r="B195" s="71" t="s">
        <v>3899</v>
      </c>
      <c r="C195" s="9" t="s">
        <v>3900</v>
      </c>
      <c r="D195" s="61" t="s">
        <v>3915</v>
      </c>
    </row>
    <row r="196" spans="2:4" x14ac:dyDescent="0.15">
      <c r="B196" s="71" t="s">
        <v>3899</v>
      </c>
      <c r="C196" s="9" t="s">
        <v>3900</v>
      </c>
      <c r="D196" s="61" t="s">
        <v>223</v>
      </c>
    </row>
    <row r="197" spans="2:4" x14ac:dyDescent="0.15">
      <c r="B197" s="71" t="s">
        <v>3899</v>
      </c>
      <c r="C197" s="9" t="s">
        <v>3900</v>
      </c>
      <c r="D197" s="61" t="s">
        <v>3916</v>
      </c>
    </row>
    <row r="198" spans="2:4" x14ac:dyDescent="0.15">
      <c r="B198" s="71" t="s">
        <v>3899</v>
      </c>
      <c r="C198" s="9" t="s">
        <v>3917</v>
      </c>
      <c r="D198" s="61" t="s">
        <v>114</v>
      </c>
    </row>
    <row r="199" spans="2:4" x14ac:dyDescent="0.15">
      <c r="B199" s="71" t="s">
        <v>3899</v>
      </c>
      <c r="C199" s="9" t="s">
        <v>3917</v>
      </c>
      <c r="D199" s="61" t="s">
        <v>139</v>
      </c>
    </row>
    <row r="200" spans="2:4" x14ac:dyDescent="0.15">
      <c r="B200" s="71" t="s">
        <v>3899</v>
      </c>
      <c r="C200" s="9" t="s">
        <v>3917</v>
      </c>
      <c r="D200" s="61" t="s">
        <v>3918</v>
      </c>
    </row>
    <row r="201" spans="2:4" x14ac:dyDescent="0.15">
      <c r="B201" s="71" t="s">
        <v>3899</v>
      </c>
      <c r="C201" s="9" t="s">
        <v>3917</v>
      </c>
      <c r="D201" s="61" t="s">
        <v>3919</v>
      </c>
    </row>
    <row r="202" spans="2:4" x14ac:dyDescent="0.15">
      <c r="B202" s="71" t="s">
        <v>3899</v>
      </c>
      <c r="C202" s="9" t="s">
        <v>3917</v>
      </c>
      <c r="D202" s="61" t="s">
        <v>3920</v>
      </c>
    </row>
    <row r="203" spans="2:4" x14ac:dyDescent="0.15">
      <c r="B203" s="71" t="s">
        <v>3899</v>
      </c>
      <c r="C203" s="9" t="s">
        <v>3917</v>
      </c>
      <c r="D203" s="61" t="s">
        <v>3921</v>
      </c>
    </row>
    <row r="204" spans="2:4" x14ac:dyDescent="0.15">
      <c r="B204" s="71" t="s">
        <v>3899</v>
      </c>
      <c r="C204" s="9" t="s">
        <v>3917</v>
      </c>
      <c r="D204" s="61" t="s">
        <v>3922</v>
      </c>
    </row>
    <row r="205" spans="2:4" x14ac:dyDescent="0.15">
      <c r="B205" s="71" t="s">
        <v>3899</v>
      </c>
      <c r="C205" s="9" t="s">
        <v>3917</v>
      </c>
      <c r="D205" s="61" t="s">
        <v>3923</v>
      </c>
    </row>
    <row r="206" spans="2:4" x14ac:dyDescent="0.15">
      <c r="B206" s="71" t="s">
        <v>3899</v>
      </c>
      <c r="C206" s="9" t="s">
        <v>3917</v>
      </c>
      <c r="D206" s="61" t="s">
        <v>3924</v>
      </c>
    </row>
    <row r="207" spans="2:4" x14ac:dyDescent="0.15">
      <c r="B207" s="71" t="s">
        <v>3899</v>
      </c>
      <c r="C207" s="9" t="s">
        <v>3917</v>
      </c>
      <c r="D207" s="61" t="s">
        <v>3925</v>
      </c>
    </row>
    <row r="208" spans="2:4" x14ac:dyDescent="0.15">
      <c r="B208" s="71" t="s">
        <v>3899</v>
      </c>
      <c r="C208" s="9" t="s">
        <v>3917</v>
      </c>
      <c r="D208" s="61" t="s">
        <v>220</v>
      </c>
    </row>
    <row r="209" spans="2:4" x14ac:dyDescent="0.15">
      <c r="B209" s="71" t="s">
        <v>161</v>
      </c>
      <c r="C209" s="9" t="s">
        <v>3926</v>
      </c>
      <c r="D209" s="61" t="s">
        <v>187</v>
      </c>
    </row>
    <row r="210" spans="2:4" x14ac:dyDescent="0.15">
      <c r="B210" s="71" t="s">
        <v>161</v>
      </c>
      <c r="C210" s="9" t="s">
        <v>3926</v>
      </c>
      <c r="D210" s="61" t="s">
        <v>125</v>
      </c>
    </row>
    <row r="211" spans="2:4" x14ac:dyDescent="0.15">
      <c r="B211" s="71" t="s">
        <v>161</v>
      </c>
      <c r="C211" s="9" t="s">
        <v>3926</v>
      </c>
      <c r="D211" s="61" t="s">
        <v>3927</v>
      </c>
    </row>
    <row r="212" spans="2:4" x14ac:dyDescent="0.15">
      <c r="B212" s="71" t="s">
        <v>161</v>
      </c>
      <c r="C212" s="9" t="s">
        <v>3926</v>
      </c>
      <c r="D212" s="61" t="s">
        <v>3928</v>
      </c>
    </row>
    <row r="213" spans="2:4" x14ac:dyDescent="0.15">
      <c r="B213" s="71" t="s">
        <v>161</v>
      </c>
      <c r="C213" s="9" t="s">
        <v>3926</v>
      </c>
      <c r="D213" s="61" t="s">
        <v>145</v>
      </c>
    </row>
    <row r="214" spans="2:4" x14ac:dyDescent="0.15">
      <c r="B214" s="71" t="s">
        <v>161</v>
      </c>
      <c r="C214" s="9" t="s">
        <v>3926</v>
      </c>
      <c r="D214" s="61" t="s">
        <v>3929</v>
      </c>
    </row>
    <row r="215" spans="2:4" x14ac:dyDescent="0.15">
      <c r="B215" s="71" t="s">
        <v>161</v>
      </c>
      <c r="C215" s="9" t="s">
        <v>3926</v>
      </c>
      <c r="D215" s="61" t="s">
        <v>3926</v>
      </c>
    </row>
    <row r="216" spans="2:4" x14ac:dyDescent="0.15">
      <c r="B216" s="71" t="s">
        <v>161</v>
      </c>
      <c r="C216" s="9" t="s">
        <v>3926</v>
      </c>
      <c r="D216" s="61" t="s">
        <v>3930</v>
      </c>
    </row>
    <row r="217" spans="2:4" x14ac:dyDescent="0.15">
      <c r="B217" s="71" t="s">
        <v>161</v>
      </c>
      <c r="C217" s="9" t="s">
        <v>3926</v>
      </c>
      <c r="D217" s="61" t="s">
        <v>188</v>
      </c>
    </row>
    <row r="218" spans="2:4" x14ac:dyDescent="0.15">
      <c r="B218" s="71" t="s">
        <v>161</v>
      </c>
      <c r="C218" s="9" t="s">
        <v>3931</v>
      </c>
      <c r="D218" s="61" t="s">
        <v>128</v>
      </c>
    </row>
    <row r="219" spans="2:4" x14ac:dyDescent="0.15">
      <c r="B219" s="71" t="s">
        <v>161</v>
      </c>
      <c r="C219" s="9" t="s">
        <v>3931</v>
      </c>
      <c r="D219" s="61" t="s">
        <v>111</v>
      </c>
    </row>
    <row r="220" spans="2:4" x14ac:dyDescent="0.15">
      <c r="B220" s="71" t="s">
        <v>161</v>
      </c>
      <c r="C220" s="9" t="s">
        <v>3931</v>
      </c>
      <c r="D220" s="61" t="s">
        <v>137</v>
      </c>
    </row>
    <row r="221" spans="2:4" x14ac:dyDescent="0.15">
      <c r="B221" s="71" t="s">
        <v>161</v>
      </c>
      <c r="C221" s="9" t="s">
        <v>3931</v>
      </c>
      <c r="D221" s="61" t="s">
        <v>3932</v>
      </c>
    </row>
    <row r="222" spans="2:4" x14ac:dyDescent="0.15">
      <c r="B222" s="71" t="s">
        <v>161</v>
      </c>
      <c r="C222" s="9" t="s">
        <v>3931</v>
      </c>
      <c r="D222" s="61" t="s">
        <v>3933</v>
      </c>
    </row>
    <row r="223" spans="2:4" x14ac:dyDescent="0.15">
      <c r="B223" s="71" t="s">
        <v>161</v>
      </c>
      <c r="C223" s="9" t="s">
        <v>3931</v>
      </c>
      <c r="D223" s="61" t="s">
        <v>3934</v>
      </c>
    </row>
    <row r="224" spans="2:4" x14ac:dyDescent="0.15">
      <c r="B224" s="71" t="s">
        <v>161</v>
      </c>
      <c r="C224" s="9" t="s">
        <v>3931</v>
      </c>
      <c r="D224" s="61" t="s">
        <v>3935</v>
      </c>
    </row>
    <row r="225" spans="2:4" x14ac:dyDescent="0.15">
      <c r="B225" s="71" t="s">
        <v>161</v>
      </c>
      <c r="C225" s="9" t="s">
        <v>3931</v>
      </c>
      <c r="D225" s="61" t="s">
        <v>3936</v>
      </c>
    </row>
    <row r="226" spans="2:4" x14ac:dyDescent="0.15">
      <c r="B226" s="71" t="s">
        <v>161</v>
      </c>
      <c r="C226" s="9" t="s">
        <v>3931</v>
      </c>
      <c r="D226" s="61" t="s">
        <v>3937</v>
      </c>
    </row>
    <row r="227" spans="2:4" x14ac:dyDescent="0.15">
      <c r="B227" s="71" t="s">
        <v>161</v>
      </c>
      <c r="C227" s="9" t="s">
        <v>3931</v>
      </c>
      <c r="D227" s="61" t="s">
        <v>3938</v>
      </c>
    </row>
    <row r="228" spans="2:4" x14ac:dyDescent="0.15">
      <c r="B228" s="71" t="s">
        <v>161</v>
      </c>
      <c r="C228" s="9" t="s">
        <v>176</v>
      </c>
      <c r="D228" s="61" t="s">
        <v>176</v>
      </c>
    </row>
    <row r="229" spans="2:4" x14ac:dyDescent="0.15">
      <c r="B229" s="71" t="s">
        <v>161</v>
      </c>
      <c r="C229" s="9" t="s">
        <v>176</v>
      </c>
      <c r="D229" s="61" t="s">
        <v>3939</v>
      </c>
    </row>
    <row r="230" spans="2:4" x14ac:dyDescent="0.15">
      <c r="B230" s="71" t="s">
        <v>161</v>
      </c>
      <c r="C230" s="9" t="s">
        <v>176</v>
      </c>
      <c r="D230" s="61" t="s">
        <v>190</v>
      </c>
    </row>
    <row r="231" spans="2:4" x14ac:dyDescent="0.15">
      <c r="B231" s="71" t="s">
        <v>161</v>
      </c>
      <c r="C231" s="9" t="s">
        <v>176</v>
      </c>
      <c r="D231" s="61" t="s">
        <v>97</v>
      </c>
    </row>
    <row r="232" spans="2:4" x14ac:dyDescent="0.15">
      <c r="B232" s="71" t="s">
        <v>161</v>
      </c>
      <c r="C232" s="9" t="s">
        <v>176</v>
      </c>
      <c r="D232" s="61" t="s">
        <v>3940</v>
      </c>
    </row>
    <row r="233" spans="2:4" x14ac:dyDescent="0.15">
      <c r="B233" s="71" t="s">
        <v>161</v>
      </c>
      <c r="C233" s="9" t="s">
        <v>176</v>
      </c>
      <c r="D233" s="61" t="s">
        <v>3941</v>
      </c>
    </row>
    <row r="234" spans="2:4" x14ac:dyDescent="0.15">
      <c r="B234" s="71" t="s">
        <v>161</v>
      </c>
      <c r="C234" s="9" t="s">
        <v>176</v>
      </c>
      <c r="D234" s="61" t="s">
        <v>208</v>
      </c>
    </row>
    <row r="235" spans="2:4" x14ac:dyDescent="0.15">
      <c r="B235" s="71" t="s">
        <v>161</v>
      </c>
      <c r="C235" s="9" t="s">
        <v>3942</v>
      </c>
      <c r="D235" s="61" t="s">
        <v>3943</v>
      </c>
    </row>
    <row r="236" spans="2:4" x14ac:dyDescent="0.15">
      <c r="B236" s="71" t="s">
        <v>161</v>
      </c>
      <c r="C236" s="9" t="s">
        <v>3942</v>
      </c>
      <c r="D236" s="61" t="s">
        <v>3944</v>
      </c>
    </row>
    <row r="237" spans="2:4" x14ac:dyDescent="0.15">
      <c r="B237" s="71" t="s">
        <v>161</v>
      </c>
      <c r="C237" s="9" t="s">
        <v>3942</v>
      </c>
      <c r="D237" s="61" t="s">
        <v>3945</v>
      </c>
    </row>
    <row r="238" spans="2:4" x14ac:dyDescent="0.15">
      <c r="B238" s="71" t="s">
        <v>161</v>
      </c>
      <c r="C238" s="9" t="s">
        <v>3942</v>
      </c>
      <c r="D238" s="61" t="s">
        <v>3942</v>
      </c>
    </row>
    <row r="239" spans="2:4" x14ac:dyDescent="0.15">
      <c r="B239" s="71" t="s">
        <v>3946</v>
      </c>
      <c r="C239" s="9" t="s">
        <v>3947</v>
      </c>
      <c r="D239" s="61" t="s">
        <v>3947</v>
      </c>
    </row>
    <row r="240" spans="2:4" x14ac:dyDescent="0.15">
      <c r="B240" s="71" t="s">
        <v>3946</v>
      </c>
      <c r="C240" s="9" t="s">
        <v>3947</v>
      </c>
      <c r="D240" s="61" t="s">
        <v>3948</v>
      </c>
    </row>
    <row r="241" spans="2:4" x14ac:dyDescent="0.15">
      <c r="B241" s="71" t="s">
        <v>3946</v>
      </c>
      <c r="C241" s="9" t="s">
        <v>3949</v>
      </c>
      <c r="D241" s="61" t="s">
        <v>3949</v>
      </c>
    </row>
    <row r="242" spans="2:4" x14ac:dyDescent="0.15">
      <c r="B242" s="71" t="s">
        <v>3946</v>
      </c>
      <c r="C242" s="9" t="s">
        <v>3949</v>
      </c>
      <c r="D242" s="61" t="s">
        <v>3950</v>
      </c>
    </row>
    <row r="243" spans="2:4" x14ac:dyDescent="0.15">
      <c r="B243" s="71" t="s">
        <v>3946</v>
      </c>
      <c r="C243" s="9" t="s">
        <v>3949</v>
      </c>
      <c r="D243" s="61" t="s">
        <v>3951</v>
      </c>
    </row>
    <row r="244" spans="2:4" x14ac:dyDescent="0.15">
      <c r="B244" s="71" t="s">
        <v>3946</v>
      </c>
      <c r="C244" s="9" t="s">
        <v>3952</v>
      </c>
      <c r="D244" s="61" t="s">
        <v>3953</v>
      </c>
    </row>
    <row r="245" spans="2:4" x14ac:dyDescent="0.15">
      <c r="B245" s="71" t="s">
        <v>3946</v>
      </c>
      <c r="C245" s="9" t="s">
        <v>3952</v>
      </c>
      <c r="D245" s="61" t="s">
        <v>3954</v>
      </c>
    </row>
    <row r="246" spans="2:4" x14ac:dyDescent="0.15">
      <c r="B246" s="71" t="s">
        <v>3946</v>
      </c>
      <c r="C246" s="9" t="s">
        <v>3952</v>
      </c>
      <c r="D246" s="61" t="s">
        <v>3955</v>
      </c>
    </row>
    <row r="247" spans="2:4" x14ac:dyDescent="0.15">
      <c r="B247" s="71" t="s">
        <v>3946</v>
      </c>
      <c r="C247" s="9" t="s">
        <v>3956</v>
      </c>
      <c r="D247" s="61" t="s">
        <v>3957</v>
      </c>
    </row>
    <row r="248" spans="2:4" x14ac:dyDescent="0.15">
      <c r="B248" s="71" t="s">
        <v>3946</v>
      </c>
      <c r="C248" s="9" t="s">
        <v>3956</v>
      </c>
      <c r="D248" s="61" t="s">
        <v>3958</v>
      </c>
    </row>
    <row r="249" spans="2:4" x14ac:dyDescent="0.15">
      <c r="B249" s="71" t="s">
        <v>3959</v>
      </c>
      <c r="C249" s="9" t="s">
        <v>3960</v>
      </c>
      <c r="D249" s="61" t="s">
        <v>3961</v>
      </c>
    </row>
    <row r="250" spans="2:4" x14ac:dyDescent="0.15">
      <c r="B250" s="71" t="s">
        <v>3959</v>
      </c>
      <c r="C250" s="9" t="s">
        <v>3960</v>
      </c>
      <c r="D250" s="61" t="s">
        <v>3962</v>
      </c>
    </row>
    <row r="251" spans="2:4" x14ac:dyDescent="0.15">
      <c r="B251" s="71" t="s">
        <v>3959</v>
      </c>
      <c r="C251" s="9" t="s">
        <v>3960</v>
      </c>
      <c r="D251" s="61" t="s">
        <v>3963</v>
      </c>
    </row>
    <row r="252" spans="2:4" x14ac:dyDescent="0.15">
      <c r="B252" s="71" t="s">
        <v>3959</v>
      </c>
      <c r="C252" s="9" t="s">
        <v>3960</v>
      </c>
      <c r="D252" s="61" t="s">
        <v>204</v>
      </c>
    </row>
    <row r="253" spans="2:4" x14ac:dyDescent="0.15">
      <c r="B253" s="71" t="s">
        <v>3959</v>
      </c>
      <c r="C253" s="9" t="s">
        <v>3964</v>
      </c>
      <c r="D253" s="61" t="s">
        <v>3965</v>
      </c>
    </row>
    <row r="254" spans="2:4" x14ac:dyDescent="0.15">
      <c r="B254" s="71" t="s">
        <v>3959</v>
      </c>
      <c r="C254" s="9" t="s">
        <v>3964</v>
      </c>
      <c r="D254" s="61" t="s">
        <v>3966</v>
      </c>
    </row>
    <row r="255" spans="2:4" x14ac:dyDescent="0.15">
      <c r="B255" s="71" t="s">
        <v>3959</v>
      </c>
      <c r="C255" s="9" t="s">
        <v>3967</v>
      </c>
      <c r="D255" s="61" t="s">
        <v>3968</v>
      </c>
    </row>
    <row r="256" spans="2:4" x14ac:dyDescent="0.15">
      <c r="B256" s="71" t="s">
        <v>3959</v>
      </c>
      <c r="C256" s="9" t="s">
        <v>3967</v>
      </c>
      <c r="D256" s="61" t="s">
        <v>3969</v>
      </c>
    </row>
    <row r="257" spans="2:4" x14ac:dyDescent="0.15">
      <c r="B257" s="71" t="s">
        <v>3959</v>
      </c>
      <c r="C257" s="9" t="s">
        <v>3967</v>
      </c>
      <c r="D257" s="61" t="s">
        <v>3970</v>
      </c>
    </row>
    <row r="258" spans="2:4" x14ac:dyDescent="0.15">
      <c r="B258" s="71" t="s">
        <v>3959</v>
      </c>
      <c r="C258" s="9" t="s">
        <v>3971</v>
      </c>
      <c r="D258" s="61" t="s">
        <v>3972</v>
      </c>
    </row>
    <row r="259" spans="2:4" x14ac:dyDescent="0.15">
      <c r="B259" s="71" t="s">
        <v>3959</v>
      </c>
      <c r="C259" s="9" t="s">
        <v>3971</v>
      </c>
      <c r="D259" s="61" t="s">
        <v>3973</v>
      </c>
    </row>
    <row r="260" spans="2:4" x14ac:dyDescent="0.15">
      <c r="B260" s="71" t="s">
        <v>3974</v>
      </c>
      <c r="C260" s="9" t="s">
        <v>3975</v>
      </c>
      <c r="D260" s="61" t="s">
        <v>3975</v>
      </c>
    </row>
    <row r="261" spans="2:4" x14ac:dyDescent="0.15">
      <c r="B261" s="71" t="s">
        <v>3974</v>
      </c>
      <c r="C261" s="9" t="s">
        <v>3975</v>
      </c>
      <c r="D261" s="61" t="s">
        <v>131</v>
      </c>
    </row>
    <row r="262" spans="2:4" x14ac:dyDescent="0.15">
      <c r="B262" s="71" t="s">
        <v>3974</v>
      </c>
      <c r="C262" s="9" t="s">
        <v>3975</v>
      </c>
      <c r="D262" s="61" t="s">
        <v>59</v>
      </c>
    </row>
    <row r="263" spans="2:4" x14ac:dyDescent="0.15">
      <c r="B263" s="71" t="s">
        <v>3974</v>
      </c>
      <c r="C263" s="9" t="s">
        <v>3975</v>
      </c>
      <c r="D263" s="61" t="s">
        <v>3976</v>
      </c>
    </row>
    <row r="264" spans="2:4" x14ac:dyDescent="0.15">
      <c r="B264" s="71" t="s">
        <v>3974</v>
      </c>
      <c r="C264" s="9" t="s">
        <v>3975</v>
      </c>
      <c r="D264" s="61" t="s">
        <v>3977</v>
      </c>
    </row>
    <row r="265" spans="2:4" x14ac:dyDescent="0.15">
      <c r="B265" s="71" t="s">
        <v>3974</v>
      </c>
      <c r="C265" s="9" t="s">
        <v>3975</v>
      </c>
      <c r="D265" s="61" t="s">
        <v>3978</v>
      </c>
    </row>
    <row r="266" spans="2:4" x14ac:dyDescent="0.15">
      <c r="B266" s="71" t="s">
        <v>3974</v>
      </c>
      <c r="C266" s="9" t="s">
        <v>3975</v>
      </c>
      <c r="D266" s="61" t="s">
        <v>3979</v>
      </c>
    </row>
    <row r="267" spans="2:4" x14ac:dyDescent="0.15">
      <c r="B267" s="71" t="s">
        <v>3974</v>
      </c>
      <c r="C267" s="9" t="s">
        <v>3975</v>
      </c>
      <c r="D267" s="61" t="s">
        <v>3980</v>
      </c>
    </row>
    <row r="268" spans="2:4" x14ac:dyDescent="0.15">
      <c r="B268" s="71" t="s">
        <v>3974</v>
      </c>
      <c r="C268" s="9" t="s">
        <v>3975</v>
      </c>
      <c r="D268" s="61" t="s">
        <v>149</v>
      </c>
    </row>
    <row r="269" spans="2:4" x14ac:dyDescent="0.15">
      <c r="B269" s="71" t="s">
        <v>3974</v>
      </c>
      <c r="C269" s="9" t="s">
        <v>3975</v>
      </c>
      <c r="D269" s="61" t="s">
        <v>3981</v>
      </c>
    </row>
    <row r="270" spans="2:4" x14ac:dyDescent="0.15">
      <c r="B270" s="71" t="s">
        <v>3974</v>
      </c>
      <c r="C270" s="9" t="s">
        <v>3975</v>
      </c>
      <c r="D270" s="61" t="s">
        <v>3982</v>
      </c>
    </row>
    <row r="271" spans="2:4" x14ac:dyDescent="0.15">
      <c r="B271" s="71" t="s">
        <v>3974</v>
      </c>
      <c r="C271" s="9" t="s">
        <v>3975</v>
      </c>
      <c r="D271" s="61" t="s">
        <v>151</v>
      </c>
    </row>
    <row r="272" spans="2:4" x14ac:dyDescent="0.15">
      <c r="B272" s="71" t="s">
        <v>3974</v>
      </c>
      <c r="C272" s="9" t="s">
        <v>3975</v>
      </c>
      <c r="D272" s="61" t="s">
        <v>152</v>
      </c>
    </row>
    <row r="273" spans="2:4" x14ac:dyDescent="0.15">
      <c r="B273" s="71" t="s">
        <v>3974</v>
      </c>
      <c r="C273" s="9" t="s">
        <v>3975</v>
      </c>
      <c r="D273" s="61" t="s">
        <v>3983</v>
      </c>
    </row>
    <row r="274" spans="2:4" x14ac:dyDescent="0.15">
      <c r="B274" s="71" t="s">
        <v>3974</v>
      </c>
      <c r="C274" s="9" t="s">
        <v>3975</v>
      </c>
      <c r="D274" s="61" t="s">
        <v>3984</v>
      </c>
    </row>
    <row r="275" spans="2:4" x14ac:dyDescent="0.15">
      <c r="B275" s="71" t="s">
        <v>3974</v>
      </c>
      <c r="C275" s="9" t="s">
        <v>3975</v>
      </c>
      <c r="D275" s="61" t="s">
        <v>158</v>
      </c>
    </row>
    <row r="276" spans="2:4" x14ac:dyDescent="0.15">
      <c r="B276" s="71" t="s">
        <v>3974</v>
      </c>
      <c r="C276" s="9" t="s">
        <v>3975</v>
      </c>
      <c r="D276" s="61" t="s">
        <v>159</v>
      </c>
    </row>
    <row r="277" spans="2:4" x14ac:dyDescent="0.15">
      <c r="B277" s="71" t="s">
        <v>3974</v>
      </c>
      <c r="C277" s="9" t="s">
        <v>3975</v>
      </c>
      <c r="D277" s="61" t="s">
        <v>164</v>
      </c>
    </row>
    <row r="278" spans="2:4" x14ac:dyDescent="0.15">
      <c r="B278" s="71" t="s">
        <v>3974</v>
      </c>
      <c r="C278" s="9" t="s">
        <v>3975</v>
      </c>
      <c r="D278" s="61" t="s">
        <v>3985</v>
      </c>
    </row>
    <row r="279" spans="2:4" x14ac:dyDescent="0.15">
      <c r="B279" s="71" t="s">
        <v>3974</v>
      </c>
      <c r="C279" s="9" t="s">
        <v>3975</v>
      </c>
      <c r="D279" s="61" t="s">
        <v>3986</v>
      </c>
    </row>
    <row r="280" spans="2:4" x14ac:dyDescent="0.15">
      <c r="B280" s="71" t="s">
        <v>3974</v>
      </c>
      <c r="C280" s="9" t="s">
        <v>3975</v>
      </c>
      <c r="D280" s="61" t="s">
        <v>3987</v>
      </c>
    </row>
    <row r="281" spans="2:4" x14ac:dyDescent="0.15">
      <c r="B281" s="71" t="s">
        <v>3974</v>
      </c>
      <c r="C281" s="9" t="s">
        <v>3975</v>
      </c>
      <c r="D281" s="61" t="s">
        <v>3988</v>
      </c>
    </row>
    <row r="282" spans="2:4" x14ac:dyDescent="0.15">
      <c r="B282" s="71" t="s">
        <v>3974</v>
      </c>
      <c r="C282" s="9" t="s">
        <v>3975</v>
      </c>
      <c r="D282" s="61" t="s">
        <v>3989</v>
      </c>
    </row>
    <row r="283" spans="2:4" x14ac:dyDescent="0.15">
      <c r="B283" s="71" t="s">
        <v>3974</v>
      </c>
      <c r="C283" s="9" t="s">
        <v>3975</v>
      </c>
      <c r="D283" s="61" t="s">
        <v>185</v>
      </c>
    </row>
    <row r="284" spans="2:4" x14ac:dyDescent="0.15">
      <c r="B284" s="71" t="s">
        <v>3974</v>
      </c>
      <c r="C284" s="9" t="s">
        <v>3975</v>
      </c>
      <c r="D284" s="61" t="s">
        <v>20</v>
      </c>
    </row>
    <row r="285" spans="2:4" x14ac:dyDescent="0.15">
      <c r="B285" s="71" t="s">
        <v>3974</v>
      </c>
      <c r="C285" s="9" t="s">
        <v>3975</v>
      </c>
      <c r="D285" s="61" t="s">
        <v>3990</v>
      </c>
    </row>
    <row r="286" spans="2:4" x14ac:dyDescent="0.15">
      <c r="B286" s="71" t="s">
        <v>3974</v>
      </c>
      <c r="C286" s="9" t="s">
        <v>3975</v>
      </c>
      <c r="D286" s="61" t="s">
        <v>193</v>
      </c>
    </row>
    <row r="287" spans="2:4" x14ac:dyDescent="0.15">
      <c r="B287" s="71" t="s">
        <v>3974</v>
      </c>
      <c r="C287" s="9" t="s">
        <v>3975</v>
      </c>
      <c r="D287" s="61" t="s">
        <v>194</v>
      </c>
    </row>
    <row r="288" spans="2:4" x14ac:dyDescent="0.15">
      <c r="B288" s="71" t="s">
        <v>3974</v>
      </c>
      <c r="C288" s="9" t="s">
        <v>3975</v>
      </c>
      <c r="D288" s="61" t="s">
        <v>3991</v>
      </c>
    </row>
    <row r="289" spans="2:4" x14ac:dyDescent="0.15">
      <c r="B289" s="71" t="s">
        <v>3974</v>
      </c>
      <c r="C289" s="9" t="s">
        <v>3975</v>
      </c>
      <c r="D289" s="61" t="s">
        <v>207</v>
      </c>
    </row>
    <row r="290" spans="2:4" x14ac:dyDescent="0.15">
      <c r="B290" s="71" t="s">
        <v>3974</v>
      </c>
      <c r="C290" s="9" t="s">
        <v>3975</v>
      </c>
      <c r="D290" s="61" t="s">
        <v>3992</v>
      </c>
    </row>
    <row r="291" spans="2:4" x14ac:dyDescent="0.15">
      <c r="B291" s="71" t="s">
        <v>3974</v>
      </c>
      <c r="C291" s="9" t="s">
        <v>3975</v>
      </c>
      <c r="D291" s="61" t="s">
        <v>224</v>
      </c>
    </row>
    <row r="292" spans="2:4" x14ac:dyDescent="0.15">
      <c r="B292" s="71" t="s">
        <v>3974</v>
      </c>
      <c r="C292" s="9" t="s">
        <v>3993</v>
      </c>
      <c r="D292" s="61" t="s">
        <v>186</v>
      </c>
    </row>
    <row r="293" spans="2:4" x14ac:dyDescent="0.15">
      <c r="B293" s="71" t="s">
        <v>3974</v>
      </c>
      <c r="C293" s="9" t="s">
        <v>3993</v>
      </c>
      <c r="D293" s="61" t="s">
        <v>184</v>
      </c>
    </row>
    <row r="294" spans="2:4" x14ac:dyDescent="0.15">
      <c r="B294" s="71" t="s">
        <v>3974</v>
      </c>
      <c r="C294" s="9" t="s">
        <v>3993</v>
      </c>
      <c r="D294" s="61" t="s">
        <v>3994</v>
      </c>
    </row>
    <row r="295" spans="2:4" x14ac:dyDescent="0.15">
      <c r="B295" s="71" t="s">
        <v>3974</v>
      </c>
      <c r="C295" s="9" t="s">
        <v>132</v>
      </c>
      <c r="D295" s="61" t="s">
        <v>3995</v>
      </c>
    </row>
    <row r="296" spans="2:4" x14ac:dyDescent="0.15">
      <c r="B296" s="71" t="s">
        <v>3974</v>
      </c>
      <c r="C296" s="9" t="s">
        <v>132</v>
      </c>
      <c r="D296" s="61" t="s">
        <v>154</v>
      </c>
    </row>
    <row r="297" spans="2:4" x14ac:dyDescent="0.15">
      <c r="B297" s="71" t="s">
        <v>3974</v>
      </c>
      <c r="C297" s="9" t="s">
        <v>132</v>
      </c>
      <c r="D297" s="61" t="s">
        <v>3996</v>
      </c>
    </row>
    <row r="298" spans="2:4" x14ac:dyDescent="0.15">
      <c r="B298" s="71" t="s">
        <v>3974</v>
      </c>
      <c r="C298" s="9" t="s">
        <v>165</v>
      </c>
      <c r="D298" s="61" t="s">
        <v>200</v>
      </c>
    </row>
    <row r="299" spans="2:4" x14ac:dyDescent="0.15">
      <c r="B299" s="71" t="s">
        <v>3974</v>
      </c>
      <c r="C299" s="9" t="s">
        <v>165</v>
      </c>
      <c r="D299" s="61" t="s">
        <v>120</v>
      </c>
    </row>
    <row r="300" spans="2:4" x14ac:dyDescent="0.15">
      <c r="B300" s="71" t="s">
        <v>3974</v>
      </c>
      <c r="C300" s="9" t="s">
        <v>165</v>
      </c>
      <c r="D300" s="61" t="s">
        <v>3997</v>
      </c>
    </row>
    <row r="301" spans="2:4" x14ac:dyDescent="0.15">
      <c r="B301" s="71" t="s">
        <v>3974</v>
      </c>
      <c r="C301" s="9" t="s">
        <v>165</v>
      </c>
      <c r="D301" s="61" t="s">
        <v>180</v>
      </c>
    </row>
    <row r="302" spans="2:4" x14ac:dyDescent="0.15">
      <c r="B302" s="71" t="s">
        <v>3974</v>
      </c>
      <c r="C302" s="9" t="s">
        <v>169</v>
      </c>
      <c r="D302" s="61" t="s">
        <v>169</v>
      </c>
    </row>
    <row r="303" spans="2:4" x14ac:dyDescent="0.15">
      <c r="B303" s="71" t="s">
        <v>3974</v>
      </c>
      <c r="C303" s="9" t="s">
        <v>169</v>
      </c>
      <c r="D303" s="61" t="s">
        <v>3998</v>
      </c>
    </row>
    <row r="304" spans="2:4" x14ac:dyDescent="0.15">
      <c r="B304" s="71" t="s">
        <v>3974</v>
      </c>
      <c r="C304" s="9" t="s">
        <v>169</v>
      </c>
      <c r="D304" s="61" t="s">
        <v>3999</v>
      </c>
    </row>
    <row r="305" spans="2:4" x14ac:dyDescent="0.15">
      <c r="B305" s="71" t="s">
        <v>3974</v>
      </c>
      <c r="C305" s="9" t="s">
        <v>169</v>
      </c>
      <c r="D305" s="61" t="s">
        <v>4000</v>
      </c>
    </row>
    <row r="306" spans="2:4" x14ac:dyDescent="0.15">
      <c r="B306" s="71" t="s">
        <v>3974</v>
      </c>
      <c r="C306" s="9" t="s">
        <v>169</v>
      </c>
      <c r="D306" s="61" t="s">
        <v>209</v>
      </c>
    </row>
    <row r="307" spans="2:4" x14ac:dyDescent="0.15">
      <c r="B307" s="71" t="s">
        <v>3974</v>
      </c>
      <c r="C307" s="9" t="s">
        <v>4001</v>
      </c>
      <c r="D307" s="61" t="s">
        <v>4001</v>
      </c>
    </row>
    <row r="308" spans="2:4" x14ac:dyDescent="0.15">
      <c r="B308" s="71" t="s">
        <v>3974</v>
      </c>
      <c r="C308" s="9" t="s">
        <v>4001</v>
      </c>
      <c r="D308" s="61" t="s">
        <v>143</v>
      </c>
    </row>
    <row r="309" spans="2:4" x14ac:dyDescent="0.15">
      <c r="B309" s="71" t="s">
        <v>3974</v>
      </c>
      <c r="C309" s="9" t="s">
        <v>4001</v>
      </c>
      <c r="D309" s="61" t="s">
        <v>4002</v>
      </c>
    </row>
    <row r="310" spans="2:4" x14ac:dyDescent="0.15">
      <c r="B310" s="71" t="s">
        <v>3974</v>
      </c>
      <c r="C310" s="9" t="s">
        <v>4001</v>
      </c>
      <c r="D310" s="61" t="s">
        <v>4003</v>
      </c>
    </row>
    <row r="311" spans="2:4" x14ac:dyDescent="0.15">
      <c r="B311" s="71" t="s">
        <v>3974</v>
      </c>
      <c r="C311" s="9" t="s">
        <v>4001</v>
      </c>
      <c r="D311" s="61" t="s">
        <v>4004</v>
      </c>
    </row>
    <row r="312" spans="2:4" x14ac:dyDescent="0.15">
      <c r="B312" s="71" t="s">
        <v>4005</v>
      </c>
      <c r="C312" s="9" t="s">
        <v>218</v>
      </c>
      <c r="D312" s="61" t="s">
        <v>218</v>
      </c>
    </row>
    <row r="313" spans="2:4" x14ac:dyDescent="0.15">
      <c r="B313" s="71" t="s">
        <v>4005</v>
      </c>
      <c r="C313" s="9" t="s">
        <v>218</v>
      </c>
      <c r="D313" s="61" t="s">
        <v>141</v>
      </c>
    </row>
    <row r="314" spans="2:4" x14ac:dyDescent="0.15">
      <c r="B314" s="71" t="s">
        <v>4005</v>
      </c>
      <c r="C314" s="9" t="s">
        <v>218</v>
      </c>
      <c r="D314" s="61" t="s">
        <v>4006</v>
      </c>
    </row>
    <row r="315" spans="2:4" x14ac:dyDescent="0.15">
      <c r="B315" s="71" t="s">
        <v>4005</v>
      </c>
      <c r="C315" s="9" t="s">
        <v>218</v>
      </c>
      <c r="D315" s="61" t="s">
        <v>161</v>
      </c>
    </row>
    <row r="316" spans="2:4" x14ac:dyDescent="0.15">
      <c r="B316" s="71" t="s">
        <v>4005</v>
      </c>
      <c r="C316" s="9" t="s">
        <v>218</v>
      </c>
      <c r="D316" s="61" t="s">
        <v>4007</v>
      </c>
    </row>
    <row r="317" spans="2:4" x14ac:dyDescent="0.15">
      <c r="B317" s="71" t="s">
        <v>4005</v>
      </c>
      <c r="C317" s="9" t="s">
        <v>218</v>
      </c>
      <c r="D317" s="61" t="s">
        <v>4008</v>
      </c>
    </row>
    <row r="318" spans="2:4" x14ac:dyDescent="0.15">
      <c r="B318" s="71" t="s">
        <v>4005</v>
      </c>
      <c r="C318" s="9" t="s">
        <v>218</v>
      </c>
      <c r="D318" s="61" t="s">
        <v>179</v>
      </c>
    </row>
    <row r="319" spans="2:4" x14ac:dyDescent="0.15">
      <c r="B319" s="71" t="s">
        <v>4005</v>
      </c>
      <c r="C319" s="9" t="s">
        <v>218</v>
      </c>
      <c r="D319" s="61" t="s">
        <v>96</v>
      </c>
    </row>
    <row r="320" spans="2:4" x14ac:dyDescent="0.15">
      <c r="B320" s="71" t="s">
        <v>4005</v>
      </c>
      <c r="C320" s="9" t="s">
        <v>4009</v>
      </c>
      <c r="D320" s="61" t="s">
        <v>4010</v>
      </c>
    </row>
    <row r="321" spans="2:4" x14ac:dyDescent="0.15">
      <c r="B321" s="71" t="s">
        <v>4005</v>
      </c>
      <c r="C321" s="9" t="s">
        <v>4009</v>
      </c>
      <c r="D321" s="61" t="s">
        <v>4011</v>
      </c>
    </row>
    <row r="322" spans="2:4" x14ac:dyDescent="0.15">
      <c r="B322" s="71" t="s">
        <v>4005</v>
      </c>
      <c r="C322" s="9" t="s">
        <v>4009</v>
      </c>
      <c r="D322" s="61" t="s">
        <v>4012</v>
      </c>
    </row>
    <row r="323" spans="2:4" x14ac:dyDescent="0.15">
      <c r="B323" s="71" t="s">
        <v>4005</v>
      </c>
      <c r="C323" s="9" t="s">
        <v>4009</v>
      </c>
      <c r="D323" s="61" t="s">
        <v>4013</v>
      </c>
    </row>
    <row r="324" spans="2:4" x14ac:dyDescent="0.15">
      <c r="B324" s="71" t="s">
        <v>4014</v>
      </c>
      <c r="C324" s="9" t="s">
        <v>310</v>
      </c>
      <c r="D324" s="61" t="s">
        <v>310</v>
      </c>
    </row>
    <row r="325" spans="2:4" x14ac:dyDescent="0.15">
      <c r="B325" s="71" t="s">
        <v>4014</v>
      </c>
      <c r="C325" s="9" t="s">
        <v>310</v>
      </c>
      <c r="D325" s="61" t="s">
        <v>4015</v>
      </c>
    </row>
    <row r="326" spans="2:4" x14ac:dyDescent="0.15">
      <c r="B326" s="71" t="s">
        <v>4014</v>
      </c>
      <c r="C326" s="9" t="s">
        <v>311</v>
      </c>
      <c r="D326" s="61" t="s">
        <v>4016</v>
      </c>
    </row>
    <row r="327" spans="2:4" x14ac:dyDescent="0.15">
      <c r="B327" s="71" t="s">
        <v>4014</v>
      </c>
      <c r="C327" s="9" t="s">
        <v>311</v>
      </c>
      <c r="D327" s="61" t="s">
        <v>4017</v>
      </c>
    </row>
    <row r="328" spans="2:4" x14ac:dyDescent="0.15">
      <c r="B328" s="71" t="s">
        <v>4018</v>
      </c>
      <c r="C328" s="9" t="s">
        <v>4019</v>
      </c>
      <c r="D328" s="61" t="s">
        <v>4020</v>
      </c>
    </row>
    <row r="329" spans="2:4" x14ac:dyDescent="0.15">
      <c r="B329" s="71" t="s">
        <v>4018</v>
      </c>
      <c r="C329" s="9" t="s">
        <v>4019</v>
      </c>
      <c r="D329" s="61" t="s">
        <v>4021</v>
      </c>
    </row>
    <row r="330" spans="2:4" x14ac:dyDescent="0.15">
      <c r="B330" s="71" t="s">
        <v>4018</v>
      </c>
      <c r="C330" s="9" t="s">
        <v>4019</v>
      </c>
      <c r="D330" s="61" t="s">
        <v>4022</v>
      </c>
    </row>
    <row r="331" spans="2:4" x14ac:dyDescent="0.15">
      <c r="B331" s="71" t="s">
        <v>4018</v>
      </c>
      <c r="C331" s="9" t="s">
        <v>4019</v>
      </c>
      <c r="D331" s="61" t="s">
        <v>121</v>
      </c>
    </row>
    <row r="332" spans="2:4" x14ac:dyDescent="0.15">
      <c r="B332" s="71" t="s">
        <v>4018</v>
      </c>
      <c r="C332" s="9" t="s">
        <v>4019</v>
      </c>
      <c r="D332" s="61" t="s">
        <v>205</v>
      </c>
    </row>
    <row r="333" spans="2:4" x14ac:dyDescent="0.15">
      <c r="B333" s="71" t="s">
        <v>4018</v>
      </c>
      <c r="C333" s="9" t="s">
        <v>4019</v>
      </c>
      <c r="D333" s="61" t="s">
        <v>4023</v>
      </c>
    </row>
    <row r="334" spans="2:4" x14ac:dyDescent="0.15">
      <c r="B334" s="71" t="s">
        <v>4018</v>
      </c>
      <c r="C334" s="9" t="s">
        <v>4019</v>
      </c>
      <c r="D334" s="61" t="s">
        <v>4024</v>
      </c>
    </row>
    <row r="335" spans="2:4" x14ac:dyDescent="0.15">
      <c r="B335" s="71" t="s">
        <v>4018</v>
      </c>
      <c r="C335" s="9" t="s">
        <v>4019</v>
      </c>
      <c r="D335" s="61" t="s">
        <v>4025</v>
      </c>
    </row>
    <row r="336" spans="2:4" x14ac:dyDescent="0.15">
      <c r="B336" s="71" t="s">
        <v>4018</v>
      </c>
      <c r="C336" s="9" t="s">
        <v>4019</v>
      </c>
      <c r="D336" s="61" t="s">
        <v>4026</v>
      </c>
    </row>
    <row r="337" spans="2:4" x14ac:dyDescent="0.15">
      <c r="B337" s="71" t="s">
        <v>4018</v>
      </c>
      <c r="C337" s="9" t="s">
        <v>4027</v>
      </c>
      <c r="D337" s="61" t="s">
        <v>24</v>
      </c>
    </row>
    <row r="338" spans="2:4" x14ac:dyDescent="0.15">
      <c r="B338" s="71" t="s">
        <v>4018</v>
      </c>
      <c r="C338" s="9" t="s">
        <v>4027</v>
      </c>
      <c r="D338" s="61" t="s">
        <v>4028</v>
      </c>
    </row>
    <row r="339" spans="2:4" x14ac:dyDescent="0.15">
      <c r="B339" s="71" t="s">
        <v>4018</v>
      </c>
      <c r="C339" s="9" t="s">
        <v>4027</v>
      </c>
      <c r="D339" s="61" t="s">
        <v>4029</v>
      </c>
    </row>
    <row r="340" spans="2:4" x14ac:dyDescent="0.15">
      <c r="B340" s="71" t="s">
        <v>4018</v>
      </c>
      <c r="C340" s="9" t="s">
        <v>4027</v>
      </c>
      <c r="D340" s="61" t="s">
        <v>4030</v>
      </c>
    </row>
    <row r="341" spans="2:4" x14ac:dyDescent="0.15">
      <c r="B341" s="71" t="s">
        <v>4018</v>
      </c>
      <c r="C341" s="9" t="s">
        <v>4027</v>
      </c>
      <c r="D341" s="61" t="s">
        <v>4031</v>
      </c>
    </row>
    <row r="342" spans="2:4" x14ac:dyDescent="0.15">
      <c r="B342" s="71" t="s">
        <v>4018</v>
      </c>
      <c r="C342" s="9" t="s">
        <v>4032</v>
      </c>
      <c r="D342" s="61" t="s">
        <v>192</v>
      </c>
    </row>
    <row r="343" spans="2:4" x14ac:dyDescent="0.15">
      <c r="B343" s="71" t="s">
        <v>4018</v>
      </c>
      <c r="C343" s="9" t="s">
        <v>4032</v>
      </c>
      <c r="D343" s="61" t="s">
        <v>4033</v>
      </c>
    </row>
    <row r="344" spans="2:4" x14ac:dyDescent="0.15">
      <c r="B344" s="71" t="s">
        <v>4018</v>
      </c>
      <c r="C344" s="9" t="s">
        <v>4032</v>
      </c>
      <c r="D344" s="61" t="s">
        <v>174</v>
      </c>
    </row>
    <row r="345" spans="2:4" x14ac:dyDescent="0.15">
      <c r="B345" s="71" t="s">
        <v>4018</v>
      </c>
      <c r="C345" s="9" t="s">
        <v>4032</v>
      </c>
      <c r="D345" s="61" t="s">
        <v>4034</v>
      </c>
    </row>
    <row r="346" spans="2:4" x14ac:dyDescent="0.15">
      <c r="B346" s="71" t="s">
        <v>4018</v>
      </c>
      <c r="C346" s="9" t="s">
        <v>4032</v>
      </c>
      <c r="D346" s="61" t="s">
        <v>4035</v>
      </c>
    </row>
    <row r="347" spans="2:4" x14ac:dyDescent="0.15">
      <c r="B347" s="71" t="s">
        <v>4018</v>
      </c>
      <c r="C347" s="9" t="s">
        <v>4032</v>
      </c>
      <c r="D347" s="61" t="s">
        <v>21</v>
      </c>
    </row>
    <row r="348" spans="2:4" ht="15" thickBot="1" x14ac:dyDescent="0.2">
      <c r="B348" s="72" t="s">
        <v>4018</v>
      </c>
      <c r="C348" s="73" t="s">
        <v>4032</v>
      </c>
      <c r="D348" s="67" t="s">
        <v>4036</v>
      </c>
    </row>
    <row r="349" spans="2:4" x14ac:dyDescent="0.15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244"/>
  <sheetViews>
    <sheetView topLeftCell="A5" workbookViewId="0">
      <selection activeCell="L41" sqref="L41"/>
    </sheetView>
  </sheetViews>
  <sheetFormatPr baseColWidth="10" defaultColWidth="11" defaultRowHeight="13" x14ac:dyDescent="0.15"/>
  <cols>
    <col min="1" max="1" width="11" style="75"/>
    <col min="2" max="2" width="61.1640625" style="75" customWidth="1"/>
    <col min="3" max="3" width="28.3320312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32.6640625" style="9" bestFit="1" customWidth="1"/>
    <col min="11" max="11" width="13" style="9" bestFit="1" customWidth="1"/>
    <col min="12" max="12" width="16.16406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15">
      <c r="B1" s="74" t="s">
        <v>4037</v>
      </c>
    </row>
    <row r="2" spans="2:14" x14ac:dyDescent="0.15">
      <c r="B2" s="74" t="s">
        <v>103</v>
      </c>
    </row>
    <row r="3" spans="2:14" x14ac:dyDescent="0.15">
      <c r="B3" s="76" t="s">
        <v>104</v>
      </c>
    </row>
    <row r="4" spans="2:14" x14ac:dyDescent="0.15">
      <c r="B4" s="76" t="s">
        <v>4038</v>
      </c>
    </row>
    <row r="5" spans="2:14" x14ac:dyDescent="0.15">
      <c r="B5" s="76"/>
    </row>
    <row r="6" spans="2:14" x14ac:dyDescent="0.15">
      <c r="B6" s="74"/>
      <c r="I6" s="9" t="s">
        <v>6312</v>
      </c>
    </row>
    <row r="7" spans="2:14" ht="56" x14ac:dyDescent="0.15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" x14ac:dyDescent="0.15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" x14ac:dyDescent="0.15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" x14ac:dyDescent="0.15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" x14ac:dyDescent="0.15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" x14ac:dyDescent="0.15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" x14ac:dyDescent="0.15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" x14ac:dyDescent="0.15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" x14ac:dyDescent="0.15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" x14ac:dyDescent="0.15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" x14ac:dyDescent="0.15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" x14ac:dyDescent="0.15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" x14ac:dyDescent="0.15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" x14ac:dyDescent="0.15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" x14ac:dyDescent="0.15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" x14ac:dyDescent="0.15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" x14ac:dyDescent="0.15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" x14ac:dyDescent="0.15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" x14ac:dyDescent="0.15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" x14ac:dyDescent="0.15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" x14ac:dyDescent="0.15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" x14ac:dyDescent="0.15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" x14ac:dyDescent="0.15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" x14ac:dyDescent="0.15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" x14ac:dyDescent="0.15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" x14ac:dyDescent="0.15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" x14ac:dyDescent="0.15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" x14ac:dyDescent="0.15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" x14ac:dyDescent="0.15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" x14ac:dyDescent="0.15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" x14ac:dyDescent="0.15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" x14ac:dyDescent="0.15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" x14ac:dyDescent="0.15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" x14ac:dyDescent="0.15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" x14ac:dyDescent="0.15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" x14ac:dyDescent="0.15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" x14ac:dyDescent="0.15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" x14ac:dyDescent="0.15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" x14ac:dyDescent="0.15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" x14ac:dyDescent="0.15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" x14ac:dyDescent="0.15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" x14ac:dyDescent="0.15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" x14ac:dyDescent="0.15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" x14ac:dyDescent="0.15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" x14ac:dyDescent="0.15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" x14ac:dyDescent="0.15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" x14ac:dyDescent="0.15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" x14ac:dyDescent="0.15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" x14ac:dyDescent="0.15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" x14ac:dyDescent="0.15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" x14ac:dyDescent="0.15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" x14ac:dyDescent="0.15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" x14ac:dyDescent="0.15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" x14ac:dyDescent="0.15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" x14ac:dyDescent="0.15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" x14ac:dyDescent="0.15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" x14ac:dyDescent="0.15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" x14ac:dyDescent="0.15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" x14ac:dyDescent="0.15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" x14ac:dyDescent="0.15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" x14ac:dyDescent="0.15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" x14ac:dyDescent="0.15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" x14ac:dyDescent="0.15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" x14ac:dyDescent="0.15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" x14ac:dyDescent="0.15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" x14ac:dyDescent="0.15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" x14ac:dyDescent="0.15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" x14ac:dyDescent="0.15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" x14ac:dyDescent="0.15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" x14ac:dyDescent="0.15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" x14ac:dyDescent="0.15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" x14ac:dyDescent="0.15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" x14ac:dyDescent="0.15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" x14ac:dyDescent="0.15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" x14ac:dyDescent="0.15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" x14ac:dyDescent="0.15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" x14ac:dyDescent="0.15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" x14ac:dyDescent="0.15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" x14ac:dyDescent="0.15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" x14ac:dyDescent="0.15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" x14ac:dyDescent="0.15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" x14ac:dyDescent="0.15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" x14ac:dyDescent="0.15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" x14ac:dyDescent="0.15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" x14ac:dyDescent="0.15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" x14ac:dyDescent="0.15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" x14ac:dyDescent="0.15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" x14ac:dyDescent="0.15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" x14ac:dyDescent="0.15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" x14ac:dyDescent="0.15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" x14ac:dyDescent="0.15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" x14ac:dyDescent="0.15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" x14ac:dyDescent="0.15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" x14ac:dyDescent="0.15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" x14ac:dyDescent="0.15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" x14ac:dyDescent="0.15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" x14ac:dyDescent="0.15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" x14ac:dyDescent="0.15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" x14ac:dyDescent="0.15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" x14ac:dyDescent="0.15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" x14ac:dyDescent="0.15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" x14ac:dyDescent="0.15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" x14ac:dyDescent="0.15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" x14ac:dyDescent="0.15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" x14ac:dyDescent="0.15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" x14ac:dyDescent="0.15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" x14ac:dyDescent="0.15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" x14ac:dyDescent="0.15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" x14ac:dyDescent="0.15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" x14ac:dyDescent="0.15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" x14ac:dyDescent="0.15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" x14ac:dyDescent="0.15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" x14ac:dyDescent="0.15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" x14ac:dyDescent="0.15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" x14ac:dyDescent="0.15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" x14ac:dyDescent="0.15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" x14ac:dyDescent="0.15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" x14ac:dyDescent="0.15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" x14ac:dyDescent="0.15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" x14ac:dyDescent="0.15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" x14ac:dyDescent="0.15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" x14ac:dyDescent="0.15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" x14ac:dyDescent="0.15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" x14ac:dyDescent="0.15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" x14ac:dyDescent="0.15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" x14ac:dyDescent="0.15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" x14ac:dyDescent="0.15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" x14ac:dyDescent="0.15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" x14ac:dyDescent="0.15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" x14ac:dyDescent="0.15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" x14ac:dyDescent="0.15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" x14ac:dyDescent="0.15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" x14ac:dyDescent="0.15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" x14ac:dyDescent="0.15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" x14ac:dyDescent="0.15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" x14ac:dyDescent="0.15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" x14ac:dyDescent="0.15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" x14ac:dyDescent="0.15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" x14ac:dyDescent="0.15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" x14ac:dyDescent="0.15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" x14ac:dyDescent="0.15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" x14ac:dyDescent="0.15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" x14ac:dyDescent="0.15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" x14ac:dyDescent="0.15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" x14ac:dyDescent="0.15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" x14ac:dyDescent="0.15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" x14ac:dyDescent="0.15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" x14ac:dyDescent="0.15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" x14ac:dyDescent="0.15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" x14ac:dyDescent="0.15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" x14ac:dyDescent="0.15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" x14ac:dyDescent="0.15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" x14ac:dyDescent="0.15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" x14ac:dyDescent="0.15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" x14ac:dyDescent="0.15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" x14ac:dyDescent="0.15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" x14ac:dyDescent="0.15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" x14ac:dyDescent="0.15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" x14ac:dyDescent="0.15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" x14ac:dyDescent="0.15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" x14ac:dyDescent="0.15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" x14ac:dyDescent="0.15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" x14ac:dyDescent="0.15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" x14ac:dyDescent="0.15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" x14ac:dyDescent="0.15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" x14ac:dyDescent="0.15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" x14ac:dyDescent="0.15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" x14ac:dyDescent="0.15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" x14ac:dyDescent="0.15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" x14ac:dyDescent="0.15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" x14ac:dyDescent="0.15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" x14ac:dyDescent="0.15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" x14ac:dyDescent="0.15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" x14ac:dyDescent="0.15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" x14ac:dyDescent="0.15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" x14ac:dyDescent="0.15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" x14ac:dyDescent="0.15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" x14ac:dyDescent="0.15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" x14ac:dyDescent="0.15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" x14ac:dyDescent="0.15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" x14ac:dyDescent="0.15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" x14ac:dyDescent="0.15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" x14ac:dyDescent="0.15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" x14ac:dyDescent="0.15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" x14ac:dyDescent="0.15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" x14ac:dyDescent="0.15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" x14ac:dyDescent="0.15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" x14ac:dyDescent="0.15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" x14ac:dyDescent="0.15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" x14ac:dyDescent="0.15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" x14ac:dyDescent="0.15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" x14ac:dyDescent="0.15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" x14ac:dyDescent="0.15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" x14ac:dyDescent="0.15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" x14ac:dyDescent="0.15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" x14ac:dyDescent="0.15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" x14ac:dyDescent="0.15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" x14ac:dyDescent="0.15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" x14ac:dyDescent="0.15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" x14ac:dyDescent="0.15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" x14ac:dyDescent="0.15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" x14ac:dyDescent="0.15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" x14ac:dyDescent="0.15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" x14ac:dyDescent="0.15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" x14ac:dyDescent="0.15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" x14ac:dyDescent="0.15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" x14ac:dyDescent="0.15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" x14ac:dyDescent="0.15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" x14ac:dyDescent="0.15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" x14ac:dyDescent="0.15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" x14ac:dyDescent="0.15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" x14ac:dyDescent="0.15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" x14ac:dyDescent="0.15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" x14ac:dyDescent="0.15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" x14ac:dyDescent="0.15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" x14ac:dyDescent="0.15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" x14ac:dyDescent="0.15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" x14ac:dyDescent="0.15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" x14ac:dyDescent="0.15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" x14ac:dyDescent="0.15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" x14ac:dyDescent="0.15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" x14ac:dyDescent="0.15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" x14ac:dyDescent="0.15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" x14ac:dyDescent="0.15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" x14ac:dyDescent="0.15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" x14ac:dyDescent="0.15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" x14ac:dyDescent="0.15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" x14ac:dyDescent="0.15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" x14ac:dyDescent="0.15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" x14ac:dyDescent="0.15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" x14ac:dyDescent="0.15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" x14ac:dyDescent="0.15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" x14ac:dyDescent="0.15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" x14ac:dyDescent="0.15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" x14ac:dyDescent="0.15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" x14ac:dyDescent="0.15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" x14ac:dyDescent="0.15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" x14ac:dyDescent="0.15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" x14ac:dyDescent="0.15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" x14ac:dyDescent="0.15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" x14ac:dyDescent="0.15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" x14ac:dyDescent="0.15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" x14ac:dyDescent="0.15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" x14ac:dyDescent="0.15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" x14ac:dyDescent="0.15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" x14ac:dyDescent="0.15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" x14ac:dyDescent="0.15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" x14ac:dyDescent="0.15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" x14ac:dyDescent="0.15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" x14ac:dyDescent="0.15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" x14ac:dyDescent="0.15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" x14ac:dyDescent="0.15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" x14ac:dyDescent="0.15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" x14ac:dyDescent="0.15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" x14ac:dyDescent="0.15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" x14ac:dyDescent="0.15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" x14ac:dyDescent="0.15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" x14ac:dyDescent="0.15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" x14ac:dyDescent="0.15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" x14ac:dyDescent="0.15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" x14ac:dyDescent="0.15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" x14ac:dyDescent="0.15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" x14ac:dyDescent="0.15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" x14ac:dyDescent="0.15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" x14ac:dyDescent="0.15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" x14ac:dyDescent="0.15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" x14ac:dyDescent="0.15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" x14ac:dyDescent="0.15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" x14ac:dyDescent="0.15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" x14ac:dyDescent="0.15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" x14ac:dyDescent="0.15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" x14ac:dyDescent="0.15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" x14ac:dyDescent="0.15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" x14ac:dyDescent="0.15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" x14ac:dyDescent="0.15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" x14ac:dyDescent="0.15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" x14ac:dyDescent="0.15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" x14ac:dyDescent="0.15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" x14ac:dyDescent="0.15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" x14ac:dyDescent="0.15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" x14ac:dyDescent="0.15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" x14ac:dyDescent="0.15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" x14ac:dyDescent="0.15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" x14ac:dyDescent="0.15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" x14ac:dyDescent="0.15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" x14ac:dyDescent="0.15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" x14ac:dyDescent="0.15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" x14ac:dyDescent="0.15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" x14ac:dyDescent="0.15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" x14ac:dyDescent="0.15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" x14ac:dyDescent="0.15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" x14ac:dyDescent="0.15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" x14ac:dyDescent="0.15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" x14ac:dyDescent="0.15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" x14ac:dyDescent="0.15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" x14ac:dyDescent="0.15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" x14ac:dyDescent="0.15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" x14ac:dyDescent="0.15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" x14ac:dyDescent="0.15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" x14ac:dyDescent="0.15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" x14ac:dyDescent="0.15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" x14ac:dyDescent="0.15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" x14ac:dyDescent="0.15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" x14ac:dyDescent="0.15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" x14ac:dyDescent="0.15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" x14ac:dyDescent="0.15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" x14ac:dyDescent="0.15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" x14ac:dyDescent="0.15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" x14ac:dyDescent="0.15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" x14ac:dyDescent="0.15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" x14ac:dyDescent="0.15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" x14ac:dyDescent="0.15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" x14ac:dyDescent="0.15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" x14ac:dyDescent="0.15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" x14ac:dyDescent="0.15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" x14ac:dyDescent="0.15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" x14ac:dyDescent="0.15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" x14ac:dyDescent="0.15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" x14ac:dyDescent="0.15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" x14ac:dyDescent="0.15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" x14ac:dyDescent="0.15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" x14ac:dyDescent="0.15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" x14ac:dyDescent="0.15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" x14ac:dyDescent="0.15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" x14ac:dyDescent="0.15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" x14ac:dyDescent="0.15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" x14ac:dyDescent="0.15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" x14ac:dyDescent="0.15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" x14ac:dyDescent="0.15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" x14ac:dyDescent="0.15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" x14ac:dyDescent="0.15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" x14ac:dyDescent="0.15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" x14ac:dyDescent="0.15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" x14ac:dyDescent="0.15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" x14ac:dyDescent="0.15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" x14ac:dyDescent="0.15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" x14ac:dyDescent="0.15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" x14ac:dyDescent="0.15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" x14ac:dyDescent="0.15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" x14ac:dyDescent="0.15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" x14ac:dyDescent="0.15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" x14ac:dyDescent="0.15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" x14ac:dyDescent="0.15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" x14ac:dyDescent="0.15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" x14ac:dyDescent="0.15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" x14ac:dyDescent="0.15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" x14ac:dyDescent="0.15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" x14ac:dyDescent="0.15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" x14ac:dyDescent="0.15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" x14ac:dyDescent="0.15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" x14ac:dyDescent="0.15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" x14ac:dyDescent="0.15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" x14ac:dyDescent="0.15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" x14ac:dyDescent="0.15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" x14ac:dyDescent="0.15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" x14ac:dyDescent="0.15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" x14ac:dyDescent="0.15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" x14ac:dyDescent="0.15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" x14ac:dyDescent="0.15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" x14ac:dyDescent="0.15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" x14ac:dyDescent="0.15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" x14ac:dyDescent="0.15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" x14ac:dyDescent="0.15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" x14ac:dyDescent="0.15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" x14ac:dyDescent="0.15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" x14ac:dyDescent="0.15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" x14ac:dyDescent="0.15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" x14ac:dyDescent="0.15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" x14ac:dyDescent="0.15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" x14ac:dyDescent="0.15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" x14ac:dyDescent="0.15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" x14ac:dyDescent="0.15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" x14ac:dyDescent="0.15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" x14ac:dyDescent="0.15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" x14ac:dyDescent="0.15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" x14ac:dyDescent="0.15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" x14ac:dyDescent="0.15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" x14ac:dyDescent="0.15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" x14ac:dyDescent="0.15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" x14ac:dyDescent="0.15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" x14ac:dyDescent="0.15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" x14ac:dyDescent="0.15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" x14ac:dyDescent="0.15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" x14ac:dyDescent="0.15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" x14ac:dyDescent="0.15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" x14ac:dyDescent="0.15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" x14ac:dyDescent="0.15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" x14ac:dyDescent="0.15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" x14ac:dyDescent="0.15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" x14ac:dyDescent="0.15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" x14ac:dyDescent="0.15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" x14ac:dyDescent="0.15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" x14ac:dyDescent="0.15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" x14ac:dyDescent="0.15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" x14ac:dyDescent="0.15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" x14ac:dyDescent="0.15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" x14ac:dyDescent="0.15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" x14ac:dyDescent="0.15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" x14ac:dyDescent="0.15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" x14ac:dyDescent="0.15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" x14ac:dyDescent="0.15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" x14ac:dyDescent="0.15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" x14ac:dyDescent="0.15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" x14ac:dyDescent="0.15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" x14ac:dyDescent="0.15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" x14ac:dyDescent="0.15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" x14ac:dyDescent="0.15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" x14ac:dyDescent="0.15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" x14ac:dyDescent="0.15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" x14ac:dyDescent="0.15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" x14ac:dyDescent="0.15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" x14ac:dyDescent="0.15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" x14ac:dyDescent="0.15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" x14ac:dyDescent="0.15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" x14ac:dyDescent="0.15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" x14ac:dyDescent="0.15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" x14ac:dyDescent="0.15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" x14ac:dyDescent="0.15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" x14ac:dyDescent="0.15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" x14ac:dyDescent="0.15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" x14ac:dyDescent="0.15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" x14ac:dyDescent="0.15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" x14ac:dyDescent="0.15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" x14ac:dyDescent="0.15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" x14ac:dyDescent="0.15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" x14ac:dyDescent="0.15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" x14ac:dyDescent="0.15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" x14ac:dyDescent="0.15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" x14ac:dyDescent="0.15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" x14ac:dyDescent="0.15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" x14ac:dyDescent="0.15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" x14ac:dyDescent="0.15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" x14ac:dyDescent="0.15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" x14ac:dyDescent="0.15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" x14ac:dyDescent="0.15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" x14ac:dyDescent="0.15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" x14ac:dyDescent="0.15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" x14ac:dyDescent="0.15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" x14ac:dyDescent="0.15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" x14ac:dyDescent="0.15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" x14ac:dyDescent="0.15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" x14ac:dyDescent="0.15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" x14ac:dyDescent="0.15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" x14ac:dyDescent="0.15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" x14ac:dyDescent="0.15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" x14ac:dyDescent="0.15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" x14ac:dyDescent="0.15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" x14ac:dyDescent="0.15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" x14ac:dyDescent="0.15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" x14ac:dyDescent="0.15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" x14ac:dyDescent="0.15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" x14ac:dyDescent="0.15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" x14ac:dyDescent="0.15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" x14ac:dyDescent="0.15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" x14ac:dyDescent="0.15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" x14ac:dyDescent="0.15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" x14ac:dyDescent="0.15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" x14ac:dyDescent="0.15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" x14ac:dyDescent="0.15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" x14ac:dyDescent="0.15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" x14ac:dyDescent="0.15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" x14ac:dyDescent="0.15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" x14ac:dyDescent="0.15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" x14ac:dyDescent="0.15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" x14ac:dyDescent="0.15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" x14ac:dyDescent="0.15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" x14ac:dyDescent="0.15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" x14ac:dyDescent="0.15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" x14ac:dyDescent="0.15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" x14ac:dyDescent="0.15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" x14ac:dyDescent="0.15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" x14ac:dyDescent="0.15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" x14ac:dyDescent="0.15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" x14ac:dyDescent="0.15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" x14ac:dyDescent="0.15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" x14ac:dyDescent="0.15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" x14ac:dyDescent="0.15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" x14ac:dyDescent="0.15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" x14ac:dyDescent="0.15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" x14ac:dyDescent="0.15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" x14ac:dyDescent="0.15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" x14ac:dyDescent="0.15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" x14ac:dyDescent="0.15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" x14ac:dyDescent="0.15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" x14ac:dyDescent="0.15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" x14ac:dyDescent="0.15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" x14ac:dyDescent="0.15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" x14ac:dyDescent="0.15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" x14ac:dyDescent="0.15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" x14ac:dyDescent="0.15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" x14ac:dyDescent="0.15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" x14ac:dyDescent="0.15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" x14ac:dyDescent="0.15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" x14ac:dyDescent="0.15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" x14ac:dyDescent="0.15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" x14ac:dyDescent="0.15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" x14ac:dyDescent="0.15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" x14ac:dyDescent="0.15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" x14ac:dyDescent="0.15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" x14ac:dyDescent="0.15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" x14ac:dyDescent="0.15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" x14ac:dyDescent="0.15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" x14ac:dyDescent="0.15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" x14ac:dyDescent="0.15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" x14ac:dyDescent="0.15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" x14ac:dyDescent="0.15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" x14ac:dyDescent="0.15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" x14ac:dyDescent="0.15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" x14ac:dyDescent="0.15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" x14ac:dyDescent="0.15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" x14ac:dyDescent="0.15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" x14ac:dyDescent="0.15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" x14ac:dyDescent="0.15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" x14ac:dyDescent="0.15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" x14ac:dyDescent="0.15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" x14ac:dyDescent="0.15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" x14ac:dyDescent="0.15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" x14ac:dyDescent="0.15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" x14ac:dyDescent="0.15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" x14ac:dyDescent="0.15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" x14ac:dyDescent="0.15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" x14ac:dyDescent="0.15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" x14ac:dyDescent="0.15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" x14ac:dyDescent="0.15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" x14ac:dyDescent="0.15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" x14ac:dyDescent="0.15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" x14ac:dyDescent="0.15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" x14ac:dyDescent="0.15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" x14ac:dyDescent="0.15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" x14ac:dyDescent="0.15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" x14ac:dyDescent="0.15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" x14ac:dyDescent="0.15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" x14ac:dyDescent="0.15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" x14ac:dyDescent="0.15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" x14ac:dyDescent="0.15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" x14ac:dyDescent="0.15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" x14ac:dyDescent="0.15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" x14ac:dyDescent="0.15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" x14ac:dyDescent="0.15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" x14ac:dyDescent="0.15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" x14ac:dyDescent="0.15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" x14ac:dyDescent="0.15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" x14ac:dyDescent="0.15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" x14ac:dyDescent="0.15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" x14ac:dyDescent="0.15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" x14ac:dyDescent="0.15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" x14ac:dyDescent="0.15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" x14ac:dyDescent="0.15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" x14ac:dyDescent="0.15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" x14ac:dyDescent="0.15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" x14ac:dyDescent="0.15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" x14ac:dyDescent="0.15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" x14ac:dyDescent="0.15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" x14ac:dyDescent="0.15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" x14ac:dyDescent="0.15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" x14ac:dyDescent="0.15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" x14ac:dyDescent="0.15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" x14ac:dyDescent="0.15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" x14ac:dyDescent="0.15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" x14ac:dyDescent="0.15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" x14ac:dyDescent="0.15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" x14ac:dyDescent="0.15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" x14ac:dyDescent="0.15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" x14ac:dyDescent="0.15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" x14ac:dyDescent="0.15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" x14ac:dyDescent="0.15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" x14ac:dyDescent="0.15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" x14ac:dyDescent="0.15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" x14ac:dyDescent="0.15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" x14ac:dyDescent="0.15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" x14ac:dyDescent="0.15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" x14ac:dyDescent="0.15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" x14ac:dyDescent="0.15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" x14ac:dyDescent="0.15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" x14ac:dyDescent="0.15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" x14ac:dyDescent="0.15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" x14ac:dyDescent="0.15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" x14ac:dyDescent="0.15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" x14ac:dyDescent="0.15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" x14ac:dyDescent="0.15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" x14ac:dyDescent="0.15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" x14ac:dyDescent="0.15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" x14ac:dyDescent="0.15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" x14ac:dyDescent="0.15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" x14ac:dyDescent="0.15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" x14ac:dyDescent="0.15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" x14ac:dyDescent="0.15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" x14ac:dyDescent="0.15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" x14ac:dyDescent="0.15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" x14ac:dyDescent="0.15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" x14ac:dyDescent="0.15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" x14ac:dyDescent="0.15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" x14ac:dyDescent="0.15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" x14ac:dyDescent="0.15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" x14ac:dyDescent="0.15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" x14ac:dyDescent="0.15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" x14ac:dyDescent="0.15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" x14ac:dyDescent="0.15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" x14ac:dyDescent="0.15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" x14ac:dyDescent="0.15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" x14ac:dyDescent="0.15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" x14ac:dyDescent="0.15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" x14ac:dyDescent="0.15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" x14ac:dyDescent="0.15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" x14ac:dyDescent="0.15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" x14ac:dyDescent="0.15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" x14ac:dyDescent="0.15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" x14ac:dyDescent="0.15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" x14ac:dyDescent="0.15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" x14ac:dyDescent="0.15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" x14ac:dyDescent="0.15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" x14ac:dyDescent="0.15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" x14ac:dyDescent="0.15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" x14ac:dyDescent="0.15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" x14ac:dyDescent="0.15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" x14ac:dyDescent="0.15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" x14ac:dyDescent="0.15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" x14ac:dyDescent="0.15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" x14ac:dyDescent="0.15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" x14ac:dyDescent="0.15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" x14ac:dyDescent="0.15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" x14ac:dyDescent="0.15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" x14ac:dyDescent="0.15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" x14ac:dyDescent="0.15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" x14ac:dyDescent="0.15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" x14ac:dyDescent="0.15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" x14ac:dyDescent="0.15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" x14ac:dyDescent="0.15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" x14ac:dyDescent="0.15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" x14ac:dyDescent="0.15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" x14ac:dyDescent="0.15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" x14ac:dyDescent="0.15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" x14ac:dyDescent="0.15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" x14ac:dyDescent="0.15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" x14ac:dyDescent="0.15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" x14ac:dyDescent="0.15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" x14ac:dyDescent="0.15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" x14ac:dyDescent="0.15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" x14ac:dyDescent="0.15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" x14ac:dyDescent="0.15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" x14ac:dyDescent="0.15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" x14ac:dyDescent="0.15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" x14ac:dyDescent="0.15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" x14ac:dyDescent="0.15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" x14ac:dyDescent="0.15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" x14ac:dyDescent="0.15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" x14ac:dyDescent="0.15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" x14ac:dyDescent="0.15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" x14ac:dyDescent="0.15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" x14ac:dyDescent="0.15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" x14ac:dyDescent="0.15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" x14ac:dyDescent="0.15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" x14ac:dyDescent="0.15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" x14ac:dyDescent="0.15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" x14ac:dyDescent="0.15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" x14ac:dyDescent="0.15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" x14ac:dyDescent="0.15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" x14ac:dyDescent="0.15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" x14ac:dyDescent="0.15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" x14ac:dyDescent="0.15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" x14ac:dyDescent="0.15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" x14ac:dyDescent="0.15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" x14ac:dyDescent="0.15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" x14ac:dyDescent="0.15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" x14ac:dyDescent="0.15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" x14ac:dyDescent="0.15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" x14ac:dyDescent="0.15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" x14ac:dyDescent="0.15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" x14ac:dyDescent="0.15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" x14ac:dyDescent="0.15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" x14ac:dyDescent="0.15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" x14ac:dyDescent="0.15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" x14ac:dyDescent="0.15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" x14ac:dyDescent="0.15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" x14ac:dyDescent="0.15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" x14ac:dyDescent="0.15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" x14ac:dyDescent="0.15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" x14ac:dyDescent="0.15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" x14ac:dyDescent="0.15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" x14ac:dyDescent="0.15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" x14ac:dyDescent="0.15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" x14ac:dyDescent="0.15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" x14ac:dyDescent="0.15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" x14ac:dyDescent="0.15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" x14ac:dyDescent="0.15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" x14ac:dyDescent="0.15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" x14ac:dyDescent="0.15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" x14ac:dyDescent="0.15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" x14ac:dyDescent="0.15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" x14ac:dyDescent="0.15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" x14ac:dyDescent="0.15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" x14ac:dyDescent="0.15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" x14ac:dyDescent="0.15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" x14ac:dyDescent="0.15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" x14ac:dyDescent="0.15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" x14ac:dyDescent="0.15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" x14ac:dyDescent="0.15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" x14ac:dyDescent="0.15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" x14ac:dyDescent="0.15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" x14ac:dyDescent="0.15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" x14ac:dyDescent="0.15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" x14ac:dyDescent="0.15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" x14ac:dyDescent="0.15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" x14ac:dyDescent="0.15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" x14ac:dyDescent="0.15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" x14ac:dyDescent="0.15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" x14ac:dyDescent="0.15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" x14ac:dyDescent="0.15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" x14ac:dyDescent="0.15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" x14ac:dyDescent="0.15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" x14ac:dyDescent="0.15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" x14ac:dyDescent="0.15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" x14ac:dyDescent="0.15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" x14ac:dyDescent="0.15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" x14ac:dyDescent="0.15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" x14ac:dyDescent="0.15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" x14ac:dyDescent="0.15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" x14ac:dyDescent="0.15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" x14ac:dyDescent="0.15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" x14ac:dyDescent="0.15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" x14ac:dyDescent="0.15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" x14ac:dyDescent="0.15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" x14ac:dyDescent="0.15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" x14ac:dyDescent="0.15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" x14ac:dyDescent="0.15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" x14ac:dyDescent="0.15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" x14ac:dyDescent="0.15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" x14ac:dyDescent="0.15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" x14ac:dyDescent="0.15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" x14ac:dyDescent="0.15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" x14ac:dyDescent="0.15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" x14ac:dyDescent="0.15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" x14ac:dyDescent="0.15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" x14ac:dyDescent="0.15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" x14ac:dyDescent="0.15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" x14ac:dyDescent="0.15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" x14ac:dyDescent="0.15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" x14ac:dyDescent="0.15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" x14ac:dyDescent="0.15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" x14ac:dyDescent="0.15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" x14ac:dyDescent="0.15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" x14ac:dyDescent="0.15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" x14ac:dyDescent="0.15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" x14ac:dyDescent="0.15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" x14ac:dyDescent="0.15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" x14ac:dyDescent="0.15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" x14ac:dyDescent="0.15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" x14ac:dyDescent="0.15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" x14ac:dyDescent="0.15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" x14ac:dyDescent="0.15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" x14ac:dyDescent="0.15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" x14ac:dyDescent="0.15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" x14ac:dyDescent="0.15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" x14ac:dyDescent="0.15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" x14ac:dyDescent="0.15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" x14ac:dyDescent="0.15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" x14ac:dyDescent="0.15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" x14ac:dyDescent="0.15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" x14ac:dyDescent="0.15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" x14ac:dyDescent="0.15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" x14ac:dyDescent="0.15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" x14ac:dyDescent="0.15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" x14ac:dyDescent="0.15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" x14ac:dyDescent="0.15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" x14ac:dyDescent="0.15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" x14ac:dyDescent="0.15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" x14ac:dyDescent="0.15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" x14ac:dyDescent="0.15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" x14ac:dyDescent="0.15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" x14ac:dyDescent="0.15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" x14ac:dyDescent="0.15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" x14ac:dyDescent="0.15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" x14ac:dyDescent="0.15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" x14ac:dyDescent="0.15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" x14ac:dyDescent="0.15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" x14ac:dyDescent="0.15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" x14ac:dyDescent="0.15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" x14ac:dyDescent="0.15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" x14ac:dyDescent="0.15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" x14ac:dyDescent="0.15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" x14ac:dyDescent="0.15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" x14ac:dyDescent="0.15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" x14ac:dyDescent="0.15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" x14ac:dyDescent="0.15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" x14ac:dyDescent="0.15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" x14ac:dyDescent="0.15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" x14ac:dyDescent="0.15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" x14ac:dyDescent="0.15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" x14ac:dyDescent="0.15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" x14ac:dyDescent="0.15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" x14ac:dyDescent="0.15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" x14ac:dyDescent="0.15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" x14ac:dyDescent="0.15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" x14ac:dyDescent="0.15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" x14ac:dyDescent="0.15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" x14ac:dyDescent="0.15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" x14ac:dyDescent="0.15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" x14ac:dyDescent="0.15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" x14ac:dyDescent="0.15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" x14ac:dyDescent="0.15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" x14ac:dyDescent="0.15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" x14ac:dyDescent="0.15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" x14ac:dyDescent="0.15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" x14ac:dyDescent="0.15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" x14ac:dyDescent="0.15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" x14ac:dyDescent="0.15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" x14ac:dyDescent="0.15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" x14ac:dyDescent="0.15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" x14ac:dyDescent="0.15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" x14ac:dyDescent="0.15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" x14ac:dyDescent="0.15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" x14ac:dyDescent="0.15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" x14ac:dyDescent="0.15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" x14ac:dyDescent="0.15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" x14ac:dyDescent="0.15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" x14ac:dyDescent="0.15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" x14ac:dyDescent="0.15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" x14ac:dyDescent="0.15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" x14ac:dyDescent="0.15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" x14ac:dyDescent="0.15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" x14ac:dyDescent="0.15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" x14ac:dyDescent="0.15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" x14ac:dyDescent="0.15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" x14ac:dyDescent="0.15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" x14ac:dyDescent="0.15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" x14ac:dyDescent="0.15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" x14ac:dyDescent="0.15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" x14ac:dyDescent="0.15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" x14ac:dyDescent="0.15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" x14ac:dyDescent="0.15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" x14ac:dyDescent="0.15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" x14ac:dyDescent="0.15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" x14ac:dyDescent="0.15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" x14ac:dyDescent="0.15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" x14ac:dyDescent="0.15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" x14ac:dyDescent="0.15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" x14ac:dyDescent="0.15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" x14ac:dyDescent="0.15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" x14ac:dyDescent="0.15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" x14ac:dyDescent="0.15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" x14ac:dyDescent="0.15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" x14ac:dyDescent="0.15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" x14ac:dyDescent="0.15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" x14ac:dyDescent="0.15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" x14ac:dyDescent="0.15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" x14ac:dyDescent="0.15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" x14ac:dyDescent="0.15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" x14ac:dyDescent="0.15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" x14ac:dyDescent="0.15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" x14ac:dyDescent="0.15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" x14ac:dyDescent="0.15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" x14ac:dyDescent="0.15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" x14ac:dyDescent="0.15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" x14ac:dyDescent="0.15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" x14ac:dyDescent="0.15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" x14ac:dyDescent="0.15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" x14ac:dyDescent="0.15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" x14ac:dyDescent="0.15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" x14ac:dyDescent="0.15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" x14ac:dyDescent="0.15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" x14ac:dyDescent="0.15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" x14ac:dyDescent="0.15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" x14ac:dyDescent="0.15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" x14ac:dyDescent="0.15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" x14ac:dyDescent="0.15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" x14ac:dyDescent="0.15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" x14ac:dyDescent="0.15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" x14ac:dyDescent="0.15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" x14ac:dyDescent="0.15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" x14ac:dyDescent="0.15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" x14ac:dyDescent="0.15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" x14ac:dyDescent="0.15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" x14ac:dyDescent="0.15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" x14ac:dyDescent="0.15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" x14ac:dyDescent="0.15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" x14ac:dyDescent="0.15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" x14ac:dyDescent="0.15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" x14ac:dyDescent="0.15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" x14ac:dyDescent="0.15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" x14ac:dyDescent="0.15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" x14ac:dyDescent="0.15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" x14ac:dyDescent="0.15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" x14ac:dyDescent="0.15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" x14ac:dyDescent="0.15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" x14ac:dyDescent="0.15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" x14ac:dyDescent="0.15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" x14ac:dyDescent="0.15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" x14ac:dyDescent="0.15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" x14ac:dyDescent="0.15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" x14ac:dyDescent="0.15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" x14ac:dyDescent="0.15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" x14ac:dyDescent="0.15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" x14ac:dyDescent="0.15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" x14ac:dyDescent="0.15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" x14ac:dyDescent="0.15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" x14ac:dyDescent="0.15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" x14ac:dyDescent="0.15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" x14ac:dyDescent="0.15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" x14ac:dyDescent="0.15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" x14ac:dyDescent="0.15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" x14ac:dyDescent="0.15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" x14ac:dyDescent="0.15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" x14ac:dyDescent="0.15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" x14ac:dyDescent="0.15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" x14ac:dyDescent="0.15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" x14ac:dyDescent="0.15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" x14ac:dyDescent="0.15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" x14ac:dyDescent="0.15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" x14ac:dyDescent="0.15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" x14ac:dyDescent="0.15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" x14ac:dyDescent="0.15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" x14ac:dyDescent="0.15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" x14ac:dyDescent="0.15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" x14ac:dyDescent="0.15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" x14ac:dyDescent="0.15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" x14ac:dyDescent="0.15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" x14ac:dyDescent="0.15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" x14ac:dyDescent="0.15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" x14ac:dyDescent="0.15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" x14ac:dyDescent="0.15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" x14ac:dyDescent="0.15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" x14ac:dyDescent="0.15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" x14ac:dyDescent="0.15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" x14ac:dyDescent="0.15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" x14ac:dyDescent="0.15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" x14ac:dyDescent="0.15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" x14ac:dyDescent="0.15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" x14ac:dyDescent="0.15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" x14ac:dyDescent="0.15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" x14ac:dyDescent="0.15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" x14ac:dyDescent="0.15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" x14ac:dyDescent="0.15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" x14ac:dyDescent="0.15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" x14ac:dyDescent="0.15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" x14ac:dyDescent="0.15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" x14ac:dyDescent="0.15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" x14ac:dyDescent="0.15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" x14ac:dyDescent="0.15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" x14ac:dyDescent="0.15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" x14ac:dyDescent="0.15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" x14ac:dyDescent="0.15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" x14ac:dyDescent="0.15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" x14ac:dyDescent="0.15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" x14ac:dyDescent="0.15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" x14ac:dyDescent="0.15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" x14ac:dyDescent="0.15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" x14ac:dyDescent="0.15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" x14ac:dyDescent="0.15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" x14ac:dyDescent="0.15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" x14ac:dyDescent="0.15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" x14ac:dyDescent="0.15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" x14ac:dyDescent="0.15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" x14ac:dyDescent="0.15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" x14ac:dyDescent="0.15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" x14ac:dyDescent="0.15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" x14ac:dyDescent="0.15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" x14ac:dyDescent="0.15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" x14ac:dyDescent="0.15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" x14ac:dyDescent="0.15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" x14ac:dyDescent="0.15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" x14ac:dyDescent="0.15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" x14ac:dyDescent="0.15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" x14ac:dyDescent="0.15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" x14ac:dyDescent="0.15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" x14ac:dyDescent="0.15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" x14ac:dyDescent="0.15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" x14ac:dyDescent="0.15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" x14ac:dyDescent="0.15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" x14ac:dyDescent="0.15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" x14ac:dyDescent="0.15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" x14ac:dyDescent="0.15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" x14ac:dyDescent="0.15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" x14ac:dyDescent="0.15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" x14ac:dyDescent="0.15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" x14ac:dyDescent="0.15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" x14ac:dyDescent="0.15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" x14ac:dyDescent="0.15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" x14ac:dyDescent="0.15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" x14ac:dyDescent="0.15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" x14ac:dyDescent="0.15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" x14ac:dyDescent="0.15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" x14ac:dyDescent="0.15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" x14ac:dyDescent="0.15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" x14ac:dyDescent="0.15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" x14ac:dyDescent="0.15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" x14ac:dyDescent="0.15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" x14ac:dyDescent="0.15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" x14ac:dyDescent="0.15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" x14ac:dyDescent="0.15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" x14ac:dyDescent="0.15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" x14ac:dyDescent="0.15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" x14ac:dyDescent="0.15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" x14ac:dyDescent="0.15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" x14ac:dyDescent="0.15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" x14ac:dyDescent="0.15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" x14ac:dyDescent="0.15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" x14ac:dyDescent="0.15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" x14ac:dyDescent="0.15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" x14ac:dyDescent="0.15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" x14ac:dyDescent="0.15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" x14ac:dyDescent="0.15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" x14ac:dyDescent="0.15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" x14ac:dyDescent="0.15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" x14ac:dyDescent="0.15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" x14ac:dyDescent="0.15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" x14ac:dyDescent="0.15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" x14ac:dyDescent="0.15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" x14ac:dyDescent="0.15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" x14ac:dyDescent="0.15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" x14ac:dyDescent="0.15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" x14ac:dyDescent="0.15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" x14ac:dyDescent="0.15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" x14ac:dyDescent="0.15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" x14ac:dyDescent="0.15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" x14ac:dyDescent="0.15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" x14ac:dyDescent="0.15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" x14ac:dyDescent="0.15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" x14ac:dyDescent="0.15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" x14ac:dyDescent="0.15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" x14ac:dyDescent="0.15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" x14ac:dyDescent="0.15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" x14ac:dyDescent="0.15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" x14ac:dyDescent="0.15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" x14ac:dyDescent="0.15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" x14ac:dyDescent="0.15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" x14ac:dyDescent="0.15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" x14ac:dyDescent="0.15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" x14ac:dyDescent="0.15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" x14ac:dyDescent="0.15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" x14ac:dyDescent="0.15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" x14ac:dyDescent="0.15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" x14ac:dyDescent="0.15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" x14ac:dyDescent="0.15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" x14ac:dyDescent="0.15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" x14ac:dyDescent="0.15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" x14ac:dyDescent="0.15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" x14ac:dyDescent="0.15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" x14ac:dyDescent="0.15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" x14ac:dyDescent="0.15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" x14ac:dyDescent="0.15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" x14ac:dyDescent="0.15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" x14ac:dyDescent="0.15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" x14ac:dyDescent="0.15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" x14ac:dyDescent="0.15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" x14ac:dyDescent="0.15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" x14ac:dyDescent="0.15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" x14ac:dyDescent="0.15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" x14ac:dyDescent="0.15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" x14ac:dyDescent="0.15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" x14ac:dyDescent="0.15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" x14ac:dyDescent="0.15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" x14ac:dyDescent="0.15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" x14ac:dyDescent="0.15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" x14ac:dyDescent="0.15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" x14ac:dyDescent="0.15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" x14ac:dyDescent="0.15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" x14ac:dyDescent="0.15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" x14ac:dyDescent="0.15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" x14ac:dyDescent="0.15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" x14ac:dyDescent="0.15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" x14ac:dyDescent="0.15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" x14ac:dyDescent="0.15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" x14ac:dyDescent="0.15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" x14ac:dyDescent="0.15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" x14ac:dyDescent="0.15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" x14ac:dyDescent="0.15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" x14ac:dyDescent="0.15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" x14ac:dyDescent="0.15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" x14ac:dyDescent="0.15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" x14ac:dyDescent="0.15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" x14ac:dyDescent="0.15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" x14ac:dyDescent="0.15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" x14ac:dyDescent="0.15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" x14ac:dyDescent="0.15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" x14ac:dyDescent="0.15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" x14ac:dyDescent="0.15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" x14ac:dyDescent="0.15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" x14ac:dyDescent="0.15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" x14ac:dyDescent="0.15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" x14ac:dyDescent="0.15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" x14ac:dyDescent="0.15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" x14ac:dyDescent="0.15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" x14ac:dyDescent="0.15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" x14ac:dyDescent="0.15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" x14ac:dyDescent="0.15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" x14ac:dyDescent="0.15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" x14ac:dyDescent="0.15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" x14ac:dyDescent="0.15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" x14ac:dyDescent="0.15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" x14ac:dyDescent="0.15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" x14ac:dyDescent="0.15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" x14ac:dyDescent="0.15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" x14ac:dyDescent="0.15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" x14ac:dyDescent="0.15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" x14ac:dyDescent="0.15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" x14ac:dyDescent="0.15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" x14ac:dyDescent="0.15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" x14ac:dyDescent="0.15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" x14ac:dyDescent="0.15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" x14ac:dyDescent="0.15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" x14ac:dyDescent="0.15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" x14ac:dyDescent="0.15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" x14ac:dyDescent="0.15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" x14ac:dyDescent="0.15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" x14ac:dyDescent="0.15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" x14ac:dyDescent="0.15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" x14ac:dyDescent="0.15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" x14ac:dyDescent="0.15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" x14ac:dyDescent="0.15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" x14ac:dyDescent="0.15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" x14ac:dyDescent="0.15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" x14ac:dyDescent="0.15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" x14ac:dyDescent="0.15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" x14ac:dyDescent="0.15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" x14ac:dyDescent="0.15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" x14ac:dyDescent="0.15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" x14ac:dyDescent="0.15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" x14ac:dyDescent="0.15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" x14ac:dyDescent="0.15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" x14ac:dyDescent="0.15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" x14ac:dyDescent="0.15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" x14ac:dyDescent="0.15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" x14ac:dyDescent="0.15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" x14ac:dyDescent="0.15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" x14ac:dyDescent="0.15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" x14ac:dyDescent="0.15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" x14ac:dyDescent="0.15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" x14ac:dyDescent="0.15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" x14ac:dyDescent="0.15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" x14ac:dyDescent="0.15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" x14ac:dyDescent="0.15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" x14ac:dyDescent="0.15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" x14ac:dyDescent="0.15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" x14ac:dyDescent="0.15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" x14ac:dyDescent="0.15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" x14ac:dyDescent="0.15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" x14ac:dyDescent="0.15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" x14ac:dyDescent="0.15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" x14ac:dyDescent="0.15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" x14ac:dyDescent="0.15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" x14ac:dyDescent="0.15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" x14ac:dyDescent="0.15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" x14ac:dyDescent="0.15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" x14ac:dyDescent="0.15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" x14ac:dyDescent="0.15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" x14ac:dyDescent="0.15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" x14ac:dyDescent="0.15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" x14ac:dyDescent="0.15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" x14ac:dyDescent="0.15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" x14ac:dyDescent="0.15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" x14ac:dyDescent="0.15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" x14ac:dyDescent="0.15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" x14ac:dyDescent="0.15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" x14ac:dyDescent="0.15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" x14ac:dyDescent="0.15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" x14ac:dyDescent="0.15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" x14ac:dyDescent="0.15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" x14ac:dyDescent="0.15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" x14ac:dyDescent="0.15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" x14ac:dyDescent="0.15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" x14ac:dyDescent="0.15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" x14ac:dyDescent="0.15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" x14ac:dyDescent="0.15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" x14ac:dyDescent="0.15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" x14ac:dyDescent="0.15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" x14ac:dyDescent="0.15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" x14ac:dyDescent="0.15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" x14ac:dyDescent="0.15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" x14ac:dyDescent="0.15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" x14ac:dyDescent="0.15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" x14ac:dyDescent="0.15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" x14ac:dyDescent="0.15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" x14ac:dyDescent="0.15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" x14ac:dyDescent="0.15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" x14ac:dyDescent="0.15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" x14ac:dyDescent="0.15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" x14ac:dyDescent="0.15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" x14ac:dyDescent="0.15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" x14ac:dyDescent="0.15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" x14ac:dyDescent="0.15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" x14ac:dyDescent="0.15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" x14ac:dyDescent="0.15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" x14ac:dyDescent="0.15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" x14ac:dyDescent="0.15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" x14ac:dyDescent="0.15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" x14ac:dyDescent="0.15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" x14ac:dyDescent="0.15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" x14ac:dyDescent="0.15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" x14ac:dyDescent="0.15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" x14ac:dyDescent="0.15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" x14ac:dyDescent="0.15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" x14ac:dyDescent="0.15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" x14ac:dyDescent="0.15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" x14ac:dyDescent="0.15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" x14ac:dyDescent="0.15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" x14ac:dyDescent="0.15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" x14ac:dyDescent="0.15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" x14ac:dyDescent="0.15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" x14ac:dyDescent="0.15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" x14ac:dyDescent="0.15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" x14ac:dyDescent="0.15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" x14ac:dyDescent="0.15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" x14ac:dyDescent="0.15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" x14ac:dyDescent="0.15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" x14ac:dyDescent="0.15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" x14ac:dyDescent="0.15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" x14ac:dyDescent="0.15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" x14ac:dyDescent="0.15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" x14ac:dyDescent="0.15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" x14ac:dyDescent="0.15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" x14ac:dyDescent="0.15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" x14ac:dyDescent="0.15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" x14ac:dyDescent="0.15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" x14ac:dyDescent="0.15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" x14ac:dyDescent="0.15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" x14ac:dyDescent="0.15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" x14ac:dyDescent="0.15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" x14ac:dyDescent="0.15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" x14ac:dyDescent="0.15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" x14ac:dyDescent="0.15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" x14ac:dyDescent="0.15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" x14ac:dyDescent="0.15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" x14ac:dyDescent="0.15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" x14ac:dyDescent="0.15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" x14ac:dyDescent="0.15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" x14ac:dyDescent="0.15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" x14ac:dyDescent="0.15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" x14ac:dyDescent="0.15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" x14ac:dyDescent="0.15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" x14ac:dyDescent="0.15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" x14ac:dyDescent="0.15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" x14ac:dyDescent="0.15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" x14ac:dyDescent="0.15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" x14ac:dyDescent="0.15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" x14ac:dyDescent="0.15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" x14ac:dyDescent="0.15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" x14ac:dyDescent="0.15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" x14ac:dyDescent="0.15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" x14ac:dyDescent="0.15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" x14ac:dyDescent="0.15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" x14ac:dyDescent="0.15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" x14ac:dyDescent="0.15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" x14ac:dyDescent="0.15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" x14ac:dyDescent="0.15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" x14ac:dyDescent="0.15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" x14ac:dyDescent="0.15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" x14ac:dyDescent="0.15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" x14ac:dyDescent="0.15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" x14ac:dyDescent="0.15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" x14ac:dyDescent="0.15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" x14ac:dyDescent="0.15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" x14ac:dyDescent="0.15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" x14ac:dyDescent="0.15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" x14ac:dyDescent="0.15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" x14ac:dyDescent="0.15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" x14ac:dyDescent="0.15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" x14ac:dyDescent="0.15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" x14ac:dyDescent="0.15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" x14ac:dyDescent="0.15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" x14ac:dyDescent="0.15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" x14ac:dyDescent="0.15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" x14ac:dyDescent="0.15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" x14ac:dyDescent="0.15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" x14ac:dyDescent="0.15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" x14ac:dyDescent="0.15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" x14ac:dyDescent="0.15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" x14ac:dyDescent="0.15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" x14ac:dyDescent="0.15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" x14ac:dyDescent="0.15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" x14ac:dyDescent="0.15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" x14ac:dyDescent="0.15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" x14ac:dyDescent="0.15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" x14ac:dyDescent="0.15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" x14ac:dyDescent="0.15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" x14ac:dyDescent="0.15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" x14ac:dyDescent="0.15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" x14ac:dyDescent="0.15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" x14ac:dyDescent="0.15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" x14ac:dyDescent="0.15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" x14ac:dyDescent="0.15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" x14ac:dyDescent="0.15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" x14ac:dyDescent="0.15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" x14ac:dyDescent="0.15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" x14ac:dyDescent="0.15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" x14ac:dyDescent="0.15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" x14ac:dyDescent="0.15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" x14ac:dyDescent="0.15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" x14ac:dyDescent="0.15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" x14ac:dyDescent="0.15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" x14ac:dyDescent="0.15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" x14ac:dyDescent="0.15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" x14ac:dyDescent="0.15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" x14ac:dyDescent="0.15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" x14ac:dyDescent="0.15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" x14ac:dyDescent="0.15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" x14ac:dyDescent="0.15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" x14ac:dyDescent="0.15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" x14ac:dyDescent="0.15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" x14ac:dyDescent="0.15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" x14ac:dyDescent="0.15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" x14ac:dyDescent="0.15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" x14ac:dyDescent="0.15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" x14ac:dyDescent="0.15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" x14ac:dyDescent="0.15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" x14ac:dyDescent="0.15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" x14ac:dyDescent="0.15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" x14ac:dyDescent="0.15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" x14ac:dyDescent="0.15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" x14ac:dyDescent="0.15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" x14ac:dyDescent="0.15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" x14ac:dyDescent="0.15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" x14ac:dyDescent="0.15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" x14ac:dyDescent="0.15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" x14ac:dyDescent="0.15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" x14ac:dyDescent="0.15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" x14ac:dyDescent="0.15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" x14ac:dyDescent="0.15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" x14ac:dyDescent="0.15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" x14ac:dyDescent="0.15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" x14ac:dyDescent="0.15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" x14ac:dyDescent="0.15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" x14ac:dyDescent="0.15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" x14ac:dyDescent="0.15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" x14ac:dyDescent="0.15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" x14ac:dyDescent="0.15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" x14ac:dyDescent="0.15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" x14ac:dyDescent="0.15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" x14ac:dyDescent="0.15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" x14ac:dyDescent="0.15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" x14ac:dyDescent="0.15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" x14ac:dyDescent="0.15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" x14ac:dyDescent="0.15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" x14ac:dyDescent="0.15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" x14ac:dyDescent="0.15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" x14ac:dyDescent="0.15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" x14ac:dyDescent="0.15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" x14ac:dyDescent="0.15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" x14ac:dyDescent="0.15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" x14ac:dyDescent="0.15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" x14ac:dyDescent="0.15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" x14ac:dyDescent="0.15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" x14ac:dyDescent="0.15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" x14ac:dyDescent="0.15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" x14ac:dyDescent="0.15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" x14ac:dyDescent="0.15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" x14ac:dyDescent="0.15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" x14ac:dyDescent="0.15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" x14ac:dyDescent="0.15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" x14ac:dyDescent="0.15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" x14ac:dyDescent="0.15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" x14ac:dyDescent="0.15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" x14ac:dyDescent="0.15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" x14ac:dyDescent="0.15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" x14ac:dyDescent="0.15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" x14ac:dyDescent="0.15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" x14ac:dyDescent="0.15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" x14ac:dyDescent="0.15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" x14ac:dyDescent="0.15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" x14ac:dyDescent="0.15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" x14ac:dyDescent="0.15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" x14ac:dyDescent="0.15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" x14ac:dyDescent="0.15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" x14ac:dyDescent="0.15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" x14ac:dyDescent="0.15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" x14ac:dyDescent="0.15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" x14ac:dyDescent="0.15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" x14ac:dyDescent="0.15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" x14ac:dyDescent="0.15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" x14ac:dyDescent="0.15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" x14ac:dyDescent="0.15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" x14ac:dyDescent="0.15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" x14ac:dyDescent="0.15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" x14ac:dyDescent="0.15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" x14ac:dyDescent="0.15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" x14ac:dyDescent="0.15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" x14ac:dyDescent="0.15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" x14ac:dyDescent="0.15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" x14ac:dyDescent="0.15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" x14ac:dyDescent="0.15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" x14ac:dyDescent="0.15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" x14ac:dyDescent="0.15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" x14ac:dyDescent="0.15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" x14ac:dyDescent="0.15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" x14ac:dyDescent="0.15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" x14ac:dyDescent="0.15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" x14ac:dyDescent="0.15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" x14ac:dyDescent="0.15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" x14ac:dyDescent="0.15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" x14ac:dyDescent="0.15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" x14ac:dyDescent="0.15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" x14ac:dyDescent="0.15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" x14ac:dyDescent="0.15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" x14ac:dyDescent="0.15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" x14ac:dyDescent="0.15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" x14ac:dyDescent="0.15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" x14ac:dyDescent="0.15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" x14ac:dyDescent="0.15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" x14ac:dyDescent="0.15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" x14ac:dyDescent="0.15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" x14ac:dyDescent="0.15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" x14ac:dyDescent="0.15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" x14ac:dyDescent="0.15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" x14ac:dyDescent="0.15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" x14ac:dyDescent="0.15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" x14ac:dyDescent="0.15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" x14ac:dyDescent="0.15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" x14ac:dyDescent="0.15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" x14ac:dyDescent="0.15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" x14ac:dyDescent="0.15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" x14ac:dyDescent="0.15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" x14ac:dyDescent="0.15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" x14ac:dyDescent="0.15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" x14ac:dyDescent="0.15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" x14ac:dyDescent="0.15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" x14ac:dyDescent="0.15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" x14ac:dyDescent="0.15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" x14ac:dyDescent="0.15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" x14ac:dyDescent="0.15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" x14ac:dyDescent="0.15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" x14ac:dyDescent="0.15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" x14ac:dyDescent="0.15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" x14ac:dyDescent="0.15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" x14ac:dyDescent="0.15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" x14ac:dyDescent="0.15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" x14ac:dyDescent="0.15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" x14ac:dyDescent="0.15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" x14ac:dyDescent="0.15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" x14ac:dyDescent="0.15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" x14ac:dyDescent="0.15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" x14ac:dyDescent="0.15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" x14ac:dyDescent="0.15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" x14ac:dyDescent="0.15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" x14ac:dyDescent="0.15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" x14ac:dyDescent="0.15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" x14ac:dyDescent="0.15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" x14ac:dyDescent="0.15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" x14ac:dyDescent="0.15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" x14ac:dyDescent="0.15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" x14ac:dyDescent="0.15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" x14ac:dyDescent="0.15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" x14ac:dyDescent="0.15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" x14ac:dyDescent="0.15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" x14ac:dyDescent="0.15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" x14ac:dyDescent="0.15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" x14ac:dyDescent="0.15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" x14ac:dyDescent="0.15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" x14ac:dyDescent="0.15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" x14ac:dyDescent="0.15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" x14ac:dyDescent="0.15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" x14ac:dyDescent="0.15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" x14ac:dyDescent="0.15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" x14ac:dyDescent="0.15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" x14ac:dyDescent="0.15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" x14ac:dyDescent="0.15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" x14ac:dyDescent="0.15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" x14ac:dyDescent="0.15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" x14ac:dyDescent="0.15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" x14ac:dyDescent="0.15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" x14ac:dyDescent="0.15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" x14ac:dyDescent="0.15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" x14ac:dyDescent="0.15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" x14ac:dyDescent="0.15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" x14ac:dyDescent="0.15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" x14ac:dyDescent="0.15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" x14ac:dyDescent="0.15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" x14ac:dyDescent="0.15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" x14ac:dyDescent="0.15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" x14ac:dyDescent="0.15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" x14ac:dyDescent="0.15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" x14ac:dyDescent="0.15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" x14ac:dyDescent="0.15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" x14ac:dyDescent="0.15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" x14ac:dyDescent="0.15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" x14ac:dyDescent="0.15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" x14ac:dyDescent="0.15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" x14ac:dyDescent="0.15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" x14ac:dyDescent="0.15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" x14ac:dyDescent="0.15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" x14ac:dyDescent="0.15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" x14ac:dyDescent="0.15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" x14ac:dyDescent="0.15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" x14ac:dyDescent="0.15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" x14ac:dyDescent="0.15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" x14ac:dyDescent="0.15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" x14ac:dyDescent="0.15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" x14ac:dyDescent="0.15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" x14ac:dyDescent="0.15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" x14ac:dyDescent="0.15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" x14ac:dyDescent="0.15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" x14ac:dyDescent="0.15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" x14ac:dyDescent="0.15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" x14ac:dyDescent="0.15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" x14ac:dyDescent="0.15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" x14ac:dyDescent="0.15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" x14ac:dyDescent="0.15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" x14ac:dyDescent="0.15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" x14ac:dyDescent="0.15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" x14ac:dyDescent="0.15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" x14ac:dyDescent="0.15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" x14ac:dyDescent="0.15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" x14ac:dyDescent="0.15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" x14ac:dyDescent="0.15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" x14ac:dyDescent="0.15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" x14ac:dyDescent="0.15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" x14ac:dyDescent="0.15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" x14ac:dyDescent="0.15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" x14ac:dyDescent="0.15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" x14ac:dyDescent="0.15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" x14ac:dyDescent="0.15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" x14ac:dyDescent="0.15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" x14ac:dyDescent="0.15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" x14ac:dyDescent="0.15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" x14ac:dyDescent="0.15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" x14ac:dyDescent="0.15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" x14ac:dyDescent="0.15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" x14ac:dyDescent="0.15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" x14ac:dyDescent="0.15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" x14ac:dyDescent="0.15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" x14ac:dyDescent="0.15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" x14ac:dyDescent="0.15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" x14ac:dyDescent="0.15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" x14ac:dyDescent="0.15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" x14ac:dyDescent="0.15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" x14ac:dyDescent="0.15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" x14ac:dyDescent="0.15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" x14ac:dyDescent="0.15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" x14ac:dyDescent="0.15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" x14ac:dyDescent="0.15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" x14ac:dyDescent="0.15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" x14ac:dyDescent="0.15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" x14ac:dyDescent="0.15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" x14ac:dyDescent="0.15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" x14ac:dyDescent="0.15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" x14ac:dyDescent="0.15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" x14ac:dyDescent="0.15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" x14ac:dyDescent="0.15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" x14ac:dyDescent="0.15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" x14ac:dyDescent="0.15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" x14ac:dyDescent="0.15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" x14ac:dyDescent="0.15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" x14ac:dyDescent="0.15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" x14ac:dyDescent="0.15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" x14ac:dyDescent="0.15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" x14ac:dyDescent="0.15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" x14ac:dyDescent="0.15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" x14ac:dyDescent="0.15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" x14ac:dyDescent="0.15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" x14ac:dyDescent="0.15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" x14ac:dyDescent="0.15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" x14ac:dyDescent="0.15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" x14ac:dyDescent="0.15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" x14ac:dyDescent="0.15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" x14ac:dyDescent="0.15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" x14ac:dyDescent="0.15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" x14ac:dyDescent="0.15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" x14ac:dyDescent="0.15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" x14ac:dyDescent="0.15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" x14ac:dyDescent="0.15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" x14ac:dyDescent="0.15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" x14ac:dyDescent="0.15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" x14ac:dyDescent="0.15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" x14ac:dyDescent="0.15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" x14ac:dyDescent="0.15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" x14ac:dyDescent="0.15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" x14ac:dyDescent="0.15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" x14ac:dyDescent="0.15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" x14ac:dyDescent="0.15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" x14ac:dyDescent="0.15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" x14ac:dyDescent="0.15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" x14ac:dyDescent="0.15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" x14ac:dyDescent="0.15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" x14ac:dyDescent="0.15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" x14ac:dyDescent="0.15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" x14ac:dyDescent="0.15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" x14ac:dyDescent="0.15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" x14ac:dyDescent="0.15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" x14ac:dyDescent="0.15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" x14ac:dyDescent="0.15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" x14ac:dyDescent="0.15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" x14ac:dyDescent="0.15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" x14ac:dyDescent="0.15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" x14ac:dyDescent="0.15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" x14ac:dyDescent="0.15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" x14ac:dyDescent="0.15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" x14ac:dyDescent="0.15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" x14ac:dyDescent="0.15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" x14ac:dyDescent="0.15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" x14ac:dyDescent="0.15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" x14ac:dyDescent="0.15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" x14ac:dyDescent="0.15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" x14ac:dyDescent="0.15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" x14ac:dyDescent="0.15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" x14ac:dyDescent="0.15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" x14ac:dyDescent="0.15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" x14ac:dyDescent="0.15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" x14ac:dyDescent="0.15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" x14ac:dyDescent="0.15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" x14ac:dyDescent="0.15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" x14ac:dyDescent="0.15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" x14ac:dyDescent="0.15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" x14ac:dyDescent="0.15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" x14ac:dyDescent="0.15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" x14ac:dyDescent="0.15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" x14ac:dyDescent="0.15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" x14ac:dyDescent="0.15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" x14ac:dyDescent="0.15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" x14ac:dyDescent="0.15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" x14ac:dyDescent="0.15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" x14ac:dyDescent="0.15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" x14ac:dyDescent="0.15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" x14ac:dyDescent="0.15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" x14ac:dyDescent="0.15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" x14ac:dyDescent="0.15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" x14ac:dyDescent="0.15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" x14ac:dyDescent="0.15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" x14ac:dyDescent="0.15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" x14ac:dyDescent="0.15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" x14ac:dyDescent="0.15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" x14ac:dyDescent="0.15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" x14ac:dyDescent="0.15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" x14ac:dyDescent="0.15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" x14ac:dyDescent="0.15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" x14ac:dyDescent="0.15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" x14ac:dyDescent="0.15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" x14ac:dyDescent="0.15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" x14ac:dyDescent="0.15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" x14ac:dyDescent="0.15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" x14ac:dyDescent="0.15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" x14ac:dyDescent="0.15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" x14ac:dyDescent="0.15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" x14ac:dyDescent="0.15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" x14ac:dyDescent="0.15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" x14ac:dyDescent="0.15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" x14ac:dyDescent="0.15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" x14ac:dyDescent="0.15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" x14ac:dyDescent="0.15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" x14ac:dyDescent="0.15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" x14ac:dyDescent="0.15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" x14ac:dyDescent="0.15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" x14ac:dyDescent="0.15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" x14ac:dyDescent="0.15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" x14ac:dyDescent="0.15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" x14ac:dyDescent="0.15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" x14ac:dyDescent="0.15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" x14ac:dyDescent="0.15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" x14ac:dyDescent="0.15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" x14ac:dyDescent="0.15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" x14ac:dyDescent="0.15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" x14ac:dyDescent="0.15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" x14ac:dyDescent="0.15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" x14ac:dyDescent="0.15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" x14ac:dyDescent="0.15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" x14ac:dyDescent="0.15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" x14ac:dyDescent="0.15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" x14ac:dyDescent="0.15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" x14ac:dyDescent="0.15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" x14ac:dyDescent="0.15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" x14ac:dyDescent="0.15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" x14ac:dyDescent="0.15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" x14ac:dyDescent="0.15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" x14ac:dyDescent="0.15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" x14ac:dyDescent="0.15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" x14ac:dyDescent="0.15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" x14ac:dyDescent="0.15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" x14ac:dyDescent="0.15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" x14ac:dyDescent="0.15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" x14ac:dyDescent="0.15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" x14ac:dyDescent="0.15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" x14ac:dyDescent="0.15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" x14ac:dyDescent="0.15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" x14ac:dyDescent="0.15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" x14ac:dyDescent="0.15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" x14ac:dyDescent="0.15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" x14ac:dyDescent="0.15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" x14ac:dyDescent="0.15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" x14ac:dyDescent="0.15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" x14ac:dyDescent="0.15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" x14ac:dyDescent="0.15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" x14ac:dyDescent="0.15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" x14ac:dyDescent="0.15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" x14ac:dyDescent="0.15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" x14ac:dyDescent="0.15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" x14ac:dyDescent="0.15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" x14ac:dyDescent="0.15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" x14ac:dyDescent="0.15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" x14ac:dyDescent="0.15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" x14ac:dyDescent="0.15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" x14ac:dyDescent="0.15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" x14ac:dyDescent="0.15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" x14ac:dyDescent="0.15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" x14ac:dyDescent="0.15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" x14ac:dyDescent="0.15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" x14ac:dyDescent="0.15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" x14ac:dyDescent="0.15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" x14ac:dyDescent="0.15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" x14ac:dyDescent="0.15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" x14ac:dyDescent="0.15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" x14ac:dyDescent="0.15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" x14ac:dyDescent="0.15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" x14ac:dyDescent="0.15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" x14ac:dyDescent="0.15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" x14ac:dyDescent="0.15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" x14ac:dyDescent="0.15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" x14ac:dyDescent="0.15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" x14ac:dyDescent="0.15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" x14ac:dyDescent="0.15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" x14ac:dyDescent="0.15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" x14ac:dyDescent="0.15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" x14ac:dyDescent="0.15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" x14ac:dyDescent="0.15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" x14ac:dyDescent="0.15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" x14ac:dyDescent="0.15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" x14ac:dyDescent="0.15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" x14ac:dyDescent="0.15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" x14ac:dyDescent="0.15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" x14ac:dyDescent="0.15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" x14ac:dyDescent="0.15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" x14ac:dyDescent="0.15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" x14ac:dyDescent="0.15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" x14ac:dyDescent="0.15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" x14ac:dyDescent="0.15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" x14ac:dyDescent="0.15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" x14ac:dyDescent="0.15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" x14ac:dyDescent="0.15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" x14ac:dyDescent="0.15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" x14ac:dyDescent="0.15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" x14ac:dyDescent="0.15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" x14ac:dyDescent="0.15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" x14ac:dyDescent="0.15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" x14ac:dyDescent="0.15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" x14ac:dyDescent="0.15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" x14ac:dyDescent="0.15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" x14ac:dyDescent="0.15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" x14ac:dyDescent="0.15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" x14ac:dyDescent="0.15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" x14ac:dyDescent="0.15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" x14ac:dyDescent="0.15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" x14ac:dyDescent="0.15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" x14ac:dyDescent="0.15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" x14ac:dyDescent="0.15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" x14ac:dyDescent="0.15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" x14ac:dyDescent="0.15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" x14ac:dyDescent="0.15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" x14ac:dyDescent="0.15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" x14ac:dyDescent="0.15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" x14ac:dyDescent="0.15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" x14ac:dyDescent="0.15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" x14ac:dyDescent="0.15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" x14ac:dyDescent="0.15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" x14ac:dyDescent="0.15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" x14ac:dyDescent="0.15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" x14ac:dyDescent="0.15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" x14ac:dyDescent="0.15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" x14ac:dyDescent="0.15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" x14ac:dyDescent="0.15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" x14ac:dyDescent="0.15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" x14ac:dyDescent="0.15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" x14ac:dyDescent="0.15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" x14ac:dyDescent="0.15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" x14ac:dyDescent="0.15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" x14ac:dyDescent="0.15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" x14ac:dyDescent="0.15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" x14ac:dyDescent="0.15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" x14ac:dyDescent="0.15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" x14ac:dyDescent="0.15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" x14ac:dyDescent="0.15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" x14ac:dyDescent="0.15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" x14ac:dyDescent="0.15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" x14ac:dyDescent="0.15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" x14ac:dyDescent="0.15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" x14ac:dyDescent="0.15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" x14ac:dyDescent="0.15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" x14ac:dyDescent="0.15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" x14ac:dyDescent="0.15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" x14ac:dyDescent="0.15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" x14ac:dyDescent="0.15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" x14ac:dyDescent="0.15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" x14ac:dyDescent="0.15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" x14ac:dyDescent="0.15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" x14ac:dyDescent="0.15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" x14ac:dyDescent="0.15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" x14ac:dyDescent="0.15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" x14ac:dyDescent="0.15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" x14ac:dyDescent="0.15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" x14ac:dyDescent="0.15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" x14ac:dyDescent="0.15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" x14ac:dyDescent="0.15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" x14ac:dyDescent="0.15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" x14ac:dyDescent="0.15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" x14ac:dyDescent="0.15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" x14ac:dyDescent="0.15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" x14ac:dyDescent="0.15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" x14ac:dyDescent="0.15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" x14ac:dyDescent="0.15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" x14ac:dyDescent="0.15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" x14ac:dyDescent="0.15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" x14ac:dyDescent="0.15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" x14ac:dyDescent="0.15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" x14ac:dyDescent="0.15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" x14ac:dyDescent="0.15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" x14ac:dyDescent="0.15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" x14ac:dyDescent="0.15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" x14ac:dyDescent="0.15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" x14ac:dyDescent="0.15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" x14ac:dyDescent="0.15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" x14ac:dyDescent="0.15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" x14ac:dyDescent="0.15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" x14ac:dyDescent="0.15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" x14ac:dyDescent="0.15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" x14ac:dyDescent="0.15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" x14ac:dyDescent="0.15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" x14ac:dyDescent="0.15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" x14ac:dyDescent="0.15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" x14ac:dyDescent="0.15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" x14ac:dyDescent="0.15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" x14ac:dyDescent="0.15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" x14ac:dyDescent="0.15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" x14ac:dyDescent="0.15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" x14ac:dyDescent="0.15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" x14ac:dyDescent="0.15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" x14ac:dyDescent="0.15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" x14ac:dyDescent="0.15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" x14ac:dyDescent="0.15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" x14ac:dyDescent="0.15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" x14ac:dyDescent="0.15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" x14ac:dyDescent="0.15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" x14ac:dyDescent="0.15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" x14ac:dyDescent="0.15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" x14ac:dyDescent="0.15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" x14ac:dyDescent="0.15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" x14ac:dyDescent="0.15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" x14ac:dyDescent="0.15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" x14ac:dyDescent="0.15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" x14ac:dyDescent="0.15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" x14ac:dyDescent="0.15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" x14ac:dyDescent="0.15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" x14ac:dyDescent="0.15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" x14ac:dyDescent="0.15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" x14ac:dyDescent="0.15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" x14ac:dyDescent="0.15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" x14ac:dyDescent="0.15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" x14ac:dyDescent="0.15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" x14ac:dyDescent="0.15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" x14ac:dyDescent="0.15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" x14ac:dyDescent="0.15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" x14ac:dyDescent="0.15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" x14ac:dyDescent="0.15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" x14ac:dyDescent="0.15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" x14ac:dyDescent="0.15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" x14ac:dyDescent="0.15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" x14ac:dyDescent="0.15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" x14ac:dyDescent="0.15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" x14ac:dyDescent="0.15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" x14ac:dyDescent="0.15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" x14ac:dyDescent="0.15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" x14ac:dyDescent="0.15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" x14ac:dyDescent="0.15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" x14ac:dyDescent="0.15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" x14ac:dyDescent="0.15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" x14ac:dyDescent="0.15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" x14ac:dyDescent="0.15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" x14ac:dyDescent="0.15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" x14ac:dyDescent="0.15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" x14ac:dyDescent="0.15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" x14ac:dyDescent="0.15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" x14ac:dyDescent="0.15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" x14ac:dyDescent="0.15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" x14ac:dyDescent="0.15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" x14ac:dyDescent="0.15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" x14ac:dyDescent="0.15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" x14ac:dyDescent="0.15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" x14ac:dyDescent="0.15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" x14ac:dyDescent="0.15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" x14ac:dyDescent="0.15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" x14ac:dyDescent="0.15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" x14ac:dyDescent="0.15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" x14ac:dyDescent="0.15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" x14ac:dyDescent="0.15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" x14ac:dyDescent="0.15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" x14ac:dyDescent="0.15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" x14ac:dyDescent="0.15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" x14ac:dyDescent="0.15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" x14ac:dyDescent="0.15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" x14ac:dyDescent="0.15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" x14ac:dyDescent="0.15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" x14ac:dyDescent="0.15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" x14ac:dyDescent="0.15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" x14ac:dyDescent="0.15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" x14ac:dyDescent="0.15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" x14ac:dyDescent="0.15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" x14ac:dyDescent="0.15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" x14ac:dyDescent="0.15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" x14ac:dyDescent="0.15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" x14ac:dyDescent="0.15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" x14ac:dyDescent="0.15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" x14ac:dyDescent="0.15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" x14ac:dyDescent="0.15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" x14ac:dyDescent="0.15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" x14ac:dyDescent="0.15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" x14ac:dyDescent="0.15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" x14ac:dyDescent="0.15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" x14ac:dyDescent="0.15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" x14ac:dyDescent="0.15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" x14ac:dyDescent="0.15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" x14ac:dyDescent="0.15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" x14ac:dyDescent="0.15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" x14ac:dyDescent="0.15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" x14ac:dyDescent="0.15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" x14ac:dyDescent="0.15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" x14ac:dyDescent="0.15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" x14ac:dyDescent="0.15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" x14ac:dyDescent="0.15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" x14ac:dyDescent="0.15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" x14ac:dyDescent="0.15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" x14ac:dyDescent="0.15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" x14ac:dyDescent="0.15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" x14ac:dyDescent="0.15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" x14ac:dyDescent="0.15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" x14ac:dyDescent="0.15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" x14ac:dyDescent="0.15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" x14ac:dyDescent="0.15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" x14ac:dyDescent="0.15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" x14ac:dyDescent="0.15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" x14ac:dyDescent="0.15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" x14ac:dyDescent="0.15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" x14ac:dyDescent="0.15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" x14ac:dyDescent="0.15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" x14ac:dyDescent="0.15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" x14ac:dyDescent="0.15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" x14ac:dyDescent="0.15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" x14ac:dyDescent="0.15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" x14ac:dyDescent="0.15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" x14ac:dyDescent="0.15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" x14ac:dyDescent="0.15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" x14ac:dyDescent="0.15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" x14ac:dyDescent="0.15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" x14ac:dyDescent="0.15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" x14ac:dyDescent="0.15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" x14ac:dyDescent="0.15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" x14ac:dyDescent="0.15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" x14ac:dyDescent="0.15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" x14ac:dyDescent="0.15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" x14ac:dyDescent="0.15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" x14ac:dyDescent="0.15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" x14ac:dyDescent="0.15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" x14ac:dyDescent="0.15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" x14ac:dyDescent="0.15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" x14ac:dyDescent="0.15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" x14ac:dyDescent="0.15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" x14ac:dyDescent="0.15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" x14ac:dyDescent="0.15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" x14ac:dyDescent="0.15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" x14ac:dyDescent="0.15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" x14ac:dyDescent="0.15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" x14ac:dyDescent="0.15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" x14ac:dyDescent="0.15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" x14ac:dyDescent="0.15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" x14ac:dyDescent="0.15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" x14ac:dyDescent="0.15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" x14ac:dyDescent="0.15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" x14ac:dyDescent="0.15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" x14ac:dyDescent="0.15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" x14ac:dyDescent="0.15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" x14ac:dyDescent="0.15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" x14ac:dyDescent="0.15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" x14ac:dyDescent="0.15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" x14ac:dyDescent="0.15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" x14ac:dyDescent="0.15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" x14ac:dyDescent="0.15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" x14ac:dyDescent="0.15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" x14ac:dyDescent="0.15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" x14ac:dyDescent="0.15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" x14ac:dyDescent="0.15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" x14ac:dyDescent="0.15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" x14ac:dyDescent="0.15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" x14ac:dyDescent="0.15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" x14ac:dyDescent="0.15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" x14ac:dyDescent="0.15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" x14ac:dyDescent="0.15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" x14ac:dyDescent="0.15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" x14ac:dyDescent="0.15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" x14ac:dyDescent="0.15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" x14ac:dyDescent="0.15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" x14ac:dyDescent="0.15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" x14ac:dyDescent="0.15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" x14ac:dyDescent="0.15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" x14ac:dyDescent="0.15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" x14ac:dyDescent="0.15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" x14ac:dyDescent="0.15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" x14ac:dyDescent="0.15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" x14ac:dyDescent="0.15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" x14ac:dyDescent="0.15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" x14ac:dyDescent="0.15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" x14ac:dyDescent="0.15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" x14ac:dyDescent="0.15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" x14ac:dyDescent="0.15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" x14ac:dyDescent="0.15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" x14ac:dyDescent="0.15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" x14ac:dyDescent="0.15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" x14ac:dyDescent="0.15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" x14ac:dyDescent="0.15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" x14ac:dyDescent="0.15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" x14ac:dyDescent="0.15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" x14ac:dyDescent="0.15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" x14ac:dyDescent="0.15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" x14ac:dyDescent="0.15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" x14ac:dyDescent="0.15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" x14ac:dyDescent="0.15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" x14ac:dyDescent="0.15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" x14ac:dyDescent="0.15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" x14ac:dyDescent="0.15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" x14ac:dyDescent="0.15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" x14ac:dyDescent="0.15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" x14ac:dyDescent="0.15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" x14ac:dyDescent="0.15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" x14ac:dyDescent="0.15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" x14ac:dyDescent="0.15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" x14ac:dyDescent="0.15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" x14ac:dyDescent="0.15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" x14ac:dyDescent="0.15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" x14ac:dyDescent="0.15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" x14ac:dyDescent="0.15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" x14ac:dyDescent="0.15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" x14ac:dyDescent="0.15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" x14ac:dyDescent="0.15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" x14ac:dyDescent="0.15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" x14ac:dyDescent="0.15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" x14ac:dyDescent="0.15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" x14ac:dyDescent="0.15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" x14ac:dyDescent="0.15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" x14ac:dyDescent="0.15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" x14ac:dyDescent="0.15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" x14ac:dyDescent="0.15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" x14ac:dyDescent="0.15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" x14ac:dyDescent="0.15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" x14ac:dyDescent="0.15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" x14ac:dyDescent="0.15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" x14ac:dyDescent="0.15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" x14ac:dyDescent="0.15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" x14ac:dyDescent="0.15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" x14ac:dyDescent="0.15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" x14ac:dyDescent="0.15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" x14ac:dyDescent="0.15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" x14ac:dyDescent="0.15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" x14ac:dyDescent="0.15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" x14ac:dyDescent="0.15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" x14ac:dyDescent="0.15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" x14ac:dyDescent="0.15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" x14ac:dyDescent="0.15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" x14ac:dyDescent="0.15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" x14ac:dyDescent="0.15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" x14ac:dyDescent="0.15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" x14ac:dyDescent="0.15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" x14ac:dyDescent="0.15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" x14ac:dyDescent="0.15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" x14ac:dyDescent="0.15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" x14ac:dyDescent="0.15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" x14ac:dyDescent="0.15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" x14ac:dyDescent="0.15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" x14ac:dyDescent="0.15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" x14ac:dyDescent="0.15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" x14ac:dyDescent="0.15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" x14ac:dyDescent="0.15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" x14ac:dyDescent="0.15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" x14ac:dyDescent="0.15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" x14ac:dyDescent="0.15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" x14ac:dyDescent="0.15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" x14ac:dyDescent="0.15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" x14ac:dyDescent="0.15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" x14ac:dyDescent="0.15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" x14ac:dyDescent="0.15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" x14ac:dyDescent="0.15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" x14ac:dyDescent="0.15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" x14ac:dyDescent="0.15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" x14ac:dyDescent="0.15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" x14ac:dyDescent="0.15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" x14ac:dyDescent="0.15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" x14ac:dyDescent="0.15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" x14ac:dyDescent="0.15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" x14ac:dyDescent="0.15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" x14ac:dyDescent="0.15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" x14ac:dyDescent="0.15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" x14ac:dyDescent="0.15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" x14ac:dyDescent="0.15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" x14ac:dyDescent="0.15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" x14ac:dyDescent="0.15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" x14ac:dyDescent="0.15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" x14ac:dyDescent="0.15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" x14ac:dyDescent="0.15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" x14ac:dyDescent="0.15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" x14ac:dyDescent="0.15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" x14ac:dyDescent="0.15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" x14ac:dyDescent="0.15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" x14ac:dyDescent="0.15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" x14ac:dyDescent="0.15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" x14ac:dyDescent="0.15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" x14ac:dyDescent="0.15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" x14ac:dyDescent="0.15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" x14ac:dyDescent="0.15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" x14ac:dyDescent="0.15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" x14ac:dyDescent="0.15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" x14ac:dyDescent="0.15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" x14ac:dyDescent="0.15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" x14ac:dyDescent="0.15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" x14ac:dyDescent="0.15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" x14ac:dyDescent="0.15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" x14ac:dyDescent="0.15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" x14ac:dyDescent="0.15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" x14ac:dyDescent="0.15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" x14ac:dyDescent="0.15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" x14ac:dyDescent="0.15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" x14ac:dyDescent="0.15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" x14ac:dyDescent="0.15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" x14ac:dyDescent="0.15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" x14ac:dyDescent="0.15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" x14ac:dyDescent="0.15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" x14ac:dyDescent="0.15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" x14ac:dyDescent="0.15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" x14ac:dyDescent="0.15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" x14ac:dyDescent="0.15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" x14ac:dyDescent="0.15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" x14ac:dyDescent="0.15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" x14ac:dyDescent="0.15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" x14ac:dyDescent="0.15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" x14ac:dyDescent="0.15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" x14ac:dyDescent="0.15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" x14ac:dyDescent="0.15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" x14ac:dyDescent="0.15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" x14ac:dyDescent="0.15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" x14ac:dyDescent="0.15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" x14ac:dyDescent="0.15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" x14ac:dyDescent="0.15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" x14ac:dyDescent="0.15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" x14ac:dyDescent="0.15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" x14ac:dyDescent="0.15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" x14ac:dyDescent="0.15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" x14ac:dyDescent="0.15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" x14ac:dyDescent="0.15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" x14ac:dyDescent="0.15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" x14ac:dyDescent="0.15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" x14ac:dyDescent="0.15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" x14ac:dyDescent="0.15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" x14ac:dyDescent="0.15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" x14ac:dyDescent="0.15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" x14ac:dyDescent="0.15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" x14ac:dyDescent="0.15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" x14ac:dyDescent="0.15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" x14ac:dyDescent="0.15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" x14ac:dyDescent="0.15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" x14ac:dyDescent="0.15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" x14ac:dyDescent="0.15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" x14ac:dyDescent="0.15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" x14ac:dyDescent="0.15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" x14ac:dyDescent="0.15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" x14ac:dyDescent="0.15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" x14ac:dyDescent="0.15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" x14ac:dyDescent="0.15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" x14ac:dyDescent="0.15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" x14ac:dyDescent="0.15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" x14ac:dyDescent="0.15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" x14ac:dyDescent="0.15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" x14ac:dyDescent="0.15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" x14ac:dyDescent="0.15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" x14ac:dyDescent="0.15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" x14ac:dyDescent="0.15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" x14ac:dyDescent="0.15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" x14ac:dyDescent="0.15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" x14ac:dyDescent="0.15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" x14ac:dyDescent="0.15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" x14ac:dyDescent="0.15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" x14ac:dyDescent="0.15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" x14ac:dyDescent="0.15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" x14ac:dyDescent="0.15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" x14ac:dyDescent="0.15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" x14ac:dyDescent="0.15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" x14ac:dyDescent="0.15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" x14ac:dyDescent="0.15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" x14ac:dyDescent="0.15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" x14ac:dyDescent="0.15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" x14ac:dyDescent="0.15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" x14ac:dyDescent="0.15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" x14ac:dyDescent="0.15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" x14ac:dyDescent="0.15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" x14ac:dyDescent="0.15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" x14ac:dyDescent="0.15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" x14ac:dyDescent="0.15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" x14ac:dyDescent="0.15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" x14ac:dyDescent="0.15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" x14ac:dyDescent="0.15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" x14ac:dyDescent="0.15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" x14ac:dyDescent="0.15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" x14ac:dyDescent="0.15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" x14ac:dyDescent="0.15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" x14ac:dyDescent="0.15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" x14ac:dyDescent="0.15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" x14ac:dyDescent="0.15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" x14ac:dyDescent="0.15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" x14ac:dyDescent="0.15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" x14ac:dyDescent="0.15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" x14ac:dyDescent="0.15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" x14ac:dyDescent="0.15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" x14ac:dyDescent="0.15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" x14ac:dyDescent="0.15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" x14ac:dyDescent="0.15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" x14ac:dyDescent="0.15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" x14ac:dyDescent="0.15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" x14ac:dyDescent="0.15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" x14ac:dyDescent="0.15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" x14ac:dyDescent="0.15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" x14ac:dyDescent="0.15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" x14ac:dyDescent="0.15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" x14ac:dyDescent="0.15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" x14ac:dyDescent="0.15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" x14ac:dyDescent="0.15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" x14ac:dyDescent="0.15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" x14ac:dyDescent="0.15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" x14ac:dyDescent="0.15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" x14ac:dyDescent="0.15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" x14ac:dyDescent="0.15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" x14ac:dyDescent="0.15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" x14ac:dyDescent="0.15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" x14ac:dyDescent="0.15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" x14ac:dyDescent="0.15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" x14ac:dyDescent="0.15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" x14ac:dyDescent="0.15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" x14ac:dyDescent="0.15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" x14ac:dyDescent="0.15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" x14ac:dyDescent="0.15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" x14ac:dyDescent="0.15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" x14ac:dyDescent="0.15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" x14ac:dyDescent="0.15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" x14ac:dyDescent="0.15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" x14ac:dyDescent="0.15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" x14ac:dyDescent="0.15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" x14ac:dyDescent="0.15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" x14ac:dyDescent="0.15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" x14ac:dyDescent="0.15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" x14ac:dyDescent="0.15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" x14ac:dyDescent="0.15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" x14ac:dyDescent="0.15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" x14ac:dyDescent="0.15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" x14ac:dyDescent="0.15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" x14ac:dyDescent="0.15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" x14ac:dyDescent="0.15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" x14ac:dyDescent="0.15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" x14ac:dyDescent="0.15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" x14ac:dyDescent="0.15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" x14ac:dyDescent="0.15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" x14ac:dyDescent="0.15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" x14ac:dyDescent="0.15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" x14ac:dyDescent="0.15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" x14ac:dyDescent="0.15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" x14ac:dyDescent="0.15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" x14ac:dyDescent="0.15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" x14ac:dyDescent="0.15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" x14ac:dyDescent="0.15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" x14ac:dyDescent="0.15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" x14ac:dyDescent="0.15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" x14ac:dyDescent="0.15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" x14ac:dyDescent="0.15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" x14ac:dyDescent="0.15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" x14ac:dyDescent="0.15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" x14ac:dyDescent="0.15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" x14ac:dyDescent="0.15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" x14ac:dyDescent="0.15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" x14ac:dyDescent="0.15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" x14ac:dyDescent="0.15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" x14ac:dyDescent="0.15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" x14ac:dyDescent="0.15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" x14ac:dyDescent="0.15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" x14ac:dyDescent="0.15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" x14ac:dyDescent="0.15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" x14ac:dyDescent="0.15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" x14ac:dyDescent="0.15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" x14ac:dyDescent="0.15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" x14ac:dyDescent="0.15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" x14ac:dyDescent="0.15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" x14ac:dyDescent="0.15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" x14ac:dyDescent="0.15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" x14ac:dyDescent="0.15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" x14ac:dyDescent="0.15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" x14ac:dyDescent="0.15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" x14ac:dyDescent="0.15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" x14ac:dyDescent="0.15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" x14ac:dyDescent="0.15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" x14ac:dyDescent="0.15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" x14ac:dyDescent="0.15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" x14ac:dyDescent="0.15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" x14ac:dyDescent="0.15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" x14ac:dyDescent="0.15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" x14ac:dyDescent="0.15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" x14ac:dyDescent="0.15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" x14ac:dyDescent="0.15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" x14ac:dyDescent="0.15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" x14ac:dyDescent="0.15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" x14ac:dyDescent="0.15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" x14ac:dyDescent="0.15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" x14ac:dyDescent="0.15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" x14ac:dyDescent="0.15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" x14ac:dyDescent="0.15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" x14ac:dyDescent="0.15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" x14ac:dyDescent="0.15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" x14ac:dyDescent="0.15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" x14ac:dyDescent="0.15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" x14ac:dyDescent="0.15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" x14ac:dyDescent="0.15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" x14ac:dyDescent="0.15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" x14ac:dyDescent="0.15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" x14ac:dyDescent="0.15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" x14ac:dyDescent="0.15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" x14ac:dyDescent="0.15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" x14ac:dyDescent="0.15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" x14ac:dyDescent="0.15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" x14ac:dyDescent="0.15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" x14ac:dyDescent="0.15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" x14ac:dyDescent="0.15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" x14ac:dyDescent="0.15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" x14ac:dyDescent="0.15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" x14ac:dyDescent="0.15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" x14ac:dyDescent="0.15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" x14ac:dyDescent="0.15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" x14ac:dyDescent="0.15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" x14ac:dyDescent="0.15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" x14ac:dyDescent="0.15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" x14ac:dyDescent="0.15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" x14ac:dyDescent="0.15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" x14ac:dyDescent="0.15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" x14ac:dyDescent="0.15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" x14ac:dyDescent="0.15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" x14ac:dyDescent="0.15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" x14ac:dyDescent="0.15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" x14ac:dyDescent="0.15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" x14ac:dyDescent="0.15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" x14ac:dyDescent="0.15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" x14ac:dyDescent="0.15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" x14ac:dyDescent="0.15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" x14ac:dyDescent="0.15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" x14ac:dyDescent="0.15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" x14ac:dyDescent="0.15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" x14ac:dyDescent="0.15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" x14ac:dyDescent="0.15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" x14ac:dyDescent="0.15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" x14ac:dyDescent="0.15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" x14ac:dyDescent="0.15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" x14ac:dyDescent="0.15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" x14ac:dyDescent="0.15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" x14ac:dyDescent="0.15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" x14ac:dyDescent="0.15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" x14ac:dyDescent="0.15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" x14ac:dyDescent="0.15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" x14ac:dyDescent="0.15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" x14ac:dyDescent="0.15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" x14ac:dyDescent="0.15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" x14ac:dyDescent="0.15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" x14ac:dyDescent="0.15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" x14ac:dyDescent="0.15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" x14ac:dyDescent="0.15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" x14ac:dyDescent="0.15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" x14ac:dyDescent="0.15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" x14ac:dyDescent="0.15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" x14ac:dyDescent="0.15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" x14ac:dyDescent="0.15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" x14ac:dyDescent="0.15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" x14ac:dyDescent="0.15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" x14ac:dyDescent="0.15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" x14ac:dyDescent="0.15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" x14ac:dyDescent="0.15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" x14ac:dyDescent="0.15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" x14ac:dyDescent="0.15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" x14ac:dyDescent="0.15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" x14ac:dyDescent="0.15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" x14ac:dyDescent="0.15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" x14ac:dyDescent="0.15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" x14ac:dyDescent="0.15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" x14ac:dyDescent="0.15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" x14ac:dyDescent="0.15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" x14ac:dyDescent="0.15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" x14ac:dyDescent="0.15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" x14ac:dyDescent="0.15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" x14ac:dyDescent="0.15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" x14ac:dyDescent="0.15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" x14ac:dyDescent="0.15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" x14ac:dyDescent="0.15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" x14ac:dyDescent="0.15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" x14ac:dyDescent="0.15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" x14ac:dyDescent="0.15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" x14ac:dyDescent="0.15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" x14ac:dyDescent="0.15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" x14ac:dyDescent="0.15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" x14ac:dyDescent="0.15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" x14ac:dyDescent="0.15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" x14ac:dyDescent="0.15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" x14ac:dyDescent="0.15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" x14ac:dyDescent="0.15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" x14ac:dyDescent="0.15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" x14ac:dyDescent="0.15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" x14ac:dyDescent="0.15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" x14ac:dyDescent="0.15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" x14ac:dyDescent="0.15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" x14ac:dyDescent="0.15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" x14ac:dyDescent="0.15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" x14ac:dyDescent="0.15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" x14ac:dyDescent="0.15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" x14ac:dyDescent="0.15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" x14ac:dyDescent="0.15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" x14ac:dyDescent="0.15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" x14ac:dyDescent="0.15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" x14ac:dyDescent="0.15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" x14ac:dyDescent="0.15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" x14ac:dyDescent="0.15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" x14ac:dyDescent="0.15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" x14ac:dyDescent="0.15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" x14ac:dyDescent="0.15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" x14ac:dyDescent="0.15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" x14ac:dyDescent="0.15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" x14ac:dyDescent="0.15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" x14ac:dyDescent="0.15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" x14ac:dyDescent="0.15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" x14ac:dyDescent="0.15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" x14ac:dyDescent="0.15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" x14ac:dyDescent="0.15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" x14ac:dyDescent="0.15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" x14ac:dyDescent="0.15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" x14ac:dyDescent="0.15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" x14ac:dyDescent="0.15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" x14ac:dyDescent="0.15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" x14ac:dyDescent="0.15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" x14ac:dyDescent="0.15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" x14ac:dyDescent="0.15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" x14ac:dyDescent="0.15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" x14ac:dyDescent="0.15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" x14ac:dyDescent="0.15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" x14ac:dyDescent="0.15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" x14ac:dyDescent="0.15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" x14ac:dyDescent="0.15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" x14ac:dyDescent="0.15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" x14ac:dyDescent="0.15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" x14ac:dyDescent="0.15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" x14ac:dyDescent="0.15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" x14ac:dyDescent="0.15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" x14ac:dyDescent="0.15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" x14ac:dyDescent="0.15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" x14ac:dyDescent="0.15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" x14ac:dyDescent="0.15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" x14ac:dyDescent="0.15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" x14ac:dyDescent="0.15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" x14ac:dyDescent="0.15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" x14ac:dyDescent="0.15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" x14ac:dyDescent="0.15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" x14ac:dyDescent="0.15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" x14ac:dyDescent="0.15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" x14ac:dyDescent="0.15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" x14ac:dyDescent="0.15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" x14ac:dyDescent="0.15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" x14ac:dyDescent="0.15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" x14ac:dyDescent="0.15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" x14ac:dyDescent="0.15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" x14ac:dyDescent="0.15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" x14ac:dyDescent="0.15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" x14ac:dyDescent="0.15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" x14ac:dyDescent="0.15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" x14ac:dyDescent="0.15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" x14ac:dyDescent="0.15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" x14ac:dyDescent="0.15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" x14ac:dyDescent="0.15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" x14ac:dyDescent="0.15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" x14ac:dyDescent="0.15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" x14ac:dyDescent="0.15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" x14ac:dyDescent="0.15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" x14ac:dyDescent="0.15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" x14ac:dyDescent="0.15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" x14ac:dyDescent="0.15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" x14ac:dyDescent="0.15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" x14ac:dyDescent="0.15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" x14ac:dyDescent="0.15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" x14ac:dyDescent="0.15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" x14ac:dyDescent="0.15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" x14ac:dyDescent="0.15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" x14ac:dyDescent="0.15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" x14ac:dyDescent="0.15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" x14ac:dyDescent="0.15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" x14ac:dyDescent="0.15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" x14ac:dyDescent="0.15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" x14ac:dyDescent="0.15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" x14ac:dyDescent="0.15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" x14ac:dyDescent="0.15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" x14ac:dyDescent="0.15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" x14ac:dyDescent="0.15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" x14ac:dyDescent="0.15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" x14ac:dyDescent="0.15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" x14ac:dyDescent="0.15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" x14ac:dyDescent="0.15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" x14ac:dyDescent="0.15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" x14ac:dyDescent="0.15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" x14ac:dyDescent="0.15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" x14ac:dyDescent="0.15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" x14ac:dyDescent="0.15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" x14ac:dyDescent="0.15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" x14ac:dyDescent="0.15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" x14ac:dyDescent="0.15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" x14ac:dyDescent="0.15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" x14ac:dyDescent="0.15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" x14ac:dyDescent="0.15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" x14ac:dyDescent="0.15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" x14ac:dyDescent="0.15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" x14ac:dyDescent="0.15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" x14ac:dyDescent="0.15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" x14ac:dyDescent="0.15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" x14ac:dyDescent="0.15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" x14ac:dyDescent="0.15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" x14ac:dyDescent="0.15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" x14ac:dyDescent="0.15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" x14ac:dyDescent="0.15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" x14ac:dyDescent="0.15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" x14ac:dyDescent="0.15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" x14ac:dyDescent="0.15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" x14ac:dyDescent="0.15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" x14ac:dyDescent="0.15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" x14ac:dyDescent="0.15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" x14ac:dyDescent="0.15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" x14ac:dyDescent="0.15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" x14ac:dyDescent="0.15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" x14ac:dyDescent="0.15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" x14ac:dyDescent="0.15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" x14ac:dyDescent="0.15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" x14ac:dyDescent="0.15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" x14ac:dyDescent="0.15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" x14ac:dyDescent="0.15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" x14ac:dyDescent="0.15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" x14ac:dyDescent="0.15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" x14ac:dyDescent="0.15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" x14ac:dyDescent="0.15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" x14ac:dyDescent="0.15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" x14ac:dyDescent="0.15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" x14ac:dyDescent="0.15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" x14ac:dyDescent="0.15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" x14ac:dyDescent="0.15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" x14ac:dyDescent="0.15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" x14ac:dyDescent="0.15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" x14ac:dyDescent="0.15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" x14ac:dyDescent="0.15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" x14ac:dyDescent="0.15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" x14ac:dyDescent="0.15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" x14ac:dyDescent="0.15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" x14ac:dyDescent="0.15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" x14ac:dyDescent="0.15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" x14ac:dyDescent="0.15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" x14ac:dyDescent="0.15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" x14ac:dyDescent="0.15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" x14ac:dyDescent="0.15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" x14ac:dyDescent="0.15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" x14ac:dyDescent="0.15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" x14ac:dyDescent="0.15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" x14ac:dyDescent="0.15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" x14ac:dyDescent="0.15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" x14ac:dyDescent="0.15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" x14ac:dyDescent="0.15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" x14ac:dyDescent="0.15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" x14ac:dyDescent="0.15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" x14ac:dyDescent="0.15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" x14ac:dyDescent="0.15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" x14ac:dyDescent="0.15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" x14ac:dyDescent="0.15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" x14ac:dyDescent="0.15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" x14ac:dyDescent="0.15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" x14ac:dyDescent="0.15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" x14ac:dyDescent="0.15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" x14ac:dyDescent="0.15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" x14ac:dyDescent="0.15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" x14ac:dyDescent="0.15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" x14ac:dyDescent="0.15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" x14ac:dyDescent="0.15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" x14ac:dyDescent="0.15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" x14ac:dyDescent="0.15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" x14ac:dyDescent="0.15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" x14ac:dyDescent="0.15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" x14ac:dyDescent="0.15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" x14ac:dyDescent="0.15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" x14ac:dyDescent="0.15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" x14ac:dyDescent="0.15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" x14ac:dyDescent="0.15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" x14ac:dyDescent="0.15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" x14ac:dyDescent="0.15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" x14ac:dyDescent="0.15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" x14ac:dyDescent="0.15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" x14ac:dyDescent="0.15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" x14ac:dyDescent="0.15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" x14ac:dyDescent="0.15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" x14ac:dyDescent="0.15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" x14ac:dyDescent="0.15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" x14ac:dyDescent="0.15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" x14ac:dyDescent="0.15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" x14ac:dyDescent="0.15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" x14ac:dyDescent="0.15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" x14ac:dyDescent="0.15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" x14ac:dyDescent="0.15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" x14ac:dyDescent="0.15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" x14ac:dyDescent="0.15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" x14ac:dyDescent="0.15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" x14ac:dyDescent="0.15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" x14ac:dyDescent="0.15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" x14ac:dyDescent="0.15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" x14ac:dyDescent="0.15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" x14ac:dyDescent="0.15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" x14ac:dyDescent="0.15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" x14ac:dyDescent="0.15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" x14ac:dyDescent="0.15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" x14ac:dyDescent="0.15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" x14ac:dyDescent="0.15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" x14ac:dyDescent="0.15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" x14ac:dyDescent="0.15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" x14ac:dyDescent="0.15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" x14ac:dyDescent="0.15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" x14ac:dyDescent="0.15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" x14ac:dyDescent="0.15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" x14ac:dyDescent="0.15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" x14ac:dyDescent="0.15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" x14ac:dyDescent="0.15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" x14ac:dyDescent="0.15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" x14ac:dyDescent="0.15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" x14ac:dyDescent="0.15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" x14ac:dyDescent="0.15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" x14ac:dyDescent="0.15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" x14ac:dyDescent="0.15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" x14ac:dyDescent="0.15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" x14ac:dyDescent="0.15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" x14ac:dyDescent="0.15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" x14ac:dyDescent="0.15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" x14ac:dyDescent="0.15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" x14ac:dyDescent="0.15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" x14ac:dyDescent="0.15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" x14ac:dyDescent="0.15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" x14ac:dyDescent="0.15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" x14ac:dyDescent="0.15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" x14ac:dyDescent="0.15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" x14ac:dyDescent="0.15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" x14ac:dyDescent="0.15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" x14ac:dyDescent="0.15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" x14ac:dyDescent="0.15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" x14ac:dyDescent="0.15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" x14ac:dyDescent="0.15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" x14ac:dyDescent="0.15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" x14ac:dyDescent="0.15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" x14ac:dyDescent="0.15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" x14ac:dyDescent="0.15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" x14ac:dyDescent="0.15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" x14ac:dyDescent="0.15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" x14ac:dyDescent="0.15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" x14ac:dyDescent="0.15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" x14ac:dyDescent="0.15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" x14ac:dyDescent="0.15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" x14ac:dyDescent="0.15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" x14ac:dyDescent="0.15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" x14ac:dyDescent="0.15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" x14ac:dyDescent="0.15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" x14ac:dyDescent="0.15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" x14ac:dyDescent="0.15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" x14ac:dyDescent="0.15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" x14ac:dyDescent="0.15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" x14ac:dyDescent="0.15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" x14ac:dyDescent="0.15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" x14ac:dyDescent="0.15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" x14ac:dyDescent="0.15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" x14ac:dyDescent="0.15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" x14ac:dyDescent="0.15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" x14ac:dyDescent="0.15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" x14ac:dyDescent="0.15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" x14ac:dyDescent="0.15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" x14ac:dyDescent="0.15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" x14ac:dyDescent="0.15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" x14ac:dyDescent="0.15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" x14ac:dyDescent="0.15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" x14ac:dyDescent="0.15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" x14ac:dyDescent="0.15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" x14ac:dyDescent="0.15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" x14ac:dyDescent="0.15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" x14ac:dyDescent="0.15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" x14ac:dyDescent="0.15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" x14ac:dyDescent="0.15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" x14ac:dyDescent="0.15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" x14ac:dyDescent="0.15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" x14ac:dyDescent="0.15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" x14ac:dyDescent="0.15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" x14ac:dyDescent="0.15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" x14ac:dyDescent="0.15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" x14ac:dyDescent="0.15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" x14ac:dyDescent="0.15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" x14ac:dyDescent="0.15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" x14ac:dyDescent="0.15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" x14ac:dyDescent="0.15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" x14ac:dyDescent="0.15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" x14ac:dyDescent="0.15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" x14ac:dyDescent="0.15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" x14ac:dyDescent="0.15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" x14ac:dyDescent="0.15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" x14ac:dyDescent="0.15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" x14ac:dyDescent="0.15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" x14ac:dyDescent="0.15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" x14ac:dyDescent="0.15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" x14ac:dyDescent="0.15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" x14ac:dyDescent="0.15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" x14ac:dyDescent="0.15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" x14ac:dyDescent="0.15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" x14ac:dyDescent="0.15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" x14ac:dyDescent="0.15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" x14ac:dyDescent="0.15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" x14ac:dyDescent="0.15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" x14ac:dyDescent="0.15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" x14ac:dyDescent="0.15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" x14ac:dyDescent="0.15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" x14ac:dyDescent="0.15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" x14ac:dyDescent="0.15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" x14ac:dyDescent="0.15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" x14ac:dyDescent="0.15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" x14ac:dyDescent="0.15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" x14ac:dyDescent="0.15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" x14ac:dyDescent="0.15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" x14ac:dyDescent="0.15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" x14ac:dyDescent="0.15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" x14ac:dyDescent="0.15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" x14ac:dyDescent="0.15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" x14ac:dyDescent="0.15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" x14ac:dyDescent="0.15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" x14ac:dyDescent="0.15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" x14ac:dyDescent="0.15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" x14ac:dyDescent="0.15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" x14ac:dyDescent="0.15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" x14ac:dyDescent="0.15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" x14ac:dyDescent="0.15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" x14ac:dyDescent="0.15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" x14ac:dyDescent="0.15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" x14ac:dyDescent="0.15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" x14ac:dyDescent="0.15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" x14ac:dyDescent="0.15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" x14ac:dyDescent="0.15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" x14ac:dyDescent="0.15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" x14ac:dyDescent="0.15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" x14ac:dyDescent="0.15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" x14ac:dyDescent="0.15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" x14ac:dyDescent="0.15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" x14ac:dyDescent="0.15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" x14ac:dyDescent="0.15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" x14ac:dyDescent="0.15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" x14ac:dyDescent="0.15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" x14ac:dyDescent="0.15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" x14ac:dyDescent="0.15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" x14ac:dyDescent="0.15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" x14ac:dyDescent="0.15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" x14ac:dyDescent="0.15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" x14ac:dyDescent="0.15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" x14ac:dyDescent="0.15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" x14ac:dyDescent="0.15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" x14ac:dyDescent="0.15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" x14ac:dyDescent="0.15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" x14ac:dyDescent="0.15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" x14ac:dyDescent="0.15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" x14ac:dyDescent="0.15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" x14ac:dyDescent="0.15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" x14ac:dyDescent="0.15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" x14ac:dyDescent="0.15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" x14ac:dyDescent="0.15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" x14ac:dyDescent="0.15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" x14ac:dyDescent="0.15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" x14ac:dyDescent="0.15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" x14ac:dyDescent="0.15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" x14ac:dyDescent="0.15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" x14ac:dyDescent="0.15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" x14ac:dyDescent="0.15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" x14ac:dyDescent="0.15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" x14ac:dyDescent="0.15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" x14ac:dyDescent="0.15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" x14ac:dyDescent="0.15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" x14ac:dyDescent="0.15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" x14ac:dyDescent="0.15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" x14ac:dyDescent="0.15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" x14ac:dyDescent="0.15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" x14ac:dyDescent="0.15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" x14ac:dyDescent="0.15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" x14ac:dyDescent="0.15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" x14ac:dyDescent="0.15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" x14ac:dyDescent="0.15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" x14ac:dyDescent="0.15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" x14ac:dyDescent="0.15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" x14ac:dyDescent="0.15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" x14ac:dyDescent="0.15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" x14ac:dyDescent="0.15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" x14ac:dyDescent="0.15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" x14ac:dyDescent="0.15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" x14ac:dyDescent="0.15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" x14ac:dyDescent="0.15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" x14ac:dyDescent="0.15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" x14ac:dyDescent="0.15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" x14ac:dyDescent="0.15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" x14ac:dyDescent="0.15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" x14ac:dyDescent="0.15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" x14ac:dyDescent="0.15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" x14ac:dyDescent="0.15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" x14ac:dyDescent="0.15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" x14ac:dyDescent="0.15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" x14ac:dyDescent="0.15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" x14ac:dyDescent="0.15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" x14ac:dyDescent="0.15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" x14ac:dyDescent="0.15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" x14ac:dyDescent="0.15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" x14ac:dyDescent="0.15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" x14ac:dyDescent="0.15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" x14ac:dyDescent="0.15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" x14ac:dyDescent="0.15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" x14ac:dyDescent="0.15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" x14ac:dyDescent="0.15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" x14ac:dyDescent="0.15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" x14ac:dyDescent="0.15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" x14ac:dyDescent="0.15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" x14ac:dyDescent="0.15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" x14ac:dyDescent="0.15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" x14ac:dyDescent="0.15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" x14ac:dyDescent="0.15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" x14ac:dyDescent="0.15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" x14ac:dyDescent="0.15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" x14ac:dyDescent="0.15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" x14ac:dyDescent="0.15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" x14ac:dyDescent="0.15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" x14ac:dyDescent="0.15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" x14ac:dyDescent="0.15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" x14ac:dyDescent="0.15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" x14ac:dyDescent="0.15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" x14ac:dyDescent="0.15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" x14ac:dyDescent="0.15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" x14ac:dyDescent="0.15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" x14ac:dyDescent="0.15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" x14ac:dyDescent="0.15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" x14ac:dyDescent="0.15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" x14ac:dyDescent="0.15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" x14ac:dyDescent="0.15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" x14ac:dyDescent="0.15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" x14ac:dyDescent="0.15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" x14ac:dyDescent="0.15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" x14ac:dyDescent="0.15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" x14ac:dyDescent="0.15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" x14ac:dyDescent="0.15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" x14ac:dyDescent="0.15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" x14ac:dyDescent="0.15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" x14ac:dyDescent="0.15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" x14ac:dyDescent="0.15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" x14ac:dyDescent="0.15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" x14ac:dyDescent="0.15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" x14ac:dyDescent="0.15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" x14ac:dyDescent="0.15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" x14ac:dyDescent="0.15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" x14ac:dyDescent="0.15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" x14ac:dyDescent="0.15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" x14ac:dyDescent="0.15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" x14ac:dyDescent="0.15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" x14ac:dyDescent="0.15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" x14ac:dyDescent="0.15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" x14ac:dyDescent="0.15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" x14ac:dyDescent="0.15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" x14ac:dyDescent="0.15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" x14ac:dyDescent="0.15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" x14ac:dyDescent="0.15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" x14ac:dyDescent="0.15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" x14ac:dyDescent="0.15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" x14ac:dyDescent="0.15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" x14ac:dyDescent="0.15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" x14ac:dyDescent="0.15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" x14ac:dyDescent="0.15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" x14ac:dyDescent="0.15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" x14ac:dyDescent="0.15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" x14ac:dyDescent="0.15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" x14ac:dyDescent="0.15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" x14ac:dyDescent="0.15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" x14ac:dyDescent="0.15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" x14ac:dyDescent="0.15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" x14ac:dyDescent="0.15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" x14ac:dyDescent="0.15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" x14ac:dyDescent="0.15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" x14ac:dyDescent="0.15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" x14ac:dyDescent="0.15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" x14ac:dyDescent="0.15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" x14ac:dyDescent="0.15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" x14ac:dyDescent="0.15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" x14ac:dyDescent="0.15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" x14ac:dyDescent="0.15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" x14ac:dyDescent="0.15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" x14ac:dyDescent="0.15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" x14ac:dyDescent="0.15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" x14ac:dyDescent="0.15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" x14ac:dyDescent="0.15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" x14ac:dyDescent="0.15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" x14ac:dyDescent="0.15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" x14ac:dyDescent="0.15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" x14ac:dyDescent="0.15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" x14ac:dyDescent="0.15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" x14ac:dyDescent="0.15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" x14ac:dyDescent="0.15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" x14ac:dyDescent="0.15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" x14ac:dyDescent="0.15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" x14ac:dyDescent="0.15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" x14ac:dyDescent="0.15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" x14ac:dyDescent="0.15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" x14ac:dyDescent="0.15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" x14ac:dyDescent="0.15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" x14ac:dyDescent="0.15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" x14ac:dyDescent="0.15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" x14ac:dyDescent="0.15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" x14ac:dyDescent="0.15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" x14ac:dyDescent="0.15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" x14ac:dyDescent="0.15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" x14ac:dyDescent="0.15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" x14ac:dyDescent="0.15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" x14ac:dyDescent="0.15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" x14ac:dyDescent="0.15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" x14ac:dyDescent="0.15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" x14ac:dyDescent="0.15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" x14ac:dyDescent="0.15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" x14ac:dyDescent="0.15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" x14ac:dyDescent="0.15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" x14ac:dyDescent="0.15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" x14ac:dyDescent="0.15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" x14ac:dyDescent="0.15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" x14ac:dyDescent="0.15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" x14ac:dyDescent="0.15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" x14ac:dyDescent="0.15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" x14ac:dyDescent="0.15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" x14ac:dyDescent="0.15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" x14ac:dyDescent="0.15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" x14ac:dyDescent="0.15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" x14ac:dyDescent="0.15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" x14ac:dyDescent="0.15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" x14ac:dyDescent="0.15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" x14ac:dyDescent="0.15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" x14ac:dyDescent="0.15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" x14ac:dyDescent="0.15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" x14ac:dyDescent="0.15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" x14ac:dyDescent="0.15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" x14ac:dyDescent="0.15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" x14ac:dyDescent="0.15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" x14ac:dyDescent="0.15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" x14ac:dyDescent="0.15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" x14ac:dyDescent="0.15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" x14ac:dyDescent="0.15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" x14ac:dyDescent="0.15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" x14ac:dyDescent="0.15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" x14ac:dyDescent="0.15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" x14ac:dyDescent="0.15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" x14ac:dyDescent="0.15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" x14ac:dyDescent="0.15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" x14ac:dyDescent="0.15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" x14ac:dyDescent="0.15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" x14ac:dyDescent="0.15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" x14ac:dyDescent="0.15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" x14ac:dyDescent="0.15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" x14ac:dyDescent="0.15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" x14ac:dyDescent="0.15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" x14ac:dyDescent="0.15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" x14ac:dyDescent="0.15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" x14ac:dyDescent="0.15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" x14ac:dyDescent="0.15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" x14ac:dyDescent="0.15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" x14ac:dyDescent="0.15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" x14ac:dyDescent="0.15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" x14ac:dyDescent="0.15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" x14ac:dyDescent="0.15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" x14ac:dyDescent="0.15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" x14ac:dyDescent="0.15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" x14ac:dyDescent="0.15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" x14ac:dyDescent="0.15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" x14ac:dyDescent="0.15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" x14ac:dyDescent="0.15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" x14ac:dyDescent="0.15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" x14ac:dyDescent="0.15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" x14ac:dyDescent="0.15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" x14ac:dyDescent="0.15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" x14ac:dyDescent="0.15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" x14ac:dyDescent="0.15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" x14ac:dyDescent="0.15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" x14ac:dyDescent="0.15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" x14ac:dyDescent="0.15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" x14ac:dyDescent="0.15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" x14ac:dyDescent="0.15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" x14ac:dyDescent="0.15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" x14ac:dyDescent="0.15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" x14ac:dyDescent="0.15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" x14ac:dyDescent="0.15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" x14ac:dyDescent="0.15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" x14ac:dyDescent="0.15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" x14ac:dyDescent="0.15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" x14ac:dyDescent="0.15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" x14ac:dyDescent="0.15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" x14ac:dyDescent="0.15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" x14ac:dyDescent="0.15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" x14ac:dyDescent="0.15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" x14ac:dyDescent="0.15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" x14ac:dyDescent="0.15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" x14ac:dyDescent="0.15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" x14ac:dyDescent="0.15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" x14ac:dyDescent="0.15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" x14ac:dyDescent="0.15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" x14ac:dyDescent="0.15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" x14ac:dyDescent="0.15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" x14ac:dyDescent="0.15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" x14ac:dyDescent="0.15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" x14ac:dyDescent="0.15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" x14ac:dyDescent="0.15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" x14ac:dyDescent="0.15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" x14ac:dyDescent="0.15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" x14ac:dyDescent="0.15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" x14ac:dyDescent="0.15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" x14ac:dyDescent="0.15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" x14ac:dyDescent="0.15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" x14ac:dyDescent="0.15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" x14ac:dyDescent="0.15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" x14ac:dyDescent="0.15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" x14ac:dyDescent="0.15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" x14ac:dyDescent="0.15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" x14ac:dyDescent="0.15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" x14ac:dyDescent="0.15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" x14ac:dyDescent="0.15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" x14ac:dyDescent="0.15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" x14ac:dyDescent="0.15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" x14ac:dyDescent="0.15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" x14ac:dyDescent="0.15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" x14ac:dyDescent="0.15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" x14ac:dyDescent="0.15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" x14ac:dyDescent="0.15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" x14ac:dyDescent="0.15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" x14ac:dyDescent="0.15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" x14ac:dyDescent="0.15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" x14ac:dyDescent="0.15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" x14ac:dyDescent="0.15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" x14ac:dyDescent="0.15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" x14ac:dyDescent="0.15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" x14ac:dyDescent="0.15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" x14ac:dyDescent="0.15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" x14ac:dyDescent="0.15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" x14ac:dyDescent="0.15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" x14ac:dyDescent="0.15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" x14ac:dyDescent="0.15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" x14ac:dyDescent="0.15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" x14ac:dyDescent="0.15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" x14ac:dyDescent="0.15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" x14ac:dyDescent="0.15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" x14ac:dyDescent="0.15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" x14ac:dyDescent="0.15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" x14ac:dyDescent="0.15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" x14ac:dyDescent="0.15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" x14ac:dyDescent="0.15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" x14ac:dyDescent="0.15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" x14ac:dyDescent="0.15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" x14ac:dyDescent="0.15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" x14ac:dyDescent="0.15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" x14ac:dyDescent="0.15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" x14ac:dyDescent="0.15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" x14ac:dyDescent="0.15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" x14ac:dyDescent="0.15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" x14ac:dyDescent="0.15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" x14ac:dyDescent="0.15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" x14ac:dyDescent="0.15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" x14ac:dyDescent="0.15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" x14ac:dyDescent="0.15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" x14ac:dyDescent="0.15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" x14ac:dyDescent="0.15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" x14ac:dyDescent="0.15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" x14ac:dyDescent="0.15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" x14ac:dyDescent="0.15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" x14ac:dyDescent="0.15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" x14ac:dyDescent="0.15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" x14ac:dyDescent="0.15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" x14ac:dyDescent="0.15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" x14ac:dyDescent="0.15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" x14ac:dyDescent="0.15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" x14ac:dyDescent="0.15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" x14ac:dyDescent="0.15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" x14ac:dyDescent="0.15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" x14ac:dyDescent="0.15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" x14ac:dyDescent="0.15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" x14ac:dyDescent="0.15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" x14ac:dyDescent="0.15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" x14ac:dyDescent="0.15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" x14ac:dyDescent="0.15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" x14ac:dyDescent="0.15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" x14ac:dyDescent="0.15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" x14ac:dyDescent="0.15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" x14ac:dyDescent="0.15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" x14ac:dyDescent="0.15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" x14ac:dyDescent="0.15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" x14ac:dyDescent="0.15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" x14ac:dyDescent="0.15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" x14ac:dyDescent="0.15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" x14ac:dyDescent="0.15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" x14ac:dyDescent="0.15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" x14ac:dyDescent="0.15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" x14ac:dyDescent="0.15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" x14ac:dyDescent="0.15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" x14ac:dyDescent="0.15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" x14ac:dyDescent="0.15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" x14ac:dyDescent="0.15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" x14ac:dyDescent="0.15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" x14ac:dyDescent="0.15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" x14ac:dyDescent="0.15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" x14ac:dyDescent="0.15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" x14ac:dyDescent="0.15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" x14ac:dyDescent="0.15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" x14ac:dyDescent="0.15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" x14ac:dyDescent="0.15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" x14ac:dyDescent="0.15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" x14ac:dyDescent="0.15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" x14ac:dyDescent="0.15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" x14ac:dyDescent="0.15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" x14ac:dyDescent="0.15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" x14ac:dyDescent="0.15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" x14ac:dyDescent="0.15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" x14ac:dyDescent="0.15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" x14ac:dyDescent="0.15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" x14ac:dyDescent="0.15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" x14ac:dyDescent="0.15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" x14ac:dyDescent="0.15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" x14ac:dyDescent="0.15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" x14ac:dyDescent="0.15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" x14ac:dyDescent="0.15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" x14ac:dyDescent="0.15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" x14ac:dyDescent="0.15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" x14ac:dyDescent="0.15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" x14ac:dyDescent="0.15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" x14ac:dyDescent="0.15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" x14ac:dyDescent="0.15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" x14ac:dyDescent="0.15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" x14ac:dyDescent="0.15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" x14ac:dyDescent="0.15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" x14ac:dyDescent="0.15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" x14ac:dyDescent="0.15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" x14ac:dyDescent="0.15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" x14ac:dyDescent="0.15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" x14ac:dyDescent="0.15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" x14ac:dyDescent="0.15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" x14ac:dyDescent="0.15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" x14ac:dyDescent="0.15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" x14ac:dyDescent="0.15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" x14ac:dyDescent="0.15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" x14ac:dyDescent="0.15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" x14ac:dyDescent="0.15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" x14ac:dyDescent="0.15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" x14ac:dyDescent="0.15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" x14ac:dyDescent="0.15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" x14ac:dyDescent="0.15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" x14ac:dyDescent="0.15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" x14ac:dyDescent="0.15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" x14ac:dyDescent="0.15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" x14ac:dyDescent="0.15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" x14ac:dyDescent="0.15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" x14ac:dyDescent="0.15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" x14ac:dyDescent="0.15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" x14ac:dyDescent="0.15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" x14ac:dyDescent="0.15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" x14ac:dyDescent="0.15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" x14ac:dyDescent="0.15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" x14ac:dyDescent="0.15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" x14ac:dyDescent="0.15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" x14ac:dyDescent="0.15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" x14ac:dyDescent="0.15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" x14ac:dyDescent="0.15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" x14ac:dyDescent="0.15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" x14ac:dyDescent="0.15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" x14ac:dyDescent="0.15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" x14ac:dyDescent="0.15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" x14ac:dyDescent="0.15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" x14ac:dyDescent="0.15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" x14ac:dyDescent="0.15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" x14ac:dyDescent="0.15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" x14ac:dyDescent="0.15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" x14ac:dyDescent="0.15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" x14ac:dyDescent="0.15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" x14ac:dyDescent="0.15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" x14ac:dyDescent="0.15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" x14ac:dyDescent="0.15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" x14ac:dyDescent="0.15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" x14ac:dyDescent="0.15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" x14ac:dyDescent="0.15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" x14ac:dyDescent="0.15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" x14ac:dyDescent="0.15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" x14ac:dyDescent="0.15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" x14ac:dyDescent="0.15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" x14ac:dyDescent="0.15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" x14ac:dyDescent="0.15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" x14ac:dyDescent="0.15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" x14ac:dyDescent="0.15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" x14ac:dyDescent="0.15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" x14ac:dyDescent="0.15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" x14ac:dyDescent="0.15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" x14ac:dyDescent="0.15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" x14ac:dyDescent="0.15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" x14ac:dyDescent="0.15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" x14ac:dyDescent="0.15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" x14ac:dyDescent="0.15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" x14ac:dyDescent="0.15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" x14ac:dyDescent="0.15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" x14ac:dyDescent="0.15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" x14ac:dyDescent="0.15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" x14ac:dyDescent="0.15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" x14ac:dyDescent="0.15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" x14ac:dyDescent="0.15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" x14ac:dyDescent="0.15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" x14ac:dyDescent="0.15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" x14ac:dyDescent="0.15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" x14ac:dyDescent="0.15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" x14ac:dyDescent="0.15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" x14ac:dyDescent="0.15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" x14ac:dyDescent="0.15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" x14ac:dyDescent="0.15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" x14ac:dyDescent="0.15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" x14ac:dyDescent="0.15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" x14ac:dyDescent="0.15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" x14ac:dyDescent="0.15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" x14ac:dyDescent="0.15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" x14ac:dyDescent="0.15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" x14ac:dyDescent="0.15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" x14ac:dyDescent="0.15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" x14ac:dyDescent="0.15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" x14ac:dyDescent="0.15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" x14ac:dyDescent="0.15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" x14ac:dyDescent="0.15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" x14ac:dyDescent="0.15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" x14ac:dyDescent="0.15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" x14ac:dyDescent="0.15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" x14ac:dyDescent="0.15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" x14ac:dyDescent="0.15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" x14ac:dyDescent="0.15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" x14ac:dyDescent="0.15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" x14ac:dyDescent="0.15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" x14ac:dyDescent="0.15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" x14ac:dyDescent="0.15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" x14ac:dyDescent="0.15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" x14ac:dyDescent="0.15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" x14ac:dyDescent="0.15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" x14ac:dyDescent="0.15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" x14ac:dyDescent="0.15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" x14ac:dyDescent="0.15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" x14ac:dyDescent="0.15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" x14ac:dyDescent="0.15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" x14ac:dyDescent="0.15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" x14ac:dyDescent="0.15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" x14ac:dyDescent="0.15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" x14ac:dyDescent="0.15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" x14ac:dyDescent="0.15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" x14ac:dyDescent="0.15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" x14ac:dyDescent="0.15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" x14ac:dyDescent="0.15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" x14ac:dyDescent="0.15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" x14ac:dyDescent="0.15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" x14ac:dyDescent="0.15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" x14ac:dyDescent="0.15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" x14ac:dyDescent="0.15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" x14ac:dyDescent="0.15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" x14ac:dyDescent="0.15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" x14ac:dyDescent="0.15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" x14ac:dyDescent="0.15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" x14ac:dyDescent="0.15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" x14ac:dyDescent="0.15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" x14ac:dyDescent="0.15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" x14ac:dyDescent="0.15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" x14ac:dyDescent="0.15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" x14ac:dyDescent="0.15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" x14ac:dyDescent="0.15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" x14ac:dyDescent="0.15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" x14ac:dyDescent="0.15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" x14ac:dyDescent="0.15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" x14ac:dyDescent="0.15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" x14ac:dyDescent="0.15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" x14ac:dyDescent="0.15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" x14ac:dyDescent="0.15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" x14ac:dyDescent="0.15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" x14ac:dyDescent="0.15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" x14ac:dyDescent="0.15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" x14ac:dyDescent="0.15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" x14ac:dyDescent="0.15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" x14ac:dyDescent="0.15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" x14ac:dyDescent="0.15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" x14ac:dyDescent="0.15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" x14ac:dyDescent="0.15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" x14ac:dyDescent="0.15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" x14ac:dyDescent="0.15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" x14ac:dyDescent="0.15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" x14ac:dyDescent="0.15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" x14ac:dyDescent="0.15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" x14ac:dyDescent="0.15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" x14ac:dyDescent="0.15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" x14ac:dyDescent="0.15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" x14ac:dyDescent="0.15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" x14ac:dyDescent="0.15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" x14ac:dyDescent="0.15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" x14ac:dyDescent="0.15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" x14ac:dyDescent="0.15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" x14ac:dyDescent="0.15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" x14ac:dyDescent="0.15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" x14ac:dyDescent="0.15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" x14ac:dyDescent="0.15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" x14ac:dyDescent="0.15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" x14ac:dyDescent="0.15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" x14ac:dyDescent="0.15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" x14ac:dyDescent="0.15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" x14ac:dyDescent="0.15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" x14ac:dyDescent="0.15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" x14ac:dyDescent="0.15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" x14ac:dyDescent="0.15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" x14ac:dyDescent="0.15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" x14ac:dyDescent="0.15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" x14ac:dyDescent="0.15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" x14ac:dyDescent="0.15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" x14ac:dyDescent="0.15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" x14ac:dyDescent="0.15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" x14ac:dyDescent="0.15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" x14ac:dyDescent="0.15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" x14ac:dyDescent="0.15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" x14ac:dyDescent="0.15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" x14ac:dyDescent="0.15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" x14ac:dyDescent="0.15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" x14ac:dyDescent="0.15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" x14ac:dyDescent="0.15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" x14ac:dyDescent="0.15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" x14ac:dyDescent="0.15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" x14ac:dyDescent="0.15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" x14ac:dyDescent="0.15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" x14ac:dyDescent="0.15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" x14ac:dyDescent="0.15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" x14ac:dyDescent="0.15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" x14ac:dyDescent="0.15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" x14ac:dyDescent="0.15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" x14ac:dyDescent="0.15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" x14ac:dyDescent="0.15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" x14ac:dyDescent="0.15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" x14ac:dyDescent="0.15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" x14ac:dyDescent="0.15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" x14ac:dyDescent="0.15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" x14ac:dyDescent="0.15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" x14ac:dyDescent="0.15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" x14ac:dyDescent="0.15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" x14ac:dyDescent="0.15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" x14ac:dyDescent="0.15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" x14ac:dyDescent="0.15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" x14ac:dyDescent="0.15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" x14ac:dyDescent="0.15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" x14ac:dyDescent="0.15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" x14ac:dyDescent="0.15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" x14ac:dyDescent="0.15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" x14ac:dyDescent="0.15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" x14ac:dyDescent="0.15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" x14ac:dyDescent="0.15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" x14ac:dyDescent="0.15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" x14ac:dyDescent="0.15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" x14ac:dyDescent="0.15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" x14ac:dyDescent="0.15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" x14ac:dyDescent="0.15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" x14ac:dyDescent="0.15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" x14ac:dyDescent="0.15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" x14ac:dyDescent="0.15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" x14ac:dyDescent="0.15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" x14ac:dyDescent="0.15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" x14ac:dyDescent="0.15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" x14ac:dyDescent="0.15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" x14ac:dyDescent="0.15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" x14ac:dyDescent="0.15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" x14ac:dyDescent="0.15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" x14ac:dyDescent="0.15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" x14ac:dyDescent="0.15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" x14ac:dyDescent="0.15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" x14ac:dyDescent="0.15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" x14ac:dyDescent="0.15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" x14ac:dyDescent="0.15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" x14ac:dyDescent="0.15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" x14ac:dyDescent="0.15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" x14ac:dyDescent="0.15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" x14ac:dyDescent="0.15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" x14ac:dyDescent="0.15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" x14ac:dyDescent="0.15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" x14ac:dyDescent="0.15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" x14ac:dyDescent="0.15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" x14ac:dyDescent="0.15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" x14ac:dyDescent="0.15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" x14ac:dyDescent="0.15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" x14ac:dyDescent="0.15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" x14ac:dyDescent="0.15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" x14ac:dyDescent="0.15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" x14ac:dyDescent="0.15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" x14ac:dyDescent="0.15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" x14ac:dyDescent="0.15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" x14ac:dyDescent="0.15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" x14ac:dyDescent="0.15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" x14ac:dyDescent="0.15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" x14ac:dyDescent="0.15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" x14ac:dyDescent="0.15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" x14ac:dyDescent="0.15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" x14ac:dyDescent="0.15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" x14ac:dyDescent="0.15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" x14ac:dyDescent="0.15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" x14ac:dyDescent="0.15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" x14ac:dyDescent="0.15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" x14ac:dyDescent="0.15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" x14ac:dyDescent="0.15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" x14ac:dyDescent="0.15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" x14ac:dyDescent="0.15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" x14ac:dyDescent="0.15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" x14ac:dyDescent="0.15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" x14ac:dyDescent="0.15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" x14ac:dyDescent="0.15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" x14ac:dyDescent="0.15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" x14ac:dyDescent="0.15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" x14ac:dyDescent="0.15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" x14ac:dyDescent="0.15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" x14ac:dyDescent="0.15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" x14ac:dyDescent="0.15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" x14ac:dyDescent="0.15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" x14ac:dyDescent="0.15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" x14ac:dyDescent="0.15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" x14ac:dyDescent="0.15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" x14ac:dyDescent="0.15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" x14ac:dyDescent="0.15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" x14ac:dyDescent="0.15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" x14ac:dyDescent="0.15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" x14ac:dyDescent="0.15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" x14ac:dyDescent="0.15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" x14ac:dyDescent="0.15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" x14ac:dyDescent="0.15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" x14ac:dyDescent="0.15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" x14ac:dyDescent="0.15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" x14ac:dyDescent="0.15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" x14ac:dyDescent="0.15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" x14ac:dyDescent="0.15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" x14ac:dyDescent="0.15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" x14ac:dyDescent="0.15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" x14ac:dyDescent="0.15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" x14ac:dyDescent="0.15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" x14ac:dyDescent="0.15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" x14ac:dyDescent="0.15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" x14ac:dyDescent="0.15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" x14ac:dyDescent="0.15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" x14ac:dyDescent="0.15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" x14ac:dyDescent="0.15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" x14ac:dyDescent="0.15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" x14ac:dyDescent="0.15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" x14ac:dyDescent="0.15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" x14ac:dyDescent="0.15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" x14ac:dyDescent="0.15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" x14ac:dyDescent="0.15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" x14ac:dyDescent="0.15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" x14ac:dyDescent="0.15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" x14ac:dyDescent="0.15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" x14ac:dyDescent="0.15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" x14ac:dyDescent="0.15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" x14ac:dyDescent="0.15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" x14ac:dyDescent="0.15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" x14ac:dyDescent="0.15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" x14ac:dyDescent="0.15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" x14ac:dyDescent="0.15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" x14ac:dyDescent="0.15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" x14ac:dyDescent="0.15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" x14ac:dyDescent="0.15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" x14ac:dyDescent="0.15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" x14ac:dyDescent="0.15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" x14ac:dyDescent="0.15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" x14ac:dyDescent="0.15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" x14ac:dyDescent="0.15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" x14ac:dyDescent="0.15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" x14ac:dyDescent="0.15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" x14ac:dyDescent="0.15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" x14ac:dyDescent="0.15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" x14ac:dyDescent="0.15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" x14ac:dyDescent="0.15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" x14ac:dyDescent="0.15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" x14ac:dyDescent="0.15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" x14ac:dyDescent="0.15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" x14ac:dyDescent="0.15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" x14ac:dyDescent="0.15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" x14ac:dyDescent="0.15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" x14ac:dyDescent="0.15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" x14ac:dyDescent="0.15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" x14ac:dyDescent="0.15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" x14ac:dyDescent="0.15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" x14ac:dyDescent="0.15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" x14ac:dyDescent="0.15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" x14ac:dyDescent="0.15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" x14ac:dyDescent="0.15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" x14ac:dyDescent="0.15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" x14ac:dyDescent="0.15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" x14ac:dyDescent="0.15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" x14ac:dyDescent="0.15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" x14ac:dyDescent="0.15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" x14ac:dyDescent="0.15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" x14ac:dyDescent="0.15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" x14ac:dyDescent="0.15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" x14ac:dyDescent="0.15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" x14ac:dyDescent="0.15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" x14ac:dyDescent="0.15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" x14ac:dyDescent="0.15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" x14ac:dyDescent="0.15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" x14ac:dyDescent="0.15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" x14ac:dyDescent="0.15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" x14ac:dyDescent="0.15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" x14ac:dyDescent="0.15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" x14ac:dyDescent="0.15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" x14ac:dyDescent="0.15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" x14ac:dyDescent="0.15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" x14ac:dyDescent="0.15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" x14ac:dyDescent="0.15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" x14ac:dyDescent="0.15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" x14ac:dyDescent="0.15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" x14ac:dyDescent="0.15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" x14ac:dyDescent="0.15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" x14ac:dyDescent="0.15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" x14ac:dyDescent="0.15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" x14ac:dyDescent="0.15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" x14ac:dyDescent="0.15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" x14ac:dyDescent="0.15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" x14ac:dyDescent="0.15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" x14ac:dyDescent="0.15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" x14ac:dyDescent="0.15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" x14ac:dyDescent="0.15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" x14ac:dyDescent="0.15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" x14ac:dyDescent="0.15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" x14ac:dyDescent="0.15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" x14ac:dyDescent="0.15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" x14ac:dyDescent="0.15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" x14ac:dyDescent="0.15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" x14ac:dyDescent="0.15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" x14ac:dyDescent="0.15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" x14ac:dyDescent="0.15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" x14ac:dyDescent="0.15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" x14ac:dyDescent="0.15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" x14ac:dyDescent="0.15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" x14ac:dyDescent="0.15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" x14ac:dyDescent="0.15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" x14ac:dyDescent="0.15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" x14ac:dyDescent="0.15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" x14ac:dyDescent="0.15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" x14ac:dyDescent="0.15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" x14ac:dyDescent="0.15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" x14ac:dyDescent="0.15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" x14ac:dyDescent="0.15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" x14ac:dyDescent="0.15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" x14ac:dyDescent="0.15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" x14ac:dyDescent="0.15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" x14ac:dyDescent="0.15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" x14ac:dyDescent="0.15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" x14ac:dyDescent="0.15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" x14ac:dyDescent="0.15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" x14ac:dyDescent="0.15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" x14ac:dyDescent="0.15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" x14ac:dyDescent="0.15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" x14ac:dyDescent="0.15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" x14ac:dyDescent="0.15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" x14ac:dyDescent="0.15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" x14ac:dyDescent="0.15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" x14ac:dyDescent="0.15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" x14ac:dyDescent="0.15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" x14ac:dyDescent="0.15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" x14ac:dyDescent="0.15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" x14ac:dyDescent="0.15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" x14ac:dyDescent="0.15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" x14ac:dyDescent="0.15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" x14ac:dyDescent="0.15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" x14ac:dyDescent="0.15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" x14ac:dyDescent="0.15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" x14ac:dyDescent="0.15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" x14ac:dyDescent="0.15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" x14ac:dyDescent="0.15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" x14ac:dyDescent="0.15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" x14ac:dyDescent="0.15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" x14ac:dyDescent="0.15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" x14ac:dyDescent="0.15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" x14ac:dyDescent="0.15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" x14ac:dyDescent="0.15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" x14ac:dyDescent="0.15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" x14ac:dyDescent="0.15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" x14ac:dyDescent="0.15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" x14ac:dyDescent="0.15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" x14ac:dyDescent="0.15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" x14ac:dyDescent="0.15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" x14ac:dyDescent="0.15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" x14ac:dyDescent="0.15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" x14ac:dyDescent="0.15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" x14ac:dyDescent="0.15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" x14ac:dyDescent="0.15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" x14ac:dyDescent="0.15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" x14ac:dyDescent="0.15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" x14ac:dyDescent="0.15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" x14ac:dyDescent="0.15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" x14ac:dyDescent="0.15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" x14ac:dyDescent="0.15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" x14ac:dyDescent="0.15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" x14ac:dyDescent="0.15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" x14ac:dyDescent="0.15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" x14ac:dyDescent="0.15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" x14ac:dyDescent="0.15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" x14ac:dyDescent="0.15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" x14ac:dyDescent="0.15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" x14ac:dyDescent="0.15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" x14ac:dyDescent="0.15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" x14ac:dyDescent="0.15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" x14ac:dyDescent="0.15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" x14ac:dyDescent="0.15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" x14ac:dyDescent="0.15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" x14ac:dyDescent="0.15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" x14ac:dyDescent="0.15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" x14ac:dyDescent="0.15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" x14ac:dyDescent="0.15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" x14ac:dyDescent="0.15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" x14ac:dyDescent="0.15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" x14ac:dyDescent="0.15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" x14ac:dyDescent="0.15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" x14ac:dyDescent="0.15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" x14ac:dyDescent="0.15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" x14ac:dyDescent="0.15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" x14ac:dyDescent="0.15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" x14ac:dyDescent="0.15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" x14ac:dyDescent="0.15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" x14ac:dyDescent="0.15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" x14ac:dyDescent="0.15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" x14ac:dyDescent="0.15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" x14ac:dyDescent="0.15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" x14ac:dyDescent="0.15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" x14ac:dyDescent="0.15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" x14ac:dyDescent="0.15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" x14ac:dyDescent="0.15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" x14ac:dyDescent="0.15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" x14ac:dyDescent="0.15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" x14ac:dyDescent="0.15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" x14ac:dyDescent="0.15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" x14ac:dyDescent="0.15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" x14ac:dyDescent="0.15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" x14ac:dyDescent="0.15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" x14ac:dyDescent="0.15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" x14ac:dyDescent="0.15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" x14ac:dyDescent="0.15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" x14ac:dyDescent="0.15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" x14ac:dyDescent="0.15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" x14ac:dyDescent="0.15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" x14ac:dyDescent="0.15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" x14ac:dyDescent="0.15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" x14ac:dyDescent="0.15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" x14ac:dyDescent="0.15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" x14ac:dyDescent="0.15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" x14ac:dyDescent="0.15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" x14ac:dyDescent="0.15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" x14ac:dyDescent="0.15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" x14ac:dyDescent="0.15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" x14ac:dyDescent="0.15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" x14ac:dyDescent="0.15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" x14ac:dyDescent="0.15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" x14ac:dyDescent="0.15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" x14ac:dyDescent="0.15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" x14ac:dyDescent="0.15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" x14ac:dyDescent="0.15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" x14ac:dyDescent="0.15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" x14ac:dyDescent="0.15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" x14ac:dyDescent="0.15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" x14ac:dyDescent="0.15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" x14ac:dyDescent="0.15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" x14ac:dyDescent="0.15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" x14ac:dyDescent="0.15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" x14ac:dyDescent="0.15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" x14ac:dyDescent="0.15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" x14ac:dyDescent="0.15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" x14ac:dyDescent="0.15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" x14ac:dyDescent="0.15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" x14ac:dyDescent="0.15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" x14ac:dyDescent="0.15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" x14ac:dyDescent="0.15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" x14ac:dyDescent="0.15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" x14ac:dyDescent="0.15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" x14ac:dyDescent="0.15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" x14ac:dyDescent="0.15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" x14ac:dyDescent="0.15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" x14ac:dyDescent="0.15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" x14ac:dyDescent="0.15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" x14ac:dyDescent="0.15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" x14ac:dyDescent="0.15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" x14ac:dyDescent="0.15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" x14ac:dyDescent="0.15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" x14ac:dyDescent="0.15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" x14ac:dyDescent="0.15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" x14ac:dyDescent="0.15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" x14ac:dyDescent="0.15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" x14ac:dyDescent="0.15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" x14ac:dyDescent="0.15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" x14ac:dyDescent="0.15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" x14ac:dyDescent="0.15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" x14ac:dyDescent="0.15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" x14ac:dyDescent="0.15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" x14ac:dyDescent="0.15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" x14ac:dyDescent="0.15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" x14ac:dyDescent="0.15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" x14ac:dyDescent="0.15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" x14ac:dyDescent="0.15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" x14ac:dyDescent="0.15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" x14ac:dyDescent="0.15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" x14ac:dyDescent="0.15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" x14ac:dyDescent="0.15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" x14ac:dyDescent="0.15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" x14ac:dyDescent="0.15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" x14ac:dyDescent="0.15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" x14ac:dyDescent="0.15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" x14ac:dyDescent="0.15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" x14ac:dyDescent="0.15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" x14ac:dyDescent="0.15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" x14ac:dyDescent="0.15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" x14ac:dyDescent="0.15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" x14ac:dyDescent="0.15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" x14ac:dyDescent="0.15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" x14ac:dyDescent="0.15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" x14ac:dyDescent="0.15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" x14ac:dyDescent="0.15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" x14ac:dyDescent="0.15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" x14ac:dyDescent="0.15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" x14ac:dyDescent="0.15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" x14ac:dyDescent="0.15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" x14ac:dyDescent="0.15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" x14ac:dyDescent="0.15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" x14ac:dyDescent="0.15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" x14ac:dyDescent="0.15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" x14ac:dyDescent="0.15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" x14ac:dyDescent="0.15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" x14ac:dyDescent="0.15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" x14ac:dyDescent="0.15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" x14ac:dyDescent="0.15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" x14ac:dyDescent="0.15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" x14ac:dyDescent="0.15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" x14ac:dyDescent="0.15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" x14ac:dyDescent="0.15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" x14ac:dyDescent="0.15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" x14ac:dyDescent="0.15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" x14ac:dyDescent="0.15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" x14ac:dyDescent="0.15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" x14ac:dyDescent="0.15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" x14ac:dyDescent="0.15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" x14ac:dyDescent="0.15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" x14ac:dyDescent="0.15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" x14ac:dyDescent="0.15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" x14ac:dyDescent="0.15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" x14ac:dyDescent="0.15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" x14ac:dyDescent="0.15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" x14ac:dyDescent="0.15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" x14ac:dyDescent="0.15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" x14ac:dyDescent="0.15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" x14ac:dyDescent="0.15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" x14ac:dyDescent="0.15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" x14ac:dyDescent="0.15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" x14ac:dyDescent="0.15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" x14ac:dyDescent="0.15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" x14ac:dyDescent="0.15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" x14ac:dyDescent="0.15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" x14ac:dyDescent="0.15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" x14ac:dyDescent="0.15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" x14ac:dyDescent="0.15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" x14ac:dyDescent="0.15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" x14ac:dyDescent="0.15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" x14ac:dyDescent="0.15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" x14ac:dyDescent="0.15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" x14ac:dyDescent="0.15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" x14ac:dyDescent="0.15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" x14ac:dyDescent="0.15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" x14ac:dyDescent="0.15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" x14ac:dyDescent="0.15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" x14ac:dyDescent="0.15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" x14ac:dyDescent="0.15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" x14ac:dyDescent="0.15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" x14ac:dyDescent="0.15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" x14ac:dyDescent="0.15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" x14ac:dyDescent="0.15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" x14ac:dyDescent="0.15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" x14ac:dyDescent="0.15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" x14ac:dyDescent="0.15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" x14ac:dyDescent="0.15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" x14ac:dyDescent="0.15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" x14ac:dyDescent="0.15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" x14ac:dyDescent="0.15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" x14ac:dyDescent="0.15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" x14ac:dyDescent="0.15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" x14ac:dyDescent="0.15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" x14ac:dyDescent="0.15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" x14ac:dyDescent="0.15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" x14ac:dyDescent="0.15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" x14ac:dyDescent="0.15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" x14ac:dyDescent="0.15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" x14ac:dyDescent="0.15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" x14ac:dyDescent="0.15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" x14ac:dyDescent="0.15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" x14ac:dyDescent="0.15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" x14ac:dyDescent="0.15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" x14ac:dyDescent="0.15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" x14ac:dyDescent="0.15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" x14ac:dyDescent="0.15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" x14ac:dyDescent="0.15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" x14ac:dyDescent="0.15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" x14ac:dyDescent="0.15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" x14ac:dyDescent="0.15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" x14ac:dyDescent="0.15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" x14ac:dyDescent="0.15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" x14ac:dyDescent="0.15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" x14ac:dyDescent="0.15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" x14ac:dyDescent="0.15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" x14ac:dyDescent="0.15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" x14ac:dyDescent="0.15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" x14ac:dyDescent="0.15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" x14ac:dyDescent="0.15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" x14ac:dyDescent="0.15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" x14ac:dyDescent="0.15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" x14ac:dyDescent="0.15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" x14ac:dyDescent="0.15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" x14ac:dyDescent="0.15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" x14ac:dyDescent="0.15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" x14ac:dyDescent="0.15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" x14ac:dyDescent="0.15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" x14ac:dyDescent="0.15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" x14ac:dyDescent="0.15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" x14ac:dyDescent="0.15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" x14ac:dyDescent="0.15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" x14ac:dyDescent="0.15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" x14ac:dyDescent="0.15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" x14ac:dyDescent="0.15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" x14ac:dyDescent="0.15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" x14ac:dyDescent="0.15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" x14ac:dyDescent="0.15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" x14ac:dyDescent="0.15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" x14ac:dyDescent="0.15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" x14ac:dyDescent="0.15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" x14ac:dyDescent="0.15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" x14ac:dyDescent="0.15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" x14ac:dyDescent="0.15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" x14ac:dyDescent="0.15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" x14ac:dyDescent="0.15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" x14ac:dyDescent="0.15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" x14ac:dyDescent="0.15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" x14ac:dyDescent="0.15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" x14ac:dyDescent="0.15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" x14ac:dyDescent="0.15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" x14ac:dyDescent="0.15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" x14ac:dyDescent="0.15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" x14ac:dyDescent="0.15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" x14ac:dyDescent="0.15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" x14ac:dyDescent="0.15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" x14ac:dyDescent="0.15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" x14ac:dyDescent="0.15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" x14ac:dyDescent="0.15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" x14ac:dyDescent="0.15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" x14ac:dyDescent="0.15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" x14ac:dyDescent="0.15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" x14ac:dyDescent="0.15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" x14ac:dyDescent="0.15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" x14ac:dyDescent="0.15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" x14ac:dyDescent="0.15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" x14ac:dyDescent="0.15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" x14ac:dyDescent="0.15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" x14ac:dyDescent="0.15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" x14ac:dyDescent="0.15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" x14ac:dyDescent="0.15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" x14ac:dyDescent="0.15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" x14ac:dyDescent="0.15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" x14ac:dyDescent="0.15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" x14ac:dyDescent="0.15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" x14ac:dyDescent="0.15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" x14ac:dyDescent="0.15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" x14ac:dyDescent="0.15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" x14ac:dyDescent="0.15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" x14ac:dyDescent="0.15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" x14ac:dyDescent="0.15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" x14ac:dyDescent="0.15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" x14ac:dyDescent="0.15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" x14ac:dyDescent="0.15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" x14ac:dyDescent="0.15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" x14ac:dyDescent="0.15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" x14ac:dyDescent="0.15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" x14ac:dyDescent="0.15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" x14ac:dyDescent="0.15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" x14ac:dyDescent="0.15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" x14ac:dyDescent="0.15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" x14ac:dyDescent="0.15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" x14ac:dyDescent="0.15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" x14ac:dyDescent="0.15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" x14ac:dyDescent="0.15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" x14ac:dyDescent="0.15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" x14ac:dyDescent="0.15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" x14ac:dyDescent="0.15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" x14ac:dyDescent="0.15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" x14ac:dyDescent="0.15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" x14ac:dyDescent="0.15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" x14ac:dyDescent="0.15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" x14ac:dyDescent="0.15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" x14ac:dyDescent="0.15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" x14ac:dyDescent="0.15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" x14ac:dyDescent="0.15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" x14ac:dyDescent="0.15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" x14ac:dyDescent="0.15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" x14ac:dyDescent="0.15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" x14ac:dyDescent="0.15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" x14ac:dyDescent="0.15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" x14ac:dyDescent="0.15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" x14ac:dyDescent="0.15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" x14ac:dyDescent="0.15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" x14ac:dyDescent="0.15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" x14ac:dyDescent="0.15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" x14ac:dyDescent="0.15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" x14ac:dyDescent="0.15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" x14ac:dyDescent="0.15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" x14ac:dyDescent="0.15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" x14ac:dyDescent="0.15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" x14ac:dyDescent="0.15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" x14ac:dyDescent="0.15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" x14ac:dyDescent="0.15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" x14ac:dyDescent="0.15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" x14ac:dyDescent="0.15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" x14ac:dyDescent="0.15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" x14ac:dyDescent="0.15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" x14ac:dyDescent="0.15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" x14ac:dyDescent="0.15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" x14ac:dyDescent="0.15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" x14ac:dyDescent="0.15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" x14ac:dyDescent="0.15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" x14ac:dyDescent="0.15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" x14ac:dyDescent="0.15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" x14ac:dyDescent="0.15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" x14ac:dyDescent="0.15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" x14ac:dyDescent="0.15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" x14ac:dyDescent="0.15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" x14ac:dyDescent="0.15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" x14ac:dyDescent="0.15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" x14ac:dyDescent="0.15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" x14ac:dyDescent="0.15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" x14ac:dyDescent="0.15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" x14ac:dyDescent="0.15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" x14ac:dyDescent="0.15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" x14ac:dyDescent="0.15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" x14ac:dyDescent="0.15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" x14ac:dyDescent="0.15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" x14ac:dyDescent="0.15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" x14ac:dyDescent="0.15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" x14ac:dyDescent="0.15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" x14ac:dyDescent="0.15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" x14ac:dyDescent="0.15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" x14ac:dyDescent="0.15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" x14ac:dyDescent="0.15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" x14ac:dyDescent="0.15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" x14ac:dyDescent="0.15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" x14ac:dyDescent="0.15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" x14ac:dyDescent="0.15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" x14ac:dyDescent="0.15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" x14ac:dyDescent="0.15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" x14ac:dyDescent="0.15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" x14ac:dyDescent="0.15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" x14ac:dyDescent="0.15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" x14ac:dyDescent="0.15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" x14ac:dyDescent="0.15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" x14ac:dyDescent="0.15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" x14ac:dyDescent="0.15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" x14ac:dyDescent="0.15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" x14ac:dyDescent="0.15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" x14ac:dyDescent="0.15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" x14ac:dyDescent="0.15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" x14ac:dyDescent="0.15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" x14ac:dyDescent="0.15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" x14ac:dyDescent="0.15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" x14ac:dyDescent="0.15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" x14ac:dyDescent="0.15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" x14ac:dyDescent="0.15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" x14ac:dyDescent="0.15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" x14ac:dyDescent="0.15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" x14ac:dyDescent="0.15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" x14ac:dyDescent="0.15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" x14ac:dyDescent="0.15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" x14ac:dyDescent="0.15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" x14ac:dyDescent="0.15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" x14ac:dyDescent="0.15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" x14ac:dyDescent="0.15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" x14ac:dyDescent="0.15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" x14ac:dyDescent="0.15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" x14ac:dyDescent="0.15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" x14ac:dyDescent="0.15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" x14ac:dyDescent="0.15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" x14ac:dyDescent="0.15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" x14ac:dyDescent="0.15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" x14ac:dyDescent="0.15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" x14ac:dyDescent="0.15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" x14ac:dyDescent="0.15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" x14ac:dyDescent="0.15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" x14ac:dyDescent="0.15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" x14ac:dyDescent="0.15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" x14ac:dyDescent="0.15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" x14ac:dyDescent="0.15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" x14ac:dyDescent="0.15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" x14ac:dyDescent="0.15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" x14ac:dyDescent="0.15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" x14ac:dyDescent="0.15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" x14ac:dyDescent="0.15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" x14ac:dyDescent="0.15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" x14ac:dyDescent="0.15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" x14ac:dyDescent="0.15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" x14ac:dyDescent="0.15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" x14ac:dyDescent="0.15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" x14ac:dyDescent="0.15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" x14ac:dyDescent="0.15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" x14ac:dyDescent="0.15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" x14ac:dyDescent="0.15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" x14ac:dyDescent="0.15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" x14ac:dyDescent="0.15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" x14ac:dyDescent="0.15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" x14ac:dyDescent="0.15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" x14ac:dyDescent="0.15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" x14ac:dyDescent="0.15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" x14ac:dyDescent="0.15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" x14ac:dyDescent="0.15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" x14ac:dyDescent="0.15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" x14ac:dyDescent="0.15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" x14ac:dyDescent="0.15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" x14ac:dyDescent="0.15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" x14ac:dyDescent="0.15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" x14ac:dyDescent="0.15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" x14ac:dyDescent="0.15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" x14ac:dyDescent="0.15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" x14ac:dyDescent="0.15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" x14ac:dyDescent="0.15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" x14ac:dyDescent="0.15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" x14ac:dyDescent="0.15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" x14ac:dyDescent="0.15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" x14ac:dyDescent="0.15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" x14ac:dyDescent="0.15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" x14ac:dyDescent="0.15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" x14ac:dyDescent="0.15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" x14ac:dyDescent="0.15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" x14ac:dyDescent="0.15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" x14ac:dyDescent="0.15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" x14ac:dyDescent="0.15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" x14ac:dyDescent="0.15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" x14ac:dyDescent="0.15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" x14ac:dyDescent="0.15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" x14ac:dyDescent="0.15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" x14ac:dyDescent="0.15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" x14ac:dyDescent="0.15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" x14ac:dyDescent="0.15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" x14ac:dyDescent="0.15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" x14ac:dyDescent="0.15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" x14ac:dyDescent="0.15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" x14ac:dyDescent="0.15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" x14ac:dyDescent="0.15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" x14ac:dyDescent="0.15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" x14ac:dyDescent="0.15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" x14ac:dyDescent="0.15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" x14ac:dyDescent="0.15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" x14ac:dyDescent="0.15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" x14ac:dyDescent="0.15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" x14ac:dyDescent="0.15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" x14ac:dyDescent="0.15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" x14ac:dyDescent="0.15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" x14ac:dyDescent="0.15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" x14ac:dyDescent="0.15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" x14ac:dyDescent="0.15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" x14ac:dyDescent="0.15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" x14ac:dyDescent="0.15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" x14ac:dyDescent="0.15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" x14ac:dyDescent="0.15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" x14ac:dyDescent="0.15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" x14ac:dyDescent="0.15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" x14ac:dyDescent="0.15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" x14ac:dyDescent="0.15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" x14ac:dyDescent="0.15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" x14ac:dyDescent="0.15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" x14ac:dyDescent="0.15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" x14ac:dyDescent="0.15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" x14ac:dyDescent="0.15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" x14ac:dyDescent="0.15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" x14ac:dyDescent="0.15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" x14ac:dyDescent="0.15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" x14ac:dyDescent="0.15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" x14ac:dyDescent="0.15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" x14ac:dyDescent="0.15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" x14ac:dyDescent="0.15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" x14ac:dyDescent="0.15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" x14ac:dyDescent="0.15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" x14ac:dyDescent="0.15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" x14ac:dyDescent="0.15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" x14ac:dyDescent="0.15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" x14ac:dyDescent="0.15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" x14ac:dyDescent="0.15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" x14ac:dyDescent="0.15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" x14ac:dyDescent="0.15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" x14ac:dyDescent="0.15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" x14ac:dyDescent="0.15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" x14ac:dyDescent="0.15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" x14ac:dyDescent="0.15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" x14ac:dyDescent="0.15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" x14ac:dyDescent="0.15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" x14ac:dyDescent="0.15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" x14ac:dyDescent="0.15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" x14ac:dyDescent="0.15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" x14ac:dyDescent="0.15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" x14ac:dyDescent="0.15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" x14ac:dyDescent="0.15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" x14ac:dyDescent="0.15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" x14ac:dyDescent="0.15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" x14ac:dyDescent="0.15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" x14ac:dyDescent="0.15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" x14ac:dyDescent="0.15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" x14ac:dyDescent="0.15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" x14ac:dyDescent="0.15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" x14ac:dyDescent="0.15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" x14ac:dyDescent="0.15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" x14ac:dyDescent="0.15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" x14ac:dyDescent="0.15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" x14ac:dyDescent="0.15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" x14ac:dyDescent="0.15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" x14ac:dyDescent="0.15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" x14ac:dyDescent="0.15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" x14ac:dyDescent="0.15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" x14ac:dyDescent="0.15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" x14ac:dyDescent="0.15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" x14ac:dyDescent="0.15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" x14ac:dyDescent="0.15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" x14ac:dyDescent="0.15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" x14ac:dyDescent="0.15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" x14ac:dyDescent="0.15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" x14ac:dyDescent="0.15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" x14ac:dyDescent="0.15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" x14ac:dyDescent="0.15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" x14ac:dyDescent="0.15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" x14ac:dyDescent="0.15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" x14ac:dyDescent="0.15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" x14ac:dyDescent="0.15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" x14ac:dyDescent="0.15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" x14ac:dyDescent="0.15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" x14ac:dyDescent="0.15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" x14ac:dyDescent="0.15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" x14ac:dyDescent="0.15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" x14ac:dyDescent="0.15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" x14ac:dyDescent="0.15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" x14ac:dyDescent="0.15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" x14ac:dyDescent="0.15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" x14ac:dyDescent="0.15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" x14ac:dyDescent="0.15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" x14ac:dyDescent="0.15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" x14ac:dyDescent="0.15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" x14ac:dyDescent="0.15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" x14ac:dyDescent="0.15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" x14ac:dyDescent="0.15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" x14ac:dyDescent="0.15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" x14ac:dyDescent="0.15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" x14ac:dyDescent="0.15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" x14ac:dyDescent="0.15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" x14ac:dyDescent="0.15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" x14ac:dyDescent="0.15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" x14ac:dyDescent="0.15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" x14ac:dyDescent="0.15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" x14ac:dyDescent="0.15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" x14ac:dyDescent="0.15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" x14ac:dyDescent="0.15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" x14ac:dyDescent="0.15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" x14ac:dyDescent="0.15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" x14ac:dyDescent="0.15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" x14ac:dyDescent="0.15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" x14ac:dyDescent="0.15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" x14ac:dyDescent="0.15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" x14ac:dyDescent="0.15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" x14ac:dyDescent="0.15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" x14ac:dyDescent="0.15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" x14ac:dyDescent="0.15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" x14ac:dyDescent="0.15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" x14ac:dyDescent="0.15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" x14ac:dyDescent="0.15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" x14ac:dyDescent="0.15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" x14ac:dyDescent="0.15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" x14ac:dyDescent="0.15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" x14ac:dyDescent="0.15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" x14ac:dyDescent="0.15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" x14ac:dyDescent="0.15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" x14ac:dyDescent="0.15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" x14ac:dyDescent="0.15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" x14ac:dyDescent="0.15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" x14ac:dyDescent="0.15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" x14ac:dyDescent="0.15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" x14ac:dyDescent="0.15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" x14ac:dyDescent="0.15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" x14ac:dyDescent="0.15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" x14ac:dyDescent="0.15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" x14ac:dyDescent="0.15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" x14ac:dyDescent="0.15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" x14ac:dyDescent="0.15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" x14ac:dyDescent="0.15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" x14ac:dyDescent="0.15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" x14ac:dyDescent="0.15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" x14ac:dyDescent="0.15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" x14ac:dyDescent="0.15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" x14ac:dyDescent="0.15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" x14ac:dyDescent="0.15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" x14ac:dyDescent="0.15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" x14ac:dyDescent="0.15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" x14ac:dyDescent="0.15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" x14ac:dyDescent="0.15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" x14ac:dyDescent="0.15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" x14ac:dyDescent="0.15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" x14ac:dyDescent="0.15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" x14ac:dyDescent="0.15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" x14ac:dyDescent="0.15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" x14ac:dyDescent="0.15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" x14ac:dyDescent="0.15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" x14ac:dyDescent="0.15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" x14ac:dyDescent="0.15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" x14ac:dyDescent="0.15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" x14ac:dyDescent="0.15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" x14ac:dyDescent="0.15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" x14ac:dyDescent="0.15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" x14ac:dyDescent="0.15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" x14ac:dyDescent="0.15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" x14ac:dyDescent="0.15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" x14ac:dyDescent="0.15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" x14ac:dyDescent="0.15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" x14ac:dyDescent="0.15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" x14ac:dyDescent="0.15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" x14ac:dyDescent="0.15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" x14ac:dyDescent="0.15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" x14ac:dyDescent="0.15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" x14ac:dyDescent="0.15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" x14ac:dyDescent="0.15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" x14ac:dyDescent="0.15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" x14ac:dyDescent="0.15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" x14ac:dyDescent="0.15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" x14ac:dyDescent="0.15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" x14ac:dyDescent="0.15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" x14ac:dyDescent="0.15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" x14ac:dyDescent="0.15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" x14ac:dyDescent="0.15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" x14ac:dyDescent="0.15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" x14ac:dyDescent="0.15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" x14ac:dyDescent="0.15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" x14ac:dyDescent="0.15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" x14ac:dyDescent="0.15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" x14ac:dyDescent="0.15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" x14ac:dyDescent="0.15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" x14ac:dyDescent="0.15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" x14ac:dyDescent="0.15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" x14ac:dyDescent="0.15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" x14ac:dyDescent="0.15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" x14ac:dyDescent="0.15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" x14ac:dyDescent="0.15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" x14ac:dyDescent="0.15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" x14ac:dyDescent="0.15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" x14ac:dyDescent="0.15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" x14ac:dyDescent="0.15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" x14ac:dyDescent="0.15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" x14ac:dyDescent="0.15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" x14ac:dyDescent="0.15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" x14ac:dyDescent="0.15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" x14ac:dyDescent="0.15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" x14ac:dyDescent="0.15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" x14ac:dyDescent="0.15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" x14ac:dyDescent="0.15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" x14ac:dyDescent="0.15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" x14ac:dyDescent="0.15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" x14ac:dyDescent="0.15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" x14ac:dyDescent="0.15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" x14ac:dyDescent="0.15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" x14ac:dyDescent="0.15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" x14ac:dyDescent="0.15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" x14ac:dyDescent="0.15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" x14ac:dyDescent="0.15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" x14ac:dyDescent="0.15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" x14ac:dyDescent="0.15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" x14ac:dyDescent="0.15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" x14ac:dyDescent="0.15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" x14ac:dyDescent="0.15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" x14ac:dyDescent="0.15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" x14ac:dyDescent="0.15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" x14ac:dyDescent="0.15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" x14ac:dyDescent="0.15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" x14ac:dyDescent="0.15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" x14ac:dyDescent="0.15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" x14ac:dyDescent="0.15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" x14ac:dyDescent="0.15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" x14ac:dyDescent="0.15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" x14ac:dyDescent="0.15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" x14ac:dyDescent="0.15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" x14ac:dyDescent="0.15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" x14ac:dyDescent="0.15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" x14ac:dyDescent="0.15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" x14ac:dyDescent="0.15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" x14ac:dyDescent="0.15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" x14ac:dyDescent="0.15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" x14ac:dyDescent="0.15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" x14ac:dyDescent="0.15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" x14ac:dyDescent="0.15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" x14ac:dyDescent="0.15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" x14ac:dyDescent="0.15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" x14ac:dyDescent="0.15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" x14ac:dyDescent="0.15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" x14ac:dyDescent="0.15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" x14ac:dyDescent="0.15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" x14ac:dyDescent="0.15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" x14ac:dyDescent="0.15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" x14ac:dyDescent="0.15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" x14ac:dyDescent="0.15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" x14ac:dyDescent="0.15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" x14ac:dyDescent="0.15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" x14ac:dyDescent="0.15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" x14ac:dyDescent="0.15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" x14ac:dyDescent="0.15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" x14ac:dyDescent="0.15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" x14ac:dyDescent="0.15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" x14ac:dyDescent="0.15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" x14ac:dyDescent="0.15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" x14ac:dyDescent="0.15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" x14ac:dyDescent="0.15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" x14ac:dyDescent="0.15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" x14ac:dyDescent="0.15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" x14ac:dyDescent="0.15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" x14ac:dyDescent="0.15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" x14ac:dyDescent="0.15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" x14ac:dyDescent="0.15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" x14ac:dyDescent="0.15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" x14ac:dyDescent="0.15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" x14ac:dyDescent="0.15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" x14ac:dyDescent="0.15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" x14ac:dyDescent="0.15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" x14ac:dyDescent="0.15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" x14ac:dyDescent="0.15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" x14ac:dyDescent="0.15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" x14ac:dyDescent="0.15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" x14ac:dyDescent="0.15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" x14ac:dyDescent="0.15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" x14ac:dyDescent="0.15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" x14ac:dyDescent="0.15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" x14ac:dyDescent="0.15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" x14ac:dyDescent="0.15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" x14ac:dyDescent="0.15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" x14ac:dyDescent="0.15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" x14ac:dyDescent="0.15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" x14ac:dyDescent="0.15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" x14ac:dyDescent="0.15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" x14ac:dyDescent="0.15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" x14ac:dyDescent="0.15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" x14ac:dyDescent="0.15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" x14ac:dyDescent="0.15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" x14ac:dyDescent="0.15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" x14ac:dyDescent="0.15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" x14ac:dyDescent="0.15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" x14ac:dyDescent="0.15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" x14ac:dyDescent="0.15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" x14ac:dyDescent="0.15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" x14ac:dyDescent="0.15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" x14ac:dyDescent="0.15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" x14ac:dyDescent="0.15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" x14ac:dyDescent="0.15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" x14ac:dyDescent="0.15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" x14ac:dyDescent="0.15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" x14ac:dyDescent="0.15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" x14ac:dyDescent="0.15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" x14ac:dyDescent="0.15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" x14ac:dyDescent="0.15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" x14ac:dyDescent="0.15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" x14ac:dyDescent="0.15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" x14ac:dyDescent="0.15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" x14ac:dyDescent="0.15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" x14ac:dyDescent="0.15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" x14ac:dyDescent="0.15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" x14ac:dyDescent="0.15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" x14ac:dyDescent="0.15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" x14ac:dyDescent="0.15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" x14ac:dyDescent="0.15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" x14ac:dyDescent="0.15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" x14ac:dyDescent="0.15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" x14ac:dyDescent="0.15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" x14ac:dyDescent="0.15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" x14ac:dyDescent="0.15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" x14ac:dyDescent="0.15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" x14ac:dyDescent="0.15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" x14ac:dyDescent="0.15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" x14ac:dyDescent="0.15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" x14ac:dyDescent="0.15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" x14ac:dyDescent="0.15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" x14ac:dyDescent="0.15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" x14ac:dyDescent="0.15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" x14ac:dyDescent="0.15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" x14ac:dyDescent="0.15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" x14ac:dyDescent="0.15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" x14ac:dyDescent="0.15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" x14ac:dyDescent="0.15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" x14ac:dyDescent="0.15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" x14ac:dyDescent="0.15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" x14ac:dyDescent="0.15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" x14ac:dyDescent="0.15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" x14ac:dyDescent="0.15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" x14ac:dyDescent="0.15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" x14ac:dyDescent="0.15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" x14ac:dyDescent="0.15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" x14ac:dyDescent="0.15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" x14ac:dyDescent="0.15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" x14ac:dyDescent="0.15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" x14ac:dyDescent="0.15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" x14ac:dyDescent="0.15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" x14ac:dyDescent="0.15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" x14ac:dyDescent="0.15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" x14ac:dyDescent="0.15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" x14ac:dyDescent="0.15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" x14ac:dyDescent="0.15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" x14ac:dyDescent="0.15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" x14ac:dyDescent="0.15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" x14ac:dyDescent="0.15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" x14ac:dyDescent="0.15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" x14ac:dyDescent="0.15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" x14ac:dyDescent="0.15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" x14ac:dyDescent="0.15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" x14ac:dyDescent="0.15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" x14ac:dyDescent="0.15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" x14ac:dyDescent="0.15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" x14ac:dyDescent="0.15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" x14ac:dyDescent="0.15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" x14ac:dyDescent="0.15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" x14ac:dyDescent="0.15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" x14ac:dyDescent="0.15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" x14ac:dyDescent="0.15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" x14ac:dyDescent="0.15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" x14ac:dyDescent="0.15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" x14ac:dyDescent="0.15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" x14ac:dyDescent="0.15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" x14ac:dyDescent="0.15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" x14ac:dyDescent="0.15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" x14ac:dyDescent="0.15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" x14ac:dyDescent="0.15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" x14ac:dyDescent="0.15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" x14ac:dyDescent="0.15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" x14ac:dyDescent="0.15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" x14ac:dyDescent="0.15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" x14ac:dyDescent="0.15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" x14ac:dyDescent="0.15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" x14ac:dyDescent="0.15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" x14ac:dyDescent="0.15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" x14ac:dyDescent="0.15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" x14ac:dyDescent="0.15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" x14ac:dyDescent="0.15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" x14ac:dyDescent="0.15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" x14ac:dyDescent="0.15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" x14ac:dyDescent="0.15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" x14ac:dyDescent="0.15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" x14ac:dyDescent="0.15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" x14ac:dyDescent="0.15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" x14ac:dyDescent="0.15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" x14ac:dyDescent="0.15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" x14ac:dyDescent="0.15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" x14ac:dyDescent="0.15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" x14ac:dyDescent="0.15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" x14ac:dyDescent="0.15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" x14ac:dyDescent="0.15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" x14ac:dyDescent="0.15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" x14ac:dyDescent="0.15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" x14ac:dyDescent="0.15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" x14ac:dyDescent="0.15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" x14ac:dyDescent="0.15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" x14ac:dyDescent="0.15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" x14ac:dyDescent="0.15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" x14ac:dyDescent="0.15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" x14ac:dyDescent="0.15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" x14ac:dyDescent="0.15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" x14ac:dyDescent="0.15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" x14ac:dyDescent="0.15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" x14ac:dyDescent="0.15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" x14ac:dyDescent="0.15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" x14ac:dyDescent="0.15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" x14ac:dyDescent="0.15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" x14ac:dyDescent="0.15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" x14ac:dyDescent="0.15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" x14ac:dyDescent="0.15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" x14ac:dyDescent="0.15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" x14ac:dyDescent="0.15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" x14ac:dyDescent="0.15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" x14ac:dyDescent="0.15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" x14ac:dyDescent="0.15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" x14ac:dyDescent="0.15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" x14ac:dyDescent="0.15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" x14ac:dyDescent="0.15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" x14ac:dyDescent="0.15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" x14ac:dyDescent="0.15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" x14ac:dyDescent="0.15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" x14ac:dyDescent="0.15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" x14ac:dyDescent="0.15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" x14ac:dyDescent="0.15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" x14ac:dyDescent="0.15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" x14ac:dyDescent="0.15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" x14ac:dyDescent="0.15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" x14ac:dyDescent="0.15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" x14ac:dyDescent="0.15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" x14ac:dyDescent="0.15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" x14ac:dyDescent="0.15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" x14ac:dyDescent="0.15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" x14ac:dyDescent="0.15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" x14ac:dyDescent="0.15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" x14ac:dyDescent="0.15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" x14ac:dyDescent="0.15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" x14ac:dyDescent="0.15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" x14ac:dyDescent="0.15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" x14ac:dyDescent="0.15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" x14ac:dyDescent="0.15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" x14ac:dyDescent="0.15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" x14ac:dyDescent="0.15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" x14ac:dyDescent="0.15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" x14ac:dyDescent="0.15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" x14ac:dyDescent="0.15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" x14ac:dyDescent="0.15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" x14ac:dyDescent="0.15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" x14ac:dyDescent="0.15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" x14ac:dyDescent="0.15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" x14ac:dyDescent="0.15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" x14ac:dyDescent="0.15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" x14ac:dyDescent="0.15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" x14ac:dyDescent="0.15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" x14ac:dyDescent="0.15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" x14ac:dyDescent="0.15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" x14ac:dyDescent="0.15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" x14ac:dyDescent="0.15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" x14ac:dyDescent="0.15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" x14ac:dyDescent="0.15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" x14ac:dyDescent="0.15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" x14ac:dyDescent="0.15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" x14ac:dyDescent="0.15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" x14ac:dyDescent="0.15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" x14ac:dyDescent="0.15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" x14ac:dyDescent="0.15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" x14ac:dyDescent="0.15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" x14ac:dyDescent="0.15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" x14ac:dyDescent="0.15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" x14ac:dyDescent="0.15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" x14ac:dyDescent="0.15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" x14ac:dyDescent="0.15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" x14ac:dyDescent="0.15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" x14ac:dyDescent="0.15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" x14ac:dyDescent="0.15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" x14ac:dyDescent="0.15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" x14ac:dyDescent="0.15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" x14ac:dyDescent="0.15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" x14ac:dyDescent="0.15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" x14ac:dyDescent="0.15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" x14ac:dyDescent="0.15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" x14ac:dyDescent="0.15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" x14ac:dyDescent="0.15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" x14ac:dyDescent="0.15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" x14ac:dyDescent="0.15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" x14ac:dyDescent="0.15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" x14ac:dyDescent="0.15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" x14ac:dyDescent="0.15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" x14ac:dyDescent="0.15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" x14ac:dyDescent="0.15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" x14ac:dyDescent="0.15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" x14ac:dyDescent="0.15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" x14ac:dyDescent="0.15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" x14ac:dyDescent="0.15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" x14ac:dyDescent="0.15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" x14ac:dyDescent="0.15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" x14ac:dyDescent="0.15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" x14ac:dyDescent="0.15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" x14ac:dyDescent="0.15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" x14ac:dyDescent="0.15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" x14ac:dyDescent="0.15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" x14ac:dyDescent="0.15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" x14ac:dyDescent="0.15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" x14ac:dyDescent="0.15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" x14ac:dyDescent="0.15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" x14ac:dyDescent="0.15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" x14ac:dyDescent="0.15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" x14ac:dyDescent="0.15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" x14ac:dyDescent="0.15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" x14ac:dyDescent="0.15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" x14ac:dyDescent="0.15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" x14ac:dyDescent="0.15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" x14ac:dyDescent="0.15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" x14ac:dyDescent="0.15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" x14ac:dyDescent="0.15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" x14ac:dyDescent="0.15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" x14ac:dyDescent="0.15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" x14ac:dyDescent="0.15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" x14ac:dyDescent="0.15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" x14ac:dyDescent="0.15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" x14ac:dyDescent="0.15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" x14ac:dyDescent="0.15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" x14ac:dyDescent="0.15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" x14ac:dyDescent="0.15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" x14ac:dyDescent="0.15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" x14ac:dyDescent="0.15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" x14ac:dyDescent="0.15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" x14ac:dyDescent="0.15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" x14ac:dyDescent="0.15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" x14ac:dyDescent="0.15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" x14ac:dyDescent="0.15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" x14ac:dyDescent="0.15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" x14ac:dyDescent="0.15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" x14ac:dyDescent="0.15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" x14ac:dyDescent="0.15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" x14ac:dyDescent="0.15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" x14ac:dyDescent="0.15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" x14ac:dyDescent="0.15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" x14ac:dyDescent="0.15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" x14ac:dyDescent="0.15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" x14ac:dyDescent="0.15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" x14ac:dyDescent="0.15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" x14ac:dyDescent="0.15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" x14ac:dyDescent="0.15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" x14ac:dyDescent="0.15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" x14ac:dyDescent="0.15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" x14ac:dyDescent="0.15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" x14ac:dyDescent="0.15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" x14ac:dyDescent="0.15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" x14ac:dyDescent="0.15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" x14ac:dyDescent="0.15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" x14ac:dyDescent="0.15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" x14ac:dyDescent="0.15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" x14ac:dyDescent="0.15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" x14ac:dyDescent="0.15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" x14ac:dyDescent="0.15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" x14ac:dyDescent="0.15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" x14ac:dyDescent="0.15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" x14ac:dyDescent="0.15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" x14ac:dyDescent="0.15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" x14ac:dyDescent="0.15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" x14ac:dyDescent="0.15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" x14ac:dyDescent="0.15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" x14ac:dyDescent="0.15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" x14ac:dyDescent="0.15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" x14ac:dyDescent="0.15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" x14ac:dyDescent="0.15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" x14ac:dyDescent="0.15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" x14ac:dyDescent="0.15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" x14ac:dyDescent="0.15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" x14ac:dyDescent="0.15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" x14ac:dyDescent="0.15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" x14ac:dyDescent="0.15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" x14ac:dyDescent="0.15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" x14ac:dyDescent="0.15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" x14ac:dyDescent="0.15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" x14ac:dyDescent="0.15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" x14ac:dyDescent="0.15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" x14ac:dyDescent="0.15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" x14ac:dyDescent="0.15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" x14ac:dyDescent="0.15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" x14ac:dyDescent="0.15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" x14ac:dyDescent="0.15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" x14ac:dyDescent="0.15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" x14ac:dyDescent="0.15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" x14ac:dyDescent="0.15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" x14ac:dyDescent="0.15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" x14ac:dyDescent="0.15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" x14ac:dyDescent="0.15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" x14ac:dyDescent="0.15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" x14ac:dyDescent="0.15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" x14ac:dyDescent="0.15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" x14ac:dyDescent="0.15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" x14ac:dyDescent="0.15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" x14ac:dyDescent="0.15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" x14ac:dyDescent="0.15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" x14ac:dyDescent="0.15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" x14ac:dyDescent="0.15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" x14ac:dyDescent="0.15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" x14ac:dyDescent="0.15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" x14ac:dyDescent="0.15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" x14ac:dyDescent="0.15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" x14ac:dyDescent="0.15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" x14ac:dyDescent="0.15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" x14ac:dyDescent="0.15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" x14ac:dyDescent="0.15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" x14ac:dyDescent="0.15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" x14ac:dyDescent="0.15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" x14ac:dyDescent="0.15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" x14ac:dyDescent="0.15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" x14ac:dyDescent="0.15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" x14ac:dyDescent="0.15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" x14ac:dyDescent="0.15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" x14ac:dyDescent="0.15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" x14ac:dyDescent="0.15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" x14ac:dyDescent="0.15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" x14ac:dyDescent="0.15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" x14ac:dyDescent="0.15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" x14ac:dyDescent="0.15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" x14ac:dyDescent="0.15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" x14ac:dyDescent="0.15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" x14ac:dyDescent="0.15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" x14ac:dyDescent="0.15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" x14ac:dyDescent="0.15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" x14ac:dyDescent="0.15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" x14ac:dyDescent="0.15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" x14ac:dyDescent="0.15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" x14ac:dyDescent="0.15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" x14ac:dyDescent="0.15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" x14ac:dyDescent="0.15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" x14ac:dyDescent="0.15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" x14ac:dyDescent="0.15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" x14ac:dyDescent="0.15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" x14ac:dyDescent="0.15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" x14ac:dyDescent="0.15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" x14ac:dyDescent="0.15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" x14ac:dyDescent="0.15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" x14ac:dyDescent="0.15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" x14ac:dyDescent="0.15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" x14ac:dyDescent="0.15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" x14ac:dyDescent="0.15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" x14ac:dyDescent="0.15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" x14ac:dyDescent="0.15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" x14ac:dyDescent="0.15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" x14ac:dyDescent="0.15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" x14ac:dyDescent="0.15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" x14ac:dyDescent="0.15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" x14ac:dyDescent="0.15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" x14ac:dyDescent="0.15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" x14ac:dyDescent="0.15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" x14ac:dyDescent="0.15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" x14ac:dyDescent="0.15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" x14ac:dyDescent="0.15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" x14ac:dyDescent="0.15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" x14ac:dyDescent="0.15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" x14ac:dyDescent="0.15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" x14ac:dyDescent="0.15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" x14ac:dyDescent="0.15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" x14ac:dyDescent="0.15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" x14ac:dyDescent="0.15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" x14ac:dyDescent="0.15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" x14ac:dyDescent="0.15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" x14ac:dyDescent="0.15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" x14ac:dyDescent="0.15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" x14ac:dyDescent="0.15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" x14ac:dyDescent="0.15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" x14ac:dyDescent="0.15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" x14ac:dyDescent="0.15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" x14ac:dyDescent="0.15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" x14ac:dyDescent="0.15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" x14ac:dyDescent="0.15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" x14ac:dyDescent="0.15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" x14ac:dyDescent="0.15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" x14ac:dyDescent="0.15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" x14ac:dyDescent="0.15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" x14ac:dyDescent="0.15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" x14ac:dyDescent="0.15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" x14ac:dyDescent="0.15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" x14ac:dyDescent="0.15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" x14ac:dyDescent="0.15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" x14ac:dyDescent="0.15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" x14ac:dyDescent="0.15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" x14ac:dyDescent="0.15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" x14ac:dyDescent="0.15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" x14ac:dyDescent="0.15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" x14ac:dyDescent="0.15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" x14ac:dyDescent="0.15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" x14ac:dyDescent="0.15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" x14ac:dyDescent="0.15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" x14ac:dyDescent="0.15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" x14ac:dyDescent="0.15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" x14ac:dyDescent="0.15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" x14ac:dyDescent="0.15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" x14ac:dyDescent="0.15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" x14ac:dyDescent="0.15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" x14ac:dyDescent="0.15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" x14ac:dyDescent="0.15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" x14ac:dyDescent="0.15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" x14ac:dyDescent="0.15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" x14ac:dyDescent="0.15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" x14ac:dyDescent="0.15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" x14ac:dyDescent="0.15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" x14ac:dyDescent="0.15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" x14ac:dyDescent="0.15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" x14ac:dyDescent="0.15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" x14ac:dyDescent="0.15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" x14ac:dyDescent="0.15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" x14ac:dyDescent="0.15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" x14ac:dyDescent="0.15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" x14ac:dyDescent="0.15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" x14ac:dyDescent="0.15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" x14ac:dyDescent="0.15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" x14ac:dyDescent="0.15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" x14ac:dyDescent="0.15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" x14ac:dyDescent="0.15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" x14ac:dyDescent="0.15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" x14ac:dyDescent="0.15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" x14ac:dyDescent="0.15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" x14ac:dyDescent="0.15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" x14ac:dyDescent="0.15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" x14ac:dyDescent="0.15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" x14ac:dyDescent="0.15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" x14ac:dyDescent="0.15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" x14ac:dyDescent="0.15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" x14ac:dyDescent="0.15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" x14ac:dyDescent="0.15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" x14ac:dyDescent="0.15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" x14ac:dyDescent="0.15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" x14ac:dyDescent="0.15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" x14ac:dyDescent="0.15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" x14ac:dyDescent="0.15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" x14ac:dyDescent="0.15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" x14ac:dyDescent="0.15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" x14ac:dyDescent="0.15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" x14ac:dyDescent="0.15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" x14ac:dyDescent="0.15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" x14ac:dyDescent="0.15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" x14ac:dyDescent="0.15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" x14ac:dyDescent="0.15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" x14ac:dyDescent="0.15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" x14ac:dyDescent="0.15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" x14ac:dyDescent="0.15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" x14ac:dyDescent="0.15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" x14ac:dyDescent="0.15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" x14ac:dyDescent="0.15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" x14ac:dyDescent="0.15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" x14ac:dyDescent="0.15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" x14ac:dyDescent="0.15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" x14ac:dyDescent="0.15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" x14ac:dyDescent="0.15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" x14ac:dyDescent="0.15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" x14ac:dyDescent="0.15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" x14ac:dyDescent="0.15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" x14ac:dyDescent="0.15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" x14ac:dyDescent="0.15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" x14ac:dyDescent="0.15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" x14ac:dyDescent="0.15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" x14ac:dyDescent="0.15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" x14ac:dyDescent="0.15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" x14ac:dyDescent="0.15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" x14ac:dyDescent="0.15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" x14ac:dyDescent="0.15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" x14ac:dyDescent="0.15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" x14ac:dyDescent="0.15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" x14ac:dyDescent="0.15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" x14ac:dyDescent="0.15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" x14ac:dyDescent="0.15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" x14ac:dyDescent="0.15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" x14ac:dyDescent="0.15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" x14ac:dyDescent="0.15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" x14ac:dyDescent="0.15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" x14ac:dyDescent="0.15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" x14ac:dyDescent="0.15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" x14ac:dyDescent="0.15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" x14ac:dyDescent="0.15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" x14ac:dyDescent="0.15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" x14ac:dyDescent="0.15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" x14ac:dyDescent="0.15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" x14ac:dyDescent="0.15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" x14ac:dyDescent="0.15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" x14ac:dyDescent="0.15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" x14ac:dyDescent="0.15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" x14ac:dyDescent="0.15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" x14ac:dyDescent="0.15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" x14ac:dyDescent="0.15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" x14ac:dyDescent="0.15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" x14ac:dyDescent="0.15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" x14ac:dyDescent="0.15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" x14ac:dyDescent="0.15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" x14ac:dyDescent="0.15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" x14ac:dyDescent="0.15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" x14ac:dyDescent="0.15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" x14ac:dyDescent="0.15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" x14ac:dyDescent="0.15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" x14ac:dyDescent="0.15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" x14ac:dyDescent="0.15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" x14ac:dyDescent="0.15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" x14ac:dyDescent="0.15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" x14ac:dyDescent="0.15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" x14ac:dyDescent="0.15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" x14ac:dyDescent="0.15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" x14ac:dyDescent="0.15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" x14ac:dyDescent="0.15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" x14ac:dyDescent="0.15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" x14ac:dyDescent="0.15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" x14ac:dyDescent="0.15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" x14ac:dyDescent="0.15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" x14ac:dyDescent="0.15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" x14ac:dyDescent="0.15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" x14ac:dyDescent="0.15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" x14ac:dyDescent="0.15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" x14ac:dyDescent="0.15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" x14ac:dyDescent="0.15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" x14ac:dyDescent="0.15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" x14ac:dyDescent="0.15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" x14ac:dyDescent="0.15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" x14ac:dyDescent="0.15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" x14ac:dyDescent="0.15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" x14ac:dyDescent="0.15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" x14ac:dyDescent="0.15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" x14ac:dyDescent="0.15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" x14ac:dyDescent="0.15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" x14ac:dyDescent="0.15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" x14ac:dyDescent="0.15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" x14ac:dyDescent="0.15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" x14ac:dyDescent="0.15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" x14ac:dyDescent="0.15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" x14ac:dyDescent="0.15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" x14ac:dyDescent="0.15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" x14ac:dyDescent="0.15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" x14ac:dyDescent="0.15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" x14ac:dyDescent="0.15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" x14ac:dyDescent="0.15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" x14ac:dyDescent="0.15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" x14ac:dyDescent="0.15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" x14ac:dyDescent="0.15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" x14ac:dyDescent="0.15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" x14ac:dyDescent="0.15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" x14ac:dyDescent="0.15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" x14ac:dyDescent="0.15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" x14ac:dyDescent="0.15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" x14ac:dyDescent="0.15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" x14ac:dyDescent="0.15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" x14ac:dyDescent="0.15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" x14ac:dyDescent="0.15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" x14ac:dyDescent="0.15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" x14ac:dyDescent="0.15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" x14ac:dyDescent="0.15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" x14ac:dyDescent="0.15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" x14ac:dyDescent="0.15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" x14ac:dyDescent="0.15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" x14ac:dyDescent="0.15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" x14ac:dyDescent="0.15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" x14ac:dyDescent="0.15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" x14ac:dyDescent="0.15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" x14ac:dyDescent="0.15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" x14ac:dyDescent="0.15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" x14ac:dyDescent="0.15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" x14ac:dyDescent="0.15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" x14ac:dyDescent="0.15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" x14ac:dyDescent="0.15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" x14ac:dyDescent="0.15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" x14ac:dyDescent="0.15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" x14ac:dyDescent="0.15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" x14ac:dyDescent="0.15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" x14ac:dyDescent="0.15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" x14ac:dyDescent="0.15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" x14ac:dyDescent="0.15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" x14ac:dyDescent="0.15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" x14ac:dyDescent="0.15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" x14ac:dyDescent="0.15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" x14ac:dyDescent="0.15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" x14ac:dyDescent="0.15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" x14ac:dyDescent="0.15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" x14ac:dyDescent="0.15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" x14ac:dyDescent="0.15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" x14ac:dyDescent="0.15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" x14ac:dyDescent="0.15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" x14ac:dyDescent="0.15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" x14ac:dyDescent="0.15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" x14ac:dyDescent="0.15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" x14ac:dyDescent="0.15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" x14ac:dyDescent="0.15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" x14ac:dyDescent="0.15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" x14ac:dyDescent="0.15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" x14ac:dyDescent="0.15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" x14ac:dyDescent="0.15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" x14ac:dyDescent="0.15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" x14ac:dyDescent="0.15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" x14ac:dyDescent="0.15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" x14ac:dyDescent="0.15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" x14ac:dyDescent="0.15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" x14ac:dyDescent="0.15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" x14ac:dyDescent="0.15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" x14ac:dyDescent="0.15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" x14ac:dyDescent="0.15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" x14ac:dyDescent="0.15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" x14ac:dyDescent="0.15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" x14ac:dyDescent="0.15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" x14ac:dyDescent="0.15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" x14ac:dyDescent="0.15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" x14ac:dyDescent="0.15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" x14ac:dyDescent="0.15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" x14ac:dyDescent="0.15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" x14ac:dyDescent="0.15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" x14ac:dyDescent="0.15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" x14ac:dyDescent="0.15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" x14ac:dyDescent="0.15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" x14ac:dyDescent="0.15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" x14ac:dyDescent="0.15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" x14ac:dyDescent="0.15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" x14ac:dyDescent="0.15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" x14ac:dyDescent="0.15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" x14ac:dyDescent="0.15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" x14ac:dyDescent="0.15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" x14ac:dyDescent="0.15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" x14ac:dyDescent="0.15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" x14ac:dyDescent="0.15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" x14ac:dyDescent="0.15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" x14ac:dyDescent="0.15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" x14ac:dyDescent="0.15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" x14ac:dyDescent="0.15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" x14ac:dyDescent="0.15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" x14ac:dyDescent="0.15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" x14ac:dyDescent="0.15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" x14ac:dyDescent="0.15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" x14ac:dyDescent="0.15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" x14ac:dyDescent="0.15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" x14ac:dyDescent="0.15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" x14ac:dyDescent="0.15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" x14ac:dyDescent="0.15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" x14ac:dyDescent="0.15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" x14ac:dyDescent="0.15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" x14ac:dyDescent="0.15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" x14ac:dyDescent="0.15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" x14ac:dyDescent="0.15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" x14ac:dyDescent="0.15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" x14ac:dyDescent="0.15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" x14ac:dyDescent="0.15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" x14ac:dyDescent="0.15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" x14ac:dyDescent="0.15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" x14ac:dyDescent="0.15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" x14ac:dyDescent="0.15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" x14ac:dyDescent="0.15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" x14ac:dyDescent="0.15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" x14ac:dyDescent="0.15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" x14ac:dyDescent="0.15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" x14ac:dyDescent="0.15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" x14ac:dyDescent="0.15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" x14ac:dyDescent="0.15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" x14ac:dyDescent="0.15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" x14ac:dyDescent="0.15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" x14ac:dyDescent="0.15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" x14ac:dyDescent="0.15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" x14ac:dyDescent="0.15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" x14ac:dyDescent="0.15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" x14ac:dyDescent="0.15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" x14ac:dyDescent="0.15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" x14ac:dyDescent="0.15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" x14ac:dyDescent="0.15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" x14ac:dyDescent="0.15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" x14ac:dyDescent="0.15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" x14ac:dyDescent="0.15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" x14ac:dyDescent="0.15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" x14ac:dyDescent="0.15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" x14ac:dyDescent="0.15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" x14ac:dyDescent="0.15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" x14ac:dyDescent="0.15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" x14ac:dyDescent="0.15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" x14ac:dyDescent="0.15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" x14ac:dyDescent="0.15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" x14ac:dyDescent="0.15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" x14ac:dyDescent="0.15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" x14ac:dyDescent="0.15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" x14ac:dyDescent="0.15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" x14ac:dyDescent="0.15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" x14ac:dyDescent="0.15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" x14ac:dyDescent="0.15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" x14ac:dyDescent="0.15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" x14ac:dyDescent="0.15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" x14ac:dyDescent="0.15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" x14ac:dyDescent="0.15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" x14ac:dyDescent="0.15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" x14ac:dyDescent="0.15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" x14ac:dyDescent="0.15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" x14ac:dyDescent="0.15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" x14ac:dyDescent="0.15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" x14ac:dyDescent="0.15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" x14ac:dyDescent="0.15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" x14ac:dyDescent="0.15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" x14ac:dyDescent="0.15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" x14ac:dyDescent="0.15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" x14ac:dyDescent="0.15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" x14ac:dyDescent="0.15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" x14ac:dyDescent="0.15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" x14ac:dyDescent="0.15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" x14ac:dyDescent="0.15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" x14ac:dyDescent="0.15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" x14ac:dyDescent="0.15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" x14ac:dyDescent="0.15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" x14ac:dyDescent="0.15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" x14ac:dyDescent="0.15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" x14ac:dyDescent="0.15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" x14ac:dyDescent="0.15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" x14ac:dyDescent="0.15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" x14ac:dyDescent="0.15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" x14ac:dyDescent="0.15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" x14ac:dyDescent="0.15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" x14ac:dyDescent="0.15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" x14ac:dyDescent="0.15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" x14ac:dyDescent="0.15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" x14ac:dyDescent="0.15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" x14ac:dyDescent="0.15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" x14ac:dyDescent="0.15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" x14ac:dyDescent="0.15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" x14ac:dyDescent="0.15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" x14ac:dyDescent="0.15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" x14ac:dyDescent="0.15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" x14ac:dyDescent="0.15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" x14ac:dyDescent="0.15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" x14ac:dyDescent="0.15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" x14ac:dyDescent="0.15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" x14ac:dyDescent="0.15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" x14ac:dyDescent="0.15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" x14ac:dyDescent="0.15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" x14ac:dyDescent="0.15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" x14ac:dyDescent="0.15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" x14ac:dyDescent="0.15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" x14ac:dyDescent="0.15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" x14ac:dyDescent="0.15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" x14ac:dyDescent="0.15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" x14ac:dyDescent="0.15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" x14ac:dyDescent="0.15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" x14ac:dyDescent="0.15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" x14ac:dyDescent="0.15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" x14ac:dyDescent="0.15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" x14ac:dyDescent="0.15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" x14ac:dyDescent="0.15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" x14ac:dyDescent="0.15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" x14ac:dyDescent="0.15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" x14ac:dyDescent="0.15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" x14ac:dyDescent="0.15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" x14ac:dyDescent="0.15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" x14ac:dyDescent="0.15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" x14ac:dyDescent="0.15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" x14ac:dyDescent="0.15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" x14ac:dyDescent="0.15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" x14ac:dyDescent="0.15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" x14ac:dyDescent="0.15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" x14ac:dyDescent="0.15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" x14ac:dyDescent="0.15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" x14ac:dyDescent="0.15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" x14ac:dyDescent="0.15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" x14ac:dyDescent="0.15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" x14ac:dyDescent="0.15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" x14ac:dyDescent="0.15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" x14ac:dyDescent="0.15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" x14ac:dyDescent="0.15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" x14ac:dyDescent="0.15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" x14ac:dyDescent="0.15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" x14ac:dyDescent="0.15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" x14ac:dyDescent="0.15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" x14ac:dyDescent="0.15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" x14ac:dyDescent="0.15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" x14ac:dyDescent="0.15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" x14ac:dyDescent="0.15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" x14ac:dyDescent="0.15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" x14ac:dyDescent="0.15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" x14ac:dyDescent="0.15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" x14ac:dyDescent="0.15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" x14ac:dyDescent="0.15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" x14ac:dyDescent="0.15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" x14ac:dyDescent="0.15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" x14ac:dyDescent="0.15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" x14ac:dyDescent="0.15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" x14ac:dyDescent="0.15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" x14ac:dyDescent="0.15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" x14ac:dyDescent="0.15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" x14ac:dyDescent="0.15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" x14ac:dyDescent="0.15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" x14ac:dyDescent="0.15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" x14ac:dyDescent="0.15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" x14ac:dyDescent="0.15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" x14ac:dyDescent="0.15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" x14ac:dyDescent="0.15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" x14ac:dyDescent="0.15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" x14ac:dyDescent="0.15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" x14ac:dyDescent="0.15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" x14ac:dyDescent="0.15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" x14ac:dyDescent="0.15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" x14ac:dyDescent="0.15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" x14ac:dyDescent="0.15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" x14ac:dyDescent="0.15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" x14ac:dyDescent="0.15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" x14ac:dyDescent="0.15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" x14ac:dyDescent="0.15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" x14ac:dyDescent="0.15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" x14ac:dyDescent="0.15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" x14ac:dyDescent="0.15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" x14ac:dyDescent="0.15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" x14ac:dyDescent="0.15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" x14ac:dyDescent="0.15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" x14ac:dyDescent="0.15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" x14ac:dyDescent="0.15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" x14ac:dyDescent="0.15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" x14ac:dyDescent="0.15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" x14ac:dyDescent="0.15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" x14ac:dyDescent="0.15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" x14ac:dyDescent="0.15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" x14ac:dyDescent="0.15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" x14ac:dyDescent="0.15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" x14ac:dyDescent="0.15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" x14ac:dyDescent="0.15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" x14ac:dyDescent="0.15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" x14ac:dyDescent="0.15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" x14ac:dyDescent="0.15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" x14ac:dyDescent="0.15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" x14ac:dyDescent="0.15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" x14ac:dyDescent="0.15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" x14ac:dyDescent="0.15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" x14ac:dyDescent="0.15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" x14ac:dyDescent="0.15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" x14ac:dyDescent="0.15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" x14ac:dyDescent="0.15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" x14ac:dyDescent="0.15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" x14ac:dyDescent="0.15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" x14ac:dyDescent="0.15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" x14ac:dyDescent="0.15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" x14ac:dyDescent="0.15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" x14ac:dyDescent="0.15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" x14ac:dyDescent="0.15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" x14ac:dyDescent="0.15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" x14ac:dyDescent="0.15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" x14ac:dyDescent="0.15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" x14ac:dyDescent="0.15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" x14ac:dyDescent="0.15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" x14ac:dyDescent="0.15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" x14ac:dyDescent="0.15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" x14ac:dyDescent="0.15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" x14ac:dyDescent="0.15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" x14ac:dyDescent="0.15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" x14ac:dyDescent="0.15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" x14ac:dyDescent="0.15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" x14ac:dyDescent="0.15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" x14ac:dyDescent="0.15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" x14ac:dyDescent="0.15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" x14ac:dyDescent="0.15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" x14ac:dyDescent="0.15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" x14ac:dyDescent="0.15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" x14ac:dyDescent="0.15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" x14ac:dyDescent="0.15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" x14ac:dyDescent="0.15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" x14ac:dyDescent="0.15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" x14ac:dyDescent="0.15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" x14ac:dyDescent="0.15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" x14ac:dyDescent="0.15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" x14ac:dyDescent="0.15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" x14ac:dyDescent="0.15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" x14ac:dyDescent="0.15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" x14ac:dyDescent="0.15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" x14ac:dyDescent="0.15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" x14ac:dyDescent="0.15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" x14ac:dyDescent="0.15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" x14ac:dyDescent="0.15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" x14ac:dyDescent="0.15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" x14ac:dyDescent="0.15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" x14ac:dyDescent="0.15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" x14ac:dyDescent="0.15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" x14ac:dyDescent="0.15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" x14ac:dyDescent="0.15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" x14ac:dyDescent="0.15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" x14ac:dyDescent="0.15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" x14ac:dyDescent="0.15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" x14ac:dyDescent="0.15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" x14ac:dyDescent="0.15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" x14ac:dyDescent="0.15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" x14ac:dyDescent="0.15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" x14ac:dyDescent="0.15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" x14ac:dyDescent="0.15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" x14ac:dyDescent="0.15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" x14ac:dyDescent="0.15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" x14ac:dyDescent="0.15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" x14ac:dyDescent="0.15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" x14ac:dyDescent="0.15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" x14ac:dyDescent="0.15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" x14ac:dyDescent="0.15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" x14ac:dyDescent="0.15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" x14ac:dyDescent="0.15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" x14ac:dyDescent="0.15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" x14ac:dyDescent="0.15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" x14ac:dyDescent="0.15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" x14ac:dyDescent="0.15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" x14ac:dyDescent="0.15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" x14ac:dyDescent="0.15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" x14ac:dyDescent="0.15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" x14ac:dyDescent="0.15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" x14ac:dyDescent="0.15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" x14ac:dyDescent="0.15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" x14ac:dyDescent="0.15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" x14ac:dyDescent="0.15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" x14ac:dyDescent="0.15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" x14ac:dyDescent="0.15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" x14ac:dyDescent="0.15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" x14ac:dyDescent="0.15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" x14ac:dyDescent="0.15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" x14ac:dyDescent="0.15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" x14ac:dyDescent="0.15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" x14ac:dyDescent="0.15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" x14ac:dyDescent="0.15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" x14ac:dyDescent="0.15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" x14ac:dyDescent="0.15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" x14ac:dyDescent="0.15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" x14ac:dyDescent="0.15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" x14ac:dyDescent="0.15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" x14ac:dyDescent="0.15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" x14ac:dyDescent="0.15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" x14ac:dyDescent="0.15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" x14ac:dyDescent="0.15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" x14ac:dyDescent="0.15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" x14ac:dyDescent="0.15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" x14ac:dyDescent="0.15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" x14ac:dyDescent="0.15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" x14ac:dyDescent="0.15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" x14ac:dyDescent="0.15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" x14ac:dyDescent="0.15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" x14ac:dyDescent="0.15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" x14ac:dyDescent="0.15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" x14ac:dyDescent="0.15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" x14ac:dyDescent="0.15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" x14ac:dyDescent="0.15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" x14ac:dyDescent="0.15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" x14ac:dyDescent="0.15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" x14ac:dyDescent="0.15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" x14ac:dyDescent="0.15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" x14ac:dyDescent="0.15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" x14ac:dyDescent="0.15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" x14ac:dyDescent="0.15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" x14ac:dyDescent="0.15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" x14ac:dyDescent="0.15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" x14ac:dyDescent="0.15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" x14ac:dyDescent="0.15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" x14ac:dyDescent="0.15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" x14ac:dyDescent="0.15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" x14ac:dyDescent="0.15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" x14ac:dyDescent="0.15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" x14ac:dyDescent="0.15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" x14ac:dyDescent="0.15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" x14ac:dyDescent="0.15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" x14ac:dyDescent="0.15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" x14ac:dyDescent="0.15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" x14ac:dyDescent="0.15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" x14ac:dyDescent="0.15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" x14ac:dyDescent="0.15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" x14ac:dyDescent="0.15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" x14ac:dyDescent="0.15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" x14ac:dyDescent="0.15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" x14ac:dyDescent="0.15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" x14ac:dyDescent="0.15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" x14ac:dyDescent="0.15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" x14ac:dyDescent="0.15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" x14ac:dyDescent="0.15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" x14ac:dyDescent="0.15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" x14ac:dyDescent="0.15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" x14ac:dyDescent="0.15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" x14ac:dyDescent="0.15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" x14ac:dyDescent="0.15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" x14ac:dyDescent="0.15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" x14ac:dyDescent="0.15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" x14ac:dyDescent="0.15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" x14ac:dyDescent="0.15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" x14ac:dyDescent="0.15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" x14ac:dyDescent="0.15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" x14ac:dyDescent="0.15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" x14ac:dyDescent="0.15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" x14ac:dyDescent="0.15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" x14ac:dyDescent="0.15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" x14ac:dyDescent="0.15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" x14ac:dyDescent="0.15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" x14ac:dyDescent="0.15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" x14ac:dyDescent="0.15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" x14ac:dyDescent="0.15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" x14ac:dyDescent="0.15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" x14ac:dyDescent="0.15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" x14ac:dyDescent="0.15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" x14ac:dyDescent="0.15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" x14ac:dyDescent="0.15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" x14ac:dyDescent="0.15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" x14ac:dyDescent="0.15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" x14ac:dyDescent="0.15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" x14ac:dyDescent="0.15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" x14ac:dyDescent="0.15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" x14ac:dyDescent="0.15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" x14ac:dyDescent="0.15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" x14ac:dyDescent="0.15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" x14ac:dyDescent="0.15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" x14ac:dyDescent="0.15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" x14ac:dyDescent="0.15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" x14ac:dyDescent="0.15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" x14ac:dyDescent="0.15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" x14ac:dyDescent="0.15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" x14ac:dyDescent="0.15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" x14ac:dyDescent="0.15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" x14ac:dyDescent="0.15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" x14ac:dyDescent="0.15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" x14ac:dyDescent="0.15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" x14ac:dyDescent="0.15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" x14ac:dyDescent="0.15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" x14ac:dyDescent="0.15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" x14ac:dyDescent="0.15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" x14ac:dyDescent="0.15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" x14ac:dyDescent="0.15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" x14ac:dyDescent="0.15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" x14ac:dyDescent="0.15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" x14ac:dyDescent="0.15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" x14ac:dyDescent="0.15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" x14ac:dyDescent="0.15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" x14ac:dyDescent="0.15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" x14ac:dyDescent="0.15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" x14ac:dyDescent="0.15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" x14ac:dyDescent="0.15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" x14ac:dyDescent="0.15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" x14ac:dyDescent="0.15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" x14ac:dyDescent="0.15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" x14ac:dyDescent="0.15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" x14ac:dyDescent="0.15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" x14ac:dyDescent="0.15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" x14ac:dyDescent="0.15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" x14ac:dyDescent="0.15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" x14ac:dyDescent="0.15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" x14ac:dyDescent="0.15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" x14ac:dyDescent="0.15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" x14ac:dyDescent="0.15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" x14ac:dyDescent="0.15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" x14ac:dyDescent="0.15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" x14ac:dyDescent="0.15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" x14ac:dyDescent="0.15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" x14ac:dyDescent="0.15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" x14ac:dyDescent="0.15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" x14ac:dyDescent="0.15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" x14ac:dyDescent="0.15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" x14ac:dyDescent="0.15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" x14ac:dyDescent="0.15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" x14ac:dyDescent="0.15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" x14ac:dyDescent="0.15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" x14ac:dyDescent="0.15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" x14ac:dyDescent="0.15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" x14ac:dyDescent="0.15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" x14ac:dyDescent="0.15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" x14ac:dyDescent="0.15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" x14ac:dyDescent="0.15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" x14ac:dyDescent="0.15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" x14ac:dyDescent="0.15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" x14ac:dyDescent="0.15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" x14ac:dyDescent="0.15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" x14ac:dyDescent="0.15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" x14ac:dyDescent="0.15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" x14ac:dyDescent="0.15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" x14ac:dyDescent="0.15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" x14ac:dyDescent="0.15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" x14ac:dyDescent="0.15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" x14ac:dyDescent="0.15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" x14ac:dyDescent="0.15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" x14ac:dyDescent="0.15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" x14ac:dyDescent="0.15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" x14ac:dyDescent="0.15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" x14ac:dyDescent="0.15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" x14ac:dyDescent="0.15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" x14ac:dyDescent="0.15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" x14ac:dyDescent="0.15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" x14ac:dyDescent="0.15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" x14ac:dyDescent="0.15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" x14ac:dyDescent="0.15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" x14ac:dyDescent="0.15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" x14ac:dyDescent="0.15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" x14ac:dyDescent="0.15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" x14ac:dyDescent="0.15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" x14ac:dyDescent="0.15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" x14ac:dyDescent="0.15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" x14ac:dyDescent="0.15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" x14ac:dyDescent="0.15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" x14ac:dyDescent="0.15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" x14ac:dyDescent="0.15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" x14ac:dyDescent="0.15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" x14ac:dyDescent="0.15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" x14ac:dyDescent="0.15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" x14ac:dyDescent="0.15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" x14ac:dyDescent="0.15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" x14ac:dyDescent="0.15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" x14ac:dyDescent="0.15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" x14ac:dyDescent="0.15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" x14ac:dyDescent="0.15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" x14ac:dyDescent="0.15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" x14ac:dyDescent="0.15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" x14ac:dyDescent="0.15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" x14ac:dyDescent="0.15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" x14ac:dyDescent="0.15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" x14ac:dyDescent="0.15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" x14ac:dyDescent="0.15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" x14ac:dyDescent="0.15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" x14ac:dyDescent="0.15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" x14ac:dyDescent="0.15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" x14ac:dyDescent="0.15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" x14ac:dyDescent="0.15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" x14ac:dyDescent="0.15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" x14ac:dyDescent="0.15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" x14ac:dyDescent="0.15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" x14ac:dyDescent="0.15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" x14ac:dyDescent="0.15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" x14ac:dyDescent="0.15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" x14ac:dyDescent="0.15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" x14ac:dyDescent="0.15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" x14ac:dyDescent="0.15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" x14ac:dyDescent="0.15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" x14ac:dyDescent="0.15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" x14ac:dyDescent="0.15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" x14ac:dyDescent="0.15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" x14ac:dyDescent="0.15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" x14ac:dyDescent="0.15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" x14ac:dyDescent="0.15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" x14ac:dyDescent="0.15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" x14ac:dyDescent="0.15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" x14ac:dyDescent="0.15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" x14ac:dyDescent="0.15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" x14ac:dyDescent="0.15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" x14ac:dyDescent="0.15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" x14ac:dyDescent="0.15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" x14ac:dyDescent="0.15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" x14ac:dyDescent="0.15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" x14ac:dyDescent="0.15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" x14ac:dyDescent="0.15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" x14ac:dyDescent="0.15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" x14ac:dyDescent="0.15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" x14ac:dyDescent="0.15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" x14ac:dyDescent="0.15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" x14ac:dyDescent="0.15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" x14ac:dyDescent="0.15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" x14ac:dyDescent="0.15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" x14ac:dyDescent="0.15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" x14ac:dyDescent="0.15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" x14ac:dyDescent="0.15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" x14ac:dyDescent="0.15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" x14ac:dyDescent="0.15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" x14ac:dyDescent="0.15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" x14ac:dyDescent="0.15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" x14ac:dyDescent="0.15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" x14ac:dyDescent="0.15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" x14ac:dyDescent="0.15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" x14ac:dyDescent="0.15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" x14ac:dyDescent="0.15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" x14ac:dyDescent="0.15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" x14ac:dyDescent="0.15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" x14ac:dyDescent="0.15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" x14ac:dyDescent="0.15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" x14ac:dyDescent="0.15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" x14ac:dyDescent="0.15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" x14ac:dyDescent="0.15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" x14ac:dyDescent="0.15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" x14ac:dyDescent="0.15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" x14ac:dyDescent="0.15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" x14ac:dyDescent="0.15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" x14ac:dyDescent="0.15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" x14ac:dyDescent="0.15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" x14ac:dyDescent="0.15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" x14ac:dyDescent="0.15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" x14ac:dyDescent="0.15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" x14ac:dyDescent="0.15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" x14ac:dyDescent="0.15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" x14ac:dyDescent="0.15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" x14ac:dyDescent="0.15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" x14ac:dyDescent="0.15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" x14ac:dyDescent="0.15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" x14ac:dyDescent="0.15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" x14ac:dyDescent="0.15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" x14ac:dyDescent="0.15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" x14ac:dyDescent="0.15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" x14ac:dyDescent="0.15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" x14ac:dyDescent="0.15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" x14ac:dyDescent="0.15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" x14ac:dyDescent="0.15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" x14ac:dyDescent="0.15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" x14ac:dyDescent="0.15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" x14ac:dyDescent="0.15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" x14ac:dyDescent="0.15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" x14ac:dyDescent="0.15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" x14ac:dyDescent="0.15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" x14ac:dyDescent="0.15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" x14ac:dyDescent="0.15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" x14ac:dyDescent="0.15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" x14ac:dyDescent="0.15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" x14ac:dyDescent="0.15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" x14ac:dyDescent="0.15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" x14ac:dyDescent="0.15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" x14ac:dyDescent="0.15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" x14ac:dyDescent="0.15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" x14ac:dyDescent="0.15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" x14ac:dyDescent="0.15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" x14ac:dyDescent="0.15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" x14ac:dyDescent="0.15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" x14ac:dyDescent="0.15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" x14ac:dyDescent="0.15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" x14ac:dyDescent="0.15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" x14ac:dyDescent="0.15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" x14ac:dyDescent="0.15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" x14ac:dyDescent="0.15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" x14ac:dyDescent="0.15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" x14ac:dyDescent="0.15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" x14ac:dyDescent="0.15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" x14ac:dyDescent="0.15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" x14ac:dyDescent="0.15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" x14ac:dyDescent="0.15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" x14ac:dyDescent="0.15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" x14ac:dyDescent="0.15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" x14ac:dyDescent="0.15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" x14ac:dyDescent="0.15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" x14ac:dyDescent="0.15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" x14ac:dyDescent="0.15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" x14ac:dyDescent="0.15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" x14ac:dyDescent="0.15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" x14ac:dyDescent="0.15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" x14ac:dyDescent="0.15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" x14ac:dyDescent="0.15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" x14ac:dyDescent="0.15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" x14ac:dyDescent="0.15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" x14ac:dyDescent="0.15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" x14ac:dyDescent="0.15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" x14ac:dyDescent="0.15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" x14ac:dyDescent="0.15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" x14ac:dyDescent="0.15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" x14ac:dyDescent="0.15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" x14ac:dyDescent="0.15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" x14ac:dyDescent="0.15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" x14ac:dyDescent="0.15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" x14ac:dyDescent="0.15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" x14ac:dyDescent="0.15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" x14ac:dyDescent="0.15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" x14ac:dyDescent="0.15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" x14ac:dyDescent="0.15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" x14ac:dyDescent="0.15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" x14ac:dyDescent="0.15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" x14ac:dyDescent="0.15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" x14ac:dyDescent="0.15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" x14ac:dyDescent="0.15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" x14ac:dyDescent="0.15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" x14ac:dyDescent="0.15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" x14ac:dyDescent="0.15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" x14ac:dyDescent="0.15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" x14ac:dyDescent="0.15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" x14ac:dyDescent="0.15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" x14ac:dyDescent="0.15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" x14ac:dyDescent="0.15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" x14ac:dyDescent="0.15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" x14ac:dyDescent="0.15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" x14ac:dyDescent="0.15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" x14ac:dyDescent="0.15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" x14ac:dyDescent="0.15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" x14ac:dyDescent="0.15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" x14ac:dyDescent="0.15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" x14ac:dyDescent="0.15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" x14ac:dyDescent="0.15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" x14ac:dyDescent="0.15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" x14ac:dyDescent="0.15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" x14ac:dyDescent="0.15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" x14ac:dyDescent="0.15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" x14ac:dyDescent="0.15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" x14ac:dyDescent="0.15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" x14ac:dyDescent="0.15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" x14ac:dyDescent="0.15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" x14ac:dyDescent="0.15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" x14ac:dyDescent="0.15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" x14ac:dyDescent="0.15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" x14ac:dyDescent="0.15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" x14ac:dyDescent="0.15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" x14ac:dyDescent="0.15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" x14ac:dyDescent="0.15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" x14ac:dyDescent="0.15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" x14ac:dyDescent="0.15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" x14ac:dyDescent="0.15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" x14ac:dyDescent="0.15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" x14ac:dyDescent="0.15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" x14ac:dyDescent="0.15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" x14ac:dyDescent="0.15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" x14ac:dyDescent="0.15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" x14ac:dyDescent="0.15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" x14ac:dyDescent="0.15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" x14ac:dyDescent="0.15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" x14ac:dyDescent="0.15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" x14ac:dyDescent="0.15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" x14ac:dyDescent="0.15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" x14ac:dyDescent="0.15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" x14ac:dyDescent="0.15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" x14ac:dyDescent="0.15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" x14ac:dyDescent="0.15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" x14ac:dyDescent="0.15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" x14ac:dyDescent="0.15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" x14ac:dyDescent="0.15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" x14ac:dyDescent="0.15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" x14ac:dyDescent="0.15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" x14ac:dyDescent="0.15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" x14ac:dyDescent="0.15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" x14ac:dyDescent="0.15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" x14ac:dyDescent="0.15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" x14ac:dyDescent="0.15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" x14ac:dyDescent="0.15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" x14ac:dyDescent="0.15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" x14ac:dyDescent="0.15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" x14ac:dyDescent="0.15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" x14ac:dyDescent="0.15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" x14ac:dyDescent="0.15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" x14ac:dyDescent="0.15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" x14ac:dyDescent="0.15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" x14ac:dyDescent="0.15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" x14ac:dyDescent="0.15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" x14ac:dyDescent="0.15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" x14ac:dyDescent="0.15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" x14ac:dyDescent="0.15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" x14ac:dyDescent="0.15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" x14ac:dyDescent="0.15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" x14ac:dyDescent="0.15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" x14ac:dyDescent="0.15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" x14ac:dyDescent="0.15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" x14ac:dyDescent="0.15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" x14ac:dyDescent="0.15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" x14ac:dyDescent="0.15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" x14ac:dyDescent="0.15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" x14ac:dyDescent="0.15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" x14ac:dyDescent="0.15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" x14ac:dyDescent="0.15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" x14ac:dyDescent="0.15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" x14ac:dyDescent="0.15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" x14ac:dyDescent="0.15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" x14ac:dyDescent="0.15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" x14ac:dyDescent="0.15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" x14ac:dyDescent="0.15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" x14ac:dyDescent="0.15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" x14ac:dyDescent="0.15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" x14ac:dyDescent="0.15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" x14ac:dyDescent="0.15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" x14ac:dyDescent="0.15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" x14ac:dyDescent="0.15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" x14ac:dyDescent="0.15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" x14ac:dyDescent="0.15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" x14ac:dyDescent="0.15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" x14ac:dyDescent="0.15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" x14ac:dyDescent="0.15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" x14ac:dyDescent="0.15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" x14ac:dyDescent="0.15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" x14ac:dyDescent="0.15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" x14ac:dyDescent="0.15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" x14ac:dyDescent="0.15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" x14ac:dyDescent="0.15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" x14ac:dyDescent="0.15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" x14ac:dyDescent="0.15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" x14ac:dyDescent="0.15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" x14ac:dyDescent="0.15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" x14ac:dyDescent="0.15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" x14ac:dyDescent="0.15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" x14ac:dyDescent="0.15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" x14ac:dyDescent="0.15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" x14ac:dyDescent="0.15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" x14ac:dyDescent="0.15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" x14ac:dyDescent="0.15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" x14ac:dyDescent="0.15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" x14ac:dyDescent="0.15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" x14ac:dyDescent="0.15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" x14ac:dyDescent="0.15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" x14ac:dyDescent="0.15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" x14ac:dyDescent="0.15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" x14ac:dyDescent="0.15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" x14ac:dyDescent="0.15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" x14ac:dyDescent="0.15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" x14ac:dyDescent="0.15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" x14ac:dyDescent="0.15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" x14ac:dyDescent="0.15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" x14ac:dyDescent="0.15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" x14ac:dyDescent="0.15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" x14ac:dyDescent="0.15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" x14ac:dyDescent="0.15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" x14ac:dyDescent="0.15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" x14ac:dyDescent="0.15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" x14ac:dyDescent="0.15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" x14ac:dyDescent="0.15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" x14ac:dyDescent="0.15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" x14ac:dyDescent="0.15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" x14ac:dyDescent="0.15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" x14ac:dyDescent="0.15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" x14ac:dyDescent="0.15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" x14ac:dyDescent="0.15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" x14ac:dyDescent="0.15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" x14ac:dyDescent="0.15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" x14ac:dyDescent="0.15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" x14ac:dyDescent="0.15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" x14ac:dyDescent="0.15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" x14ac:dyDescent="0.15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" x14ac:dyDescent="0.15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" x14ac:dyDescent="0.15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" x14ac:dyDescent="0.15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" x14ac:dyDescent="0.15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" x14ac:dyDescent="0.15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" x14ac:dyDescent="0.15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" x14ac:dyDescent="0.15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" x14ac:dyDescent="0.15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" x14ac:dyDescent="0.15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" x14ac:dyDescent="0.15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" x14ac:dyDescent="0.15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" x14ac:dyDescent="0.15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" x14ac:dyDescent="0.15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" x14ac:dyDescent="0.15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" x14ac:dyDescent="0.15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" x14ac:dyDescent="0.15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" x14ac:dyDescent="0.15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" x14ac:dyDescent="0.15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" x14ac:dyDescent="0.15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" x14ac:dyDescent="0.15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" x14ac:dyDescent="0.15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" x14ac:dyDescent="0.15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" x14ac:dyDescent="0.15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" x14ac:dyDescent="0.15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" x14ac:dyDescent="0.15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" x14ac:dyDescent="0.15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" x14ac:dyDescent="0.15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" x14ac:dyDescent="0.15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" x14ac:dyDescent="0.15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" x14ac:dyDescent="0.15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" x14ac:dyDescent="0.15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" x14ac:dyDescent="0.15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" x14ac:dyDescent="0.15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" x14ac:dyDescent="0.15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" x14ac:dyDescent="0.15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" x14ac:dyDescent="0.15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" x14ac:dyDescent="0.15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" x14ac:dyDescent="0.15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" x14ac:dyDescent="0.15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" x14ac:dyDescent="0.15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" x14ac:dyDescent="0.15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" x14ac:dyDescent="0.15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" x14ac:dyDescent="0.15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" x14ac:dyDescent="0.15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" x14ac:dyDescent="0.15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" x14ac:dyDescent="0.15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" x14ac:dyDescent="0.15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" x14ac:dyDescent="0.15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" x14ac:dyDescent="0.15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" x14ac:dyDescent="0.15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" x14ac:dyDescent="0.15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" x14ac:dyDescent="0.15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" x14ac:dyDescent="0.15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" x14ac:dyDescent="0.15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" x14ac:dyDescent="0.15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" x14ac:dyDescent="0.15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" x14ac:dyDescent="0.15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" x14ac:dyDescent="0.15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" x14ac:dyDescent="0.15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" x14ac:dyDescent="0.15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" x14ac:dyDescent="0.15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" x14ac:dyDescent="0.15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" x14ac:dyDescent="0.15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" x14ac:dyDescent="0.15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" x14ac:dyDescent="0.15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" x14ac:dyDescent="0.15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" x14ac:dyDescent="0.15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" x14ac:dyDescent="0.15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" x14ac:dyDescent="0.15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" x14ac:dyDescent="0.15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" x14ac:dyDescent="0.15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" x14ac:dyDescent="0.15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" x14ac:dyDescent="0.15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" x14ac:dyDescent="0.15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" x14ac:dyDescent="0.15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" x14ac:dyDescent="0.15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" x14ac:dyDescent="0.15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" x14ac:dyDescent="0.15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" x14ac:dyDescent="0.15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" x14ac:dyDescent="0.15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" x14ac:dyDescent="0.15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" x14ac:dyDescent="0.15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" x14ac:dyDescent="0.15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" x14ac:dyDescent="0.15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" x14ac:dyDescent="0.15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" x14ac:dyDescent="0.15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" x14ac:dyDescent="0.15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" x14ac:dyDescent="0.15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" x14ac:dyDescent="0.15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" x14ac:dyDescent="0.15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" x14ac:dyDescent="0.15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" x14ac:dyDescent="0.15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" x14ac:dyDescent="0.15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" x14ac:dyDescent="0.15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" x14ac:dyDescent="0.15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" x14ac:dyDescent="0.15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" x14ac:dyDescent="0.15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" x14ac:dyDescent="0.15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" x14ac:dyDescent="0.15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" x14ac:dyDescent="0.15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" x14ac:dyDescent="0.15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" x14ac:dyDescent="0.15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" x14ac:dyDescent="0.15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" x14ac:dyDescent="0.15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" x14ac:dyDescent="0.15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" x14ac:dyDescent="0.15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" x14ac:dyDescent="0.15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" x14ac:dyDescent="0.15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" x14ac:dyDescent="0.15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" x14ac:dyDescent="0.15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" x14ac:dyDescent="0.15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" x14ac:dyDescent="0.15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" x14ac:dyDescent="0.15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" x14ac:dyDescent="0.15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" x14ac:dyDescent="0.15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" x14ac:dyDescent="0.15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" x14ac:dyDescent="0.15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" x14ac:dyDescent="0.15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" x14ac:dyDescent="0.15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" x14ac:dyDescent="0.15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" x14ac:dyDescent="0.15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" x14ac:dyDescent="0.15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" x14ac:dyDescent="0.15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" x14ac:dyDescent="0.15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" x14ac:dyDescent="0.15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" x14ac:dyDescent="0.15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" x14ac:dyDescent="0.15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" x14ac:dyDescent="0.15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" x14ac:dyDescent="0.15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" x14ac:dyDescent="0.15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" x14ac:dyDescent="0.15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" x14ac:dyDescent="0.15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" x14ac:dyDescent="0.15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" x14ac:dyDescent="0.15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" x14ac:dyDescent="0.15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" x14ac:dyDescent="0.15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" x14ac:dyDescent="0.15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" x14ac:dyDescent="0.15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" x14ac:dyDescent="0.15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" x14ac:dyDescent="0.15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" x14ac:dyDescent="0.15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" x14ac:dyDescent="0.15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" x14ac:dyDescent="0.15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" x14ac:dyDescent="0.15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" x14ac:dyDescent="0.15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" x14ac:dyDescent="0.15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" x14ac:dyDescent="0.15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" x14ac:dyDescent="0.15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" x14ac:dyDescent="0.15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" x14ac:dyDescent="0.15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" x14ac:dyDescent="0.15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" x14ac:dyDescent="0.15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" x14ac:dyDescent="0.15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" x14ac:dyDescent="0.15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" x14ac:dyDescent="0.15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" x14ac:dyDescent="0.15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" x14ac:dyDescent="0.15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" x14ac:dyDescent="0.15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" x14ac:dyDescent="0.15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" x14ac:dyDescent="0.15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" x14ac:dyDescent="0.15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" x14ac:dyDescent="0.15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" x14ac:dyDescent="0.15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" x14ac:dyDescent="0.15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" x14ac:dyDescent="0.15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" x14ac:dyDescent="0.15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" x14ac:dyDescent="0.15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" x14ac:dyDescent="0.15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" x14ac:dyDescent="0.15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" x14ac:dyDescent="0.15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" x14ac:dyDescent="0.15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" x14ac:dyDescent="0.15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" x14ac:dyDescent="0.15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" x14ac:dyDescent="0.15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" x14ac:dyDescent="0.15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" x14ac:dyDescent="0.15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" x14ac:dyDescent="0.15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" x14ac:dyDescent="0.15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" x14ac:dyDescent="0.15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" x14ac:dyDescent="0.15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" x14ac:dyDescent="0.15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" x14ac:dyDescent="0.15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" x14ac:dyDescent="0.15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" x14ac:dyDescent="0.15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" x14ac:dyDescent="0.15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" x14ac:dyDescent="0.15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" x14ac:dyDescent="0.15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" x14ac:dyDescent="0.15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" x14ac:dyDescent="0.15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" x14ac:dyDescent="0.15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" x14ac:dyDescent="0.15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" x14ac:dyDescent="0.15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" x14ac:dyDescent="0.15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" x14ac:dyDescent="0.15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" x14ac:dyDescent="0.15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" x14ac:dyDescent="0.15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" x14ac:dyDescent="0.15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" x14ac:dyDescent="0.15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" x14ac:dyDescent="0.15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" x14ac:dyDescent="0.15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" x14ac:dyDescent="0.15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" x14ac:dyDescent="0.15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" x14ac:dyDescent="0.15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" x14ac:dyDescent="0.15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" x14ac:dyDescent="0.15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" x14ac:dyDescent="0.15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" x14ac:dyDescent="0.15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" x14ac:dyDescent="0.15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" x14ac:dyDescent="0.15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" x14ac:dyDescent="0.15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" x14ac:dyDescent="0.15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" x14ac:dyDescent="0.15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" x14ac:dyDescent="0.15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" x14ac:dyDescent="0.15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" x14ac:dyDescent="0.15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" x14ac:dyDescent="0.15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" x14ac:dyDescent="0.15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" x14ac:dyDescent="0.15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" x14ac:dyDescent="0.15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" x14ac:dyDescent="0.15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" x14ac:dyDescent="0.15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" x14ac:dyDescent="0.15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" x14ac:dyDescent="0.15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" x14ac:dyDescent="0.15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" x14ac:dyDescent="0.15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" x14ac:dyDescent="0.15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" x14ac:dyDescent="0.15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" x14ac:dyDescent="0.15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" x14ac:dyDescent="0.15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" x14ac:dyDescent="0.15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" x14ac:dyDescent="0.15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" x14ac:dyDescent="0.15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" x14ac:dyDescent="0.15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" x14ac:dyDescent="0.15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" x14ac:dyDescent="0.15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" x14ac:dyDescent="0.15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" x14ac:dyDescent="0.15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" x14ac:dyDescent="0.15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" x14ac:dyDescent="0.15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" x14ac:dyDescent="0.15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" x14ac:dyDescent="0.15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" x14ac:dyDescent="0.15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" x14ac:dyDescent="0.15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" x14ac:dyDescent="0.15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" x14ac:dyDescent="0.15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" x14ac:dyDescent="0.15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" x14ac:dyDescent="0.15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" x14ac:dyDescent="0.15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" x14ac:dyDescent="0.15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" x14ac:dyDescent="0.15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" x14ac:dyDescent="0.15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" x14ac:dyDescent="0.15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" x14ac:dyDescent="0.15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" x14ac:dyDescent="0.15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" x14ac:dyDescent="0.15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" x14ac:dyDescent="0.15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" x14ac:dyDescent="0.15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" x14ac:dyDescent="0.15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" x14ac:dyDescent="0.15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" x14ac:dyDescent="0.15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" x14ac:dyDescent="0.15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" x14ac:dyDescent="0.15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" x14ac:dyDescent="0.15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" x14ac:dyDescent="0.15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" x14ac:dyDescent="0.15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" x14ac:dyDescent="0.15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" x14ac:dyDescent="0.15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" x14ac:dyDescent="0.15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" x14ac:dyDescent="0.15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" x14ac:dyDescent="0.15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" x14ac:dyDescent="0.15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" x14ac:dyDescent="0.15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" x14ac:dyDescent="0.15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" x14ac:dyDescent="0.15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" x14ac:dyDescent="0.15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" x14ac:dyDescent="0.15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" x14ac:dyDescent="0.15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" x14ac:dyDescent="0.15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" x14ac:dyDescent="0.15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" x14ac:dyDescent="0.15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" x14ac:dyDescent="0.15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" x14ac:dyDescent="0.15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" x14ac:dyDescent="0.15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" x14ac:dyDescent="0.15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" x14ac:dyDescent="0.15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" x14ac:dyDescent="0.15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" x14ac:dyDescent="0.15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" x14ac:dyDescent="0.15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" x14ac:dyDescent="0.15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" x14ac:dyDescent="0.15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" x14ac:dyDescent="0.15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" x14ac:dyDescent="0.15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" x14ac:dyDescent="0.15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" x14ac:dyDescent="0.15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" x14ac:dyDescent="0.15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" x14ac:dyDescent="0.15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" x14ac:dyDescent="0.15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" x14ac:dyDescent="0.15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" x14ac:dyDescent="0.15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" x14ac:dyDescent="0.15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" x14ac:dyDescent="0.15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" x14ac:dyDescent="0.15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" x14ac:dyDescent="0.15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" x14ac:dyDescent="0.15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" x14ac:dyDescent="0.15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" x14ac:dyDescent="0.15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" x14ac:dyDescent="0.15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" x14ac:dyDescent="0.15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" x14ac:dyDescent="0.15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" x14ac:dyDescent="0.15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" x14ac:dyDescent="0.15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" x14ac:dyDescent="0.15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" x14ac:dyDescent="0.15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" x14ac:dyDescent="0.15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" x14ac:dyDescent="0.15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" x14ac:dyDescent="0.15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" x14ac:dyDescent="0.15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" x14ac:dyDescent="0.15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" x14ac:dyDescent="0.15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" x14ac:dyDescent="0.15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" x14ac:dyDescent="0.15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" x14ac:dyDescent="0.15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" x14ac:dyDescent="0.15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" x14ac:dyDescent="0.15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" x14ac:dyDescent="0.15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" x14ac:dyDescent="0.15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" x14ac:dyDescent="0.15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" x14ac:dyDescent="0.15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" x14ac:dyDescent="0.15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" x14ac:dyDescent="0.15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" x14ac:dyDescent="0.15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" x14ac:dyDescent="0.15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" x14ac:dyDescent="0.15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" x14ac:dyDescent="0.15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" x14ac:dyDescent="0.15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" x14ac:dyDescent="0.15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" x14ac:dyDescent="0.15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" x14ac:dyDescent="0.15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" x14ac:dyDescent="0.15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" x14ac:dyDescent="0.15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" x14ac:dyDescent="0.15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" x14ac:dyDescent="0.15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" x14ac:dyDescent="0.15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" x14ac:dyDescent="0.15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" x14ac:dyDescent="0.15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" x14ac:dyDescent="0.15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" x14ac:dyDescent="0.15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" x14ac:dyDescent="0.15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" x14ac:dyDescent="0.15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" x14ac:dyDescent="0.15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" x14ac:dyDescent="0.15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" x14ac:dyDescent="0.15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" x14ac:dyDescent="0.15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" x14ac:dyDescent="0.15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" x14ac:dyDescent="0.15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" x14ac:dyDescent="0.15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" x14ac:dyDescent="0.15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" x14ac:dyDescent="0.15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" x14ac:dyDescent="0.15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" x14ac:dyDescent="0.15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" x14ac:dyDescent="0.15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" x14ac:dyDescent="0.15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" x14ac:dyDescent="0.15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" x14ac:dyDescent="0.15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" x14ac:dyDescent="0.15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" x14ac:dyDescent="0.15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" x14ac:dyDescent="0.15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" x14ac:dyDescent="0.15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" x14ac:dyDescent="0.15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" x14ac:dyDescent="0.15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" x14ac:dyDescent="0.15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" x14ac:dyDescent="0.15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" x14ac:dyDescent="0.15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" x14ac:dyDescent="0.15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" x14ac:dyDescent="0.15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" x14ac:dyDescent="0.15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" x14ac:dyDescent="0.15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" x14ac:dyDescent="0.15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" x14ac:dyDescent="0.15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" x14ac:dyDescent="0.15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" x14ac:dyDescent="0.15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" x14ac:dyDescent="0.15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" x14ac:dyDescent="0.15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" x14ac:dyDescent="0.15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" x14ac:dyDescent="0.15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" x14ac:dyDescent="0.15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" x14ac:dyDescent="0.15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" x14ac:dyDescent="0.15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" x14ac:dyDescent="0.15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" x14ac:dyDescent="0.15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" x14ac:dyDescent="0.15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" x14ac:dyDescent="0.15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" x14ac:dyDescent="0.15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" x14ac:dyDescent="0.15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" x14ac:dyDescent="0.15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" x14ac:dyDescent="0.15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" x14ac:dyDescent="0.15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" x14ac:dyDescent="0.15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" x14ac:dyDescent="0.15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" x14ac:dyDescent="0.15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" x14ac:dyDescent="0.15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" x14ac:dyDescent="0.15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" x14ac:dyDescent="0.15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" x14ac:dyDescent="0.15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" x14ac:dyDescent="0.15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" x14ac:dyDescent="0.15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" x14ac:dyDescent="0.15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" x14ac:dyDescent="0.15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" x14ac:dyDescent="0.15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" x14ac:dyDescent="0.15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" x14ac:dyDescent="0.15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" x14ac:dyDescent="0.15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" x14ac:dyDescent="0.15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" x14ac:dyDescent="0.15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" x14ac:dyDescent="0.15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" x14ac:dyDescent="0.15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" x14ac:dyDescent="0.15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" x14ac:dyDescent="0.15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" x14ac:dyDescent="0.15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" x14ac:dyDescent="0.15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" x14ac:dyDescent="0.15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" x14ac:dyDescent="0.15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" x14ac:dyDescent="0.15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" x14ac:dyDescent="0.15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" x14ac:dyDescent="0.15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" x14ac:dyDescent="0.15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" x14ac:dyDescent="0.15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" x14ac:dyDescent="0.15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" x14ac:dyDescent="0.15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" x14ac:dyDescent="0.15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" x14ac:dyDescent="0.15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" x14ac:dyDescent="0.15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" x14ac:dyDescent="0.15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" x14ac:dyDescent="0.15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" x14ac:dyDescent="0.15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" x14ac:dyDescent="0.15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" x14ac:dyDescent="0.15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" x14ac:dyDescent="0.15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" x14ac:dyDescent="0.15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" x14ac:dyDescent="0.15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" x14ac:dyDescent="0.15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" x14ac:dyDescent="0.15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" x14ac:dyDescent="0.15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" x14ac:dyDescent="0.15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" x14ac:dyDescent="0.15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" x14ac:dyDescent="0.15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" x14ac:dyDescent="0.15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" x14ac:dyDescent="0.15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" x14ac:dyDescent="0.15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" x14ac:dyDescent="0.15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" x14ac:dyDescent="0.15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" x14ac:dyDescent="0.15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" x14ac:dyDescent="0.15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" x14ac:dyDescent="0.15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" x14ac:dyDescent="0.15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" x14ac:dyDescent="0.15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" x14ac:dyDescent="0.15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" x14ac:dyDescent="0.15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" x14ac:dyDescent="0.15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" x14ac:dyDescent="0.15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" x14ac:dyDescent="0.15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" x14ac:dyDescent="0.15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" x14ac:dyDescent="0.15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" x14ac:dyDescent="0.15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" x14ac:dyDescent="0.15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" x14ac:dyDescent="0.15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" x14ac:dyDescent="0.15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" x14ac:dyDescent="0.15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" x14ac:dyDescent="0.15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" x14ac:dyDescent="0.15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" x14ac:dyDescent="0.15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" x14ac:dyDescent="0.15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" x14ac:dyDescent="0.15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" x14ac:dyDescent="0.15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" x14ac:dyDescent="0.15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" x14ac:dyDescent="0.15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" x14ac:dyDescent="0.15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" x14ac:dyDescent="0.15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" x14ac:dyDescent="0.15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" x14ac:dyDescent="0.15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" x14ac:dyDescent="0.15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" x14ac:dyDescent="0.15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" x14ac:dyDescent="0.15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" x14ac:dyDescent="0.15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" x14ac:dyDescent="0.15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" x14ac:dyDescent="0.15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" x14ac:dyDescent="0.15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" x14ac:dyDescent="0.15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" x14ac:dyDescent="0.15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" x14ac:dyDescent="0.15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" x14ac:dyDescent="0.15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Microsoft Office User</cp:lastModifiedBy>
  <dcterms:created xsi:type="dcterms:W3CDTF">2015-03-02T00:35:53Z</dcterms:created>
  <dcterms:modified xsi:type="dcterms:W3CDTF">2019-10-17T14:42:35Z</dcterms:modified>
</cp:coreProperties>
</file>