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88DDC124-634C-4D1B-BFA9-9664BC3EE2DE}" xr6:coauthVersionLast="46" xr6:coauthVersionMax="46" xr10:uidLastSave="{00000000-0000-0000-0000-000000000000}"/>
  <bookViews>
    <workbookView xWindow="-28920" yWindow="-120" windowWidth="29040" windowHeight="15840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67" i="1" l="1"/>
  <c r="R467" i="1"/>
  <c r="Q467" i="1"/>
  <c r="P467" i="1"/>
  <c r="O467" i="1"/>
  <c r="N467" i="1"/>
  <c r="M467" i="1"/>
  <c r="E467" i="1"/>
  <c r="A467" i="1" s="1"/>
  <c r="S466" i="1"/>
  <c r="R466" i="1"/>
  <c r="Q466" i="1"/>
  <c r="P466" i="1"/>
  <c r="O466" i="1"/>
  <c r="N466" i="1"/>
  <c r="M466" i="1"/>
  <c r="E466" i="1"/>
  <c r="A466" i="1" s="1"/>
  <c r="S465" i="1"/>
  <c r="R465" i="1"/>
  <c r="Q465" i="1"/>
  <c r="P465" i="1"/>
  <c r="O465" i="1"/>
  <c r="N465" i="1"/>
  <c r="M465" i="1"/>
  <c r="E465" i="1"/>
  <c r="A465" i="1"/>
  <c r="S464" i="1"/>
  <c r="R464" i="1"/>
  <c r="Q464" i="1"/>
  <c r="P464" i="1"/>
  <c r="O464" i="1"/>
  <c r="N464" i="1"/>
  <c r="M464" i="1"/>
  <c r="E464" i="1"/>
  <c r="A464" i="1"/>
  <c r="S463" i="1"/>
  <c r="R463" i="1"/>
  <c r="Q463" i="1"/>
  <c r="P463" i="1"/>
  <c r="O463" i="1"/>
  <c r="N463" i="1"/>
  <c r="M463" i="1"/>
  <c r="E463" i="1"/>
  <c r="A463" i="1" s="1"/>
  <c r="S462" i="1"/>
  <c r="R462" i="1"/>
  <c r="Q462" i="1"/>
  <c r="P462" i="1"/>
  <c r="O462" i="1"/>
  <c r="N462" i="1"/>
  <c r="M462" i="1"/>
  <c r="E462" i="1"/>
  <c r="A462" i="1"/>
  <c r="S461" i="1"/>
  <c r="R461" i="1"/>
  <c r="Q461" i="1"/>
  <c r="P461" i="1"/>
  <c r="O461" i="1"/>
  <c r="N461" i="1"/>
  <c r="M461" i="1"/>
  <c r="E461" i="1"/>
  <c r="A461" i="1"/>
  <c r="S460" i="1"/>
  <c r="R460" i="1"/>
  <c r="Q460" i="1"/>
  <c r="P460" i="1"/>
  <c r="O460" i="1"/>
  <c r="N460" i="1"/>
  <c r="M460" i="1"/>
  <c r="E460" i="1"/>
  <c r="A460" i="1"/>
  <c r="S459" i="1"/>
  <c r="R459" i="1"/>
  <c r="Q459" i="1"/>
  <c r="P459" i="1"/>
  <c r="O459" i="1"/>
  <c r="N459" i="1"/>
  <c r="M459" i="1"/>
  <c r="E459" i="1"/>
  <c r="A459" i="1" s="1"/>
  <c r="S458" i="1"/>
  <c r="R458" i="1"/>
  <c r="Q458" i="1"/>
  <c r="P458" i="1"/>
  <c r="O458" i="1"/>
  <c r="N458" i="1"/>
  <c r="M458" i="1"/>
  <c r="E458" i="1"/>
  <c r="A458" i="1"/>
  <c r="S457" i="1"/>
  <c r="R457" i="1"/>
  <c r="Q457" i="1"/>
  <c r="P457" i="1"/>
  <c r="O457" i="1"/>
  <c r="N457" i="1"/>
  <c r="M457" i="1"/>
  <c r="E457" i="1"/>
  <c r="A457" i="1"/>
  <c r="S456" i="1"/>
  <c r="R456" i="1"/>
  <c r="Q456" i="1"/>
  <c r="P456" i="1"/>
  <c r="O456" i="1"/>
  <c r="N456" i="1"/>
  <c r="M456" i="1"/>
  <c r="E456" i="1"/>
  <c r="A456" i="1"/>
  <c r="S455" i="1"/>
  <c r="R455" i="1"/>
  <c r="Q455" i="1"/>
  <c r="P455" i="1"/>
  <c r="O455" i="1"/>
  <c r="N455" i="1"/>
  <c r="M455" i="1"/>
  <c r="E455" i="1"/>
  <c r="A455" i="1" s="1"/>
  <c r="S454" i="1"/>
  <c r="R454" i="1"/>
  <c r="Q454" i="1"/>
  <c r="P454" i="1"/>
  <c r="O454" i="1"/>
  <c r="N454" i="1"/>
  <c r="M454" i="1"/>
  <c r="E454" i="1"/>
  <c r="A454" i="1"/>
  <c r="S453" i="1"/>
  <c r="R453" i="1"/>
  <c r="Q453" i="1"/>
  <c r="P453" i="1"/>
  <c r="O453" i="1"/>
  <c r="N453" i="1"/>
  <c r="M453" i="1"/>
  <c r="E453" i="1"/>
  <c r="A453" i="1"/>
  <c r="S452" i="1"/>
  <c r="R452" i="1"/>
  <c r="Q452" i="1"/>
  <c r="P452" i="1"/>
  <c r="O452" i="1"/>
  <c r="N452" i="1"/>
  <c r="M452" i="1"/>
  <c r="E452" i="1"/>
  <c r="A452" i="1"/>
  <c r="S451" i="1"/>
  <c r="R451" i="1"/>
  <c r="Q451" i="1"/>
  <c r="P451" i="1"/>
  <c r="O451" i="1"/>
  <c r="N451" i="1"/>
  <c r="M451" i="1"/>
  <c r="E451" i="1"/>
  <c r="A451" i="1" s="1"/>
  <c r="S450" i="1"/>
  <c r="R450" i="1"/>
  <c r="Q450" i="1"/>
  <c r="P450" i="1"/>
  <c r="O450" i="1"/>
  <c r="N450" i="1"/>
  <c r="M450" i="1"/>
  <c r="E450" i="1"/>
  <c r="A450" i="1"/>
  <c r="S449" i="1"/>
  <c r="R449" i="1"/>
  <c r="Q449" i="1"/>
  <c r="P449" i="1"/>
  <c r="O449" i="1"/>
  <c r="N449" i="1"/>
  <c r="M449" i="1"/>
  <c r="E449" i="1"/>
  <c r="A449" i="1"/>
  <c r="S448" i="1"/>
  <c r="R448" i="1"/>
  <c r="Q448" i="1"/>
  <c r="P448" i="1"/>
  <c r="O448" i="1"/>
  <c r="N448" i="1"/>
  <c r="M448" i="1"/>
  <c r="E448" i="1"/>
  <c r="A448" i="1"/>
  <c r="S447" i="1"/>
  <c r="R447" i="1"/>
  <c r="Q447" i="1"/>
  <c r="P447" i="1"/>
  <c r="O447" i="1"/>
  <c r="N447" i="1"/>
  <c r="M447" i="1"/>
  <c r="E447" i="1"/>
  <c r="A447" i="1" s="1"/>
  <c r="S446" i="1"/>
  <c r="R446" i="1"/>
  <c r="Q446" i="1"/>
  <c r="P446" i="1"/>
  <c r="O446" i="1"/>
  <c r="N446" i="1"/>
  <c r="M446" i="1"/>
  <c r="E446" i="1"/>
  <c r="A446" i="1" s="1"/>
  <c r="S445" i="1"/>
  <c r="R445" i="1"/>
  <c r="Q445" i="1"/>
  <c r="P445" i="1"/>
  <c r="O445" i="1"/>
  <c r="N445" i="1"/>
  <c r="M445" i="1"/>
  <c r="E445" i="1"/>
  <c r="A445" i="1"/>
  <c r="S444" i="1"/>
  <c r="R444" i="1"/>
  <c r="Q444" i="1"/>
  <c r="P444" i="1"/>
  <c r="O444" i="1"/>
  <c r="N444" i="1"/>
  <c r="M444" i="1"/>
  <c r="E444" i="1"/>
  <c r="A444" i="1"/>
  <c r="S443" i="1"/>
  <c r="R443" i="1"/>
  <c r="Q443" i="1"/>
  <c r="P443" i="1"/>
  <c r="O443" i="1"/>
  <c r="N443" i="1"/>
  <c r="M443" i="1"/>
  <c r="E443" i="1"/>
  <c r="A443" i="1" s="1"/>
  <c r="S442" i="1"/>
  <c r="R442" i="1"/>
  <c r="Q442" i="1"/>
  <c r="P442" i="1"/>
  <c r="O442" i="1"/>
  <c r="N442" i="1"/>
  <c r="M442" i="1"/>
  <c r="E442" i="1"/>
  <c r="A442" i="1"/>
  <c r="S441" i="1"/>
  <c r="R441" i="1"/>
  <c r="Q441" i="1"/>
  <c r="P441" i="1"/>
  <c r="O441" i="1"/>
  <c r="N441" i="1"/>
  <c r="M441" i="1"/>
  <c r="E441" i="1"/>
  <c r="A441" i="1"/>
  <c r="S440" i="1"/>
  <c r="R440" i="1"/>
  <c r="Q440" i="1"/>
  <c r="P440" i="1"/>
  <c r="O440" i="1"/>
  <c r="N440" i="1"/>
  <c r="M440" i="1"/>
  <c r="E440" i="1"/>
  <c r="A440" i="1"/>
  <c r="S439" i="1"/>
  <c r="R439" i="1"/>
  <c r="Q439" i="1"/>
  <c r="P439" i="1"/>
  <c r="O439" i="1"/>
  <c r="N439" i="1"/>
  <c r="M439" i="1"/>
  <c r="E439" i="1"/>
  <c r="A439" i="1" s="1"/>
  <c r="S438" i="1"/>
  <c r="R438" i="1"/>
  <c r="Q438" i="1"/>
  <c r="P438" i="1"/>
  <c r="O438" i="1"/>
  <c r="N438" i="1"/>
  <c r="M438" i="1"/>
  <c r="E438" i="1"/>
  <c r="A438" i="1"/>
  <c r="S437" i="1"/>
  <c r="R437" i="1"/>
  <c r="Q437" i="1"/>
  <c r="P437" i="1"/>
  <c r="O437" i="1"/>
  <c r="N437" i="1"/>
  <c r="M437" i="1"/>
  <c r="E437" i="1"/>
  <c r="A437" i="1"/>
  <c r="S436" i="1"/>
  <c r="R436" i="1"/>
  <c r="Q436" i="1"/>
  <c r="P436" i="1"/>
  <c r="O436" i="1"/>
  <c r="N436" i="1"/>
  <c r="M436" i="1"/>
  <c r="E436" i="1"/>
  <c r="A436" i="1"/>
  <c r="S435" i="1"/>
  <c r="R435" i="1"/>
  <c r="Q435" i="1"/>
  <c r="P435" i="1"/>
  <c r="O435" i="1"/>
  <c r="N435" i="1"/>
  <c r="M435" i="1"/>
  <c r="E435" i="1"/>
  <c r="A435" i="1" s="1"/>
  <c r="S434" i="1"/>
  <c r="R434" i="1"/>
  <c r="Q434" i="1"/>
  <c r="P434" i="1"/>
  <c r="O434" i="1"/>
  <c r="N434" i="1"/>
  <c r="M434" i="1"/>
  <c r="E434" i="1"/>
  <c r="A434" i="1"/>
  <c r="S433" i="1"/>
  <c r="R433" i="1"/>
  <c r="Q433" i="1"/>
  <c r="P433" i="1"/>
  <c r="O433" i="1"/>
  <c r="N433" i="1"/>
  <c r="M433" i="1"/>
  <c r="E433" i="1"/>
  <c r="A433" i="1"/>
  <c r="S432" i="1"/>
  <c r="R432" i="1"/>
  <c r="Q432" i="1"/>
  <c r="P432" i="1"/>
  <c r="O432" i="1"/>
  <c r="N432" i="1"/>
  <c r="M432" i="1"/>
  <c r="E432" i="1"/>
  <c r="A432" i="1"/>
  <c r="S431" i="1"/>
  <c r="R431" i="1"/>
  <c r="Q431" i="1"/>
  <c r="P431" i="1"/>
  <c r="O431" i="1"/>
  <c r="N431" i="1"/>
  <c r="M431" i="1"/>
  <c r="E431" i="1"/>
  <c r="A431" i="1" s="1"/>
  <c r="S430" i="1"/>
  <c r="R430" i="1"/>
  <c r="Q430" i="1"/>
  <c r="P430" i="1"/>
  <c r="O430" i="1"/>
  <c r="N430" i="1"/>
  <c r="M430" i="1"/>
  <c r="E430" i="1"/>
  <c r="A430" i="1"/>
  <c r="S429" i="1"/>
  <c r="R429" i="1"/>
  <c r="Q429" i="1"/>
  <c r="P429" i="1"/>
  <c r="O429" i="1"/>
  <c r="N429" i="1"/>
  <c r="M429" i="1"/>
  <c r="E429" i="1"/>
  <c r="A429" i="1"/>
  <c r="S428" i="1"/>
  <c r="R428" i="1"/>
  <c r="Q428" i="1"/>
  <c r="P428" i="1"/>
  <c r="O428" i="1"/>
  <c r="N428" i="1"/>
  <c r="M428" i="1"/>
  <c r="E428" i="1"/>
  <c r="A428" i="1"/>
  <c r="S427" i="1"/>
  <c r="R427" i="1"/>
  <c r="Q427" i="1"/>
  <c r="P427" i="1"/>
  <c r="O427" i="1"/>
  <c r="N427" i="1"/>
  <c r="M427" i="1"/>
  <c r="E427" i="1"/>
  <c r="A427" i="1" s="1"/>
  <c r="S426" i="1"/>
  <c r="R426" i="1"/>
  <c r="Q426" i="1"/>
  <c r="P426" i="1"/>
  <c r="O426" i="1"/>
  <c r="N426" i="1"/>
  <c r="M426" i="1"/>
  <c r="E426" i="1"/>
  <c r="A426" i="1"/>
  <c r="S425" i="1"/>
  <c r="R425" i="1"/>
  <c r="Q425" i="1"/>
  <c r="P425" i="1"/>
  <c r="O425" i="1"/>
  <c r="N425" i="1"/>
  <c r="M425" i="1"/>
  <c r="E425" i="1"/>
  <c r="A425" i="1"/>
  <c r="S424" i="1"/>
  <c r="R424" i="1"/>
  <c r="Q424" i="1"/>
  <c r="P424" i="1"/>
  <c r="O424" i="1"/>
  <c r="N424" i="1"/>
  <c r="M424" i="1"/>
  <c r="E424" i="1"/>
  <c r="A424" i="1"/>
  <c r="S423" i="1"/>
  <c r="R423" i="1"/>
  <c r="Q423" i="1"/>
  <c r="P423" i="1"/>
  <c r="O423" i="1"/>
  <c r="N423" i="1"/>
  <c r="M423" i="1"/>
  <c r="E423" i="1"/>
  <c r="A423" i="1" s="1"/>
  <c r="S422" i="1"/>
  <c r="R422" i="1"/>
  <c r="Q422" i="1"/>
  <c r="P422" i="1"/>
  <c r="O422" i="1"/>
  <c r="N422" i="1"/>
  <c r="M422" i="1"/>
  <c r="E422" i="1"/>
  <c r="A422" i="1"/>
  <c r="S421" i="1"/>
  <c r="R421" i="1"/>
  <c r="Q421" i="1"/>
  <c r="P421" i="1"/>
  <c r="O421" i="1"/>
  <c r="N421" i="1"/>
  <c r="M421" i="1"/>
  <c r="E421" i="1"/>
  <c r="A421" i="1"/>
  <c r="S420" i="1"/>
  <c r="R420" i="1"/>
  <c r="Q420" i="1"/>
  <c r="P420" i="1"/>
  <c r="O420" i="1"/>
  <c r="N420" i="1"/>
  <c r="M420" i="1"/>
  <c r="E420" i="1"/>
  <c r="A420" i="1"/>
  <c r="S419" i="1"/>
  <c r="R419" i="1"/>
  <c r="Q419" i="1"/>
  <c r="P419" i="1"/>
  <c r="O419" i="1"/>
  <c r="N419" i="1"/>
  <c r="M419" i="1"/>
  <c r="E419" i="1"/>
  <c r="A419" i="1" s="1"/>
  <c r="S418" i="1"/>
  <c r="R418" i="1"/>
  <c r="Q418" i="1"/>
  <c r="P418" i="1"/>
  <c r="O418" i="1"/>
  <c r="N418" i="1"/>
  <c r="M418" i="1"/>
  <c r="E418" i="1"/>
  <c r="A418" i="1" s="1"/>
  <c r="S417" i="1"/>
  <c r="R417" i="1"/>
  <c r="Q417" i="1"/>
  <c r="P417" i="1"/>
  <c r="O417" i="1"/>
  <c r="N417" i="1"/>
  <c r="M417" i="1"/>
  <c r="E417" i="1"/>
  <c r="A417" i="1"/>
  <c r="S416" i="1"/>
  <c r="R416" i="1"/>
  <c r="Q416" i="1"/>
  <c r="P416" i="1"/>
  <c r="O416" i="1"/>
  <c r="N416" i="1"/>
  <c r="M416" i="1"/>
  <c r="E416" i="1"/>
  <c r="A416" i="1"/>
  <c r="S415" i="1"/>
  <c r="R415" i="1"/>
  <c r="Q415" i="1"/>
  <c r="P415" i="1"/>
  <c r="O415" i="1"/>
  <c r="N415" i="1"/>
  <c r="M415" i="1"/>
  <c r="E415" i="1"/>
  <c r="A415" i="1" s="1"/>
  <c r="S414" i="1"/>
  <c r="R414" i="1"/>
  <c r="Q414" i="1"/>
  <c r="P414" i="1"/>
  <c r="O414" i="1"/>
  <c r="N414" i="1"/>
  <c r="M414" i="1"/>
  <c r="E414" i="1"/>
  <c r="A414" i="1"/>
  <c r="S413" i="1"/>
  <c r="R413" i="1"/>
  <c r="Q413" i="1"/>
  <c r="P413" i="1"/>
  <c r="O413" i="1"/>
  <c r="N413" i="1"/>
  <c r="M413" i="1"/>
  <c r="E413" i="1"/>
  <c r="A413" i="1"/>
  <c r="S412" i="1"/>
  <c r="R412" i="1"/>
  <c r="Q412" i="1"/>
  <c r="P412" i="1"/>
  <c r="O412" i="1"/>
  <c r="N412" i="1"/>
  <c r="M412" i="1"/>
  <c r="E412" i="1"/>
  <c r="A412" i="1"/>
  <c r="S411" i="1"/>
  <c r="R411" i="1"/>
  <c r="Q411" i="1"/>
  <c r="P411" i="1"/>
  <c r="O411" i="1"/>
  <c r="N411" i="1"/>
  <c r="M411" i="1"/>
  <c r="E411" i="1"/>
  <c r="A411" i="1" s="1"/>
  <c r="S410" i="1"/>
  <c r="R410" i="1"/>
  <c r="Q410" i="1"/>
  <c r="P410" i="1"/>
  <c r="O410" i="1"/>
  <c r="N410" i="1"/>
  <c r="M410" i="1"/>
  <c r="E410" i="1"/>
  <c r="A410" i="1" s="1"/>
  <c r="S409" i="1"/>
  <c r="R409" i="1"/>
  <c r="Q409" i="1"/>
  <c r="P409" i="1"/>
  <c r="O409" i="1"/>
  <c r="N409" i="1"/>
  <c r="M409" i="1"/>
  <c r="E409" i="1"/>
  <c r="A409" i="1"/>
  <c r="S408" i="1"/>
  <c r="R408" i="1"/>
  <c r="Q408" i="1"/>
  <c r="P408" i="1"/>
  <c r="O408" i="1"/>
  <c r="N408" i="1"/>
  <c r="M408" i="1"/>
  <c r="E408" i="1"/>
  <c r="A408" i="1"/>
  <c r="S407" i="1"/>
  <c r="R407" i="1"/>
  <c r="Q407" i="1"/>
  <c r="P407" i="1"/>
  <c r="O407" i="1"/>
  <c r="N407" i="1"/>
  <c r="M407" i="1"/>
  <c r="E407" i="1"/>
  <c r="A407" i="1" s="1"/>
  <c r="S406" i="1"/>
  <c r="R406" i="1"/>
  <c r="Q406" i="1"/>
  <c r="P406" i="1"/>
  <c r="O406" i="1"/>
  <c r="N406" i="1"/>
  <c r="M406" i="1"/>
  <c r="E406" i="1"/>
  <c r="A406" i="1" s="1"/>
  <c r="S405" i="1"/>
  <c r="R405" i="1"/>
  <c r="Q405" i="1"/>
  <c r="P405" i="1"/>
  <c r="O405" i="1"/>
  <c r="N405" i="1"/>
  <c r="M405" i="1"/>
  <c r="E405" i="1"/>
  <c r="A405" i="1"/>
  <c r="S404" i="1"/>
  <c r="R404" i="1"/>
  <c r="Q404" i="1"/>
  <c r="P404" i="1"/>
  <c r="O404" i="1"/>
  <c r="N404" i="1"/>
  <c r="M404" i="1"/>
  <c r="E404" i="1"/>
  <c r="A404" i="1"/>
  <c r="S403" i="1"/>
  <c r="R403" i="1"/>
  <c r="Q403" i="1"/>
  <c r="P403" i="1"/>
  <c r="O403" i="1"/>
  <c r="N403" i="1"/>
  <c r="M403" i="1"/>
  <c r="E403" i="1"/>
  <c r="A403" i="1" s="1"/>
  <c r="S402" i="1"/>
  <c r="R402" i="1"/>
  <c r="Q402" i="1"/>
  <c r="P402" i="1"/>
  <c r="O402" i="1"/>
  <c r="N402" i="1"/>
  <c r="M402" i="1"/>
  <c r="E402" i="1"/>
  <c r="A402" i="1" s="1"/>
  <c r="S401" i="1"/>
  <c r="R401" i="1"/>
  <c r="Q401" i="1"/>
  <c r="P401" i="1"/>
  <c r="O401" i="1"/>
  <c r="N401" i="1"/>
  <c r="M401" i="1"/>
  <c r="E401" i="1"/>
  <c r="A401" i="1"/>
  <c r="S400" i="1"/>
  <c r="R400" i="1"/>
  <c r="Q400" i="1"/>
  <c r="P400" i="1"/>
  <c r="O400" i="1"/>
  <c r="N400" i="1"/>
  <c r="M400" i="1"/>
  <c r="E400" i="1"/>
  <c r="A400" i="1"/>
  <c r="S399" i="1"/>
  <c r="R399" i="1"/>
  <c r="Q399" i="1"/>
  <c r="P399" i="1"/>
  <c r="O399" i="1"/>
  <c r="N399" i="1"/>
  <c r="M399" i="1"/>
  <c r="E399" i="1"/>
  <c r="A399" i="1" s="1"/>
  <c r="S398" i="1"/>
  <c r="R398" i="1"/>
  <c r="Q398" i="1"/>
  <c r="P398" i="1"/>
  <c r="O398" i="1"/>
  <c r="N398" i="1"/>
  <c r="M398" i="1"/>
  <c r="E398" i="1"/>
  <c r="A398" i="1" s="1"/>
  <c r="S397" i="1"/>
  <c r="R397" i="1"/>
  <c r="Q397" i="1"/>
  <c r="P397" i="1"/>
  <c r="O397" i="1"/>
  <c r="N397" i="1"/>
  <c r="M397" i="1"/>
  <c r="E397" i="1"/>
  <c r="A397" i="1"/>
  <c r="S396" i="1"/>
  <c r="R396" i="1"/>
  <c r="Q396" i="1"/>
  <c r="P396" i="1"/>
  <c r="O396" i="1"/>
  <c r="N396" i="1"/>
  <c r="M396" i="1"/>
  <c r="E396" i="1"/>
  <c r="A396" i="1"/>
  <c r="S395" i="1"/>
  <c r="R395" i="1"/>
  <c r="Q395" i="1"/>
  <c r="P395" i="1"/>
  <c r="O395" i="1"/>
  <c r="N395" i="1"/>
  <c r="M395" i="1"/>
  <c r="E395" i="1"/>
  <c r="A395" i="1" s="1"/>
  <c r="S394" i="1"/>
  <c r="R394" i="1"/>
  <c r="Q394" i="1"/>
  <c r="P394" i="1"/>
  <c r="O394" i="1"/>
  <c r="N394" i="1"/>
  <c r="M394" i="1"/>
  <c r="E394" i="1"/>
  <c r="A394" i="1" s="1"/>
  <c r="S393" i="1"/>
  <c r="R393" i="1"/>
  <c r="Q393" i="1"/>
  <c r="P393" i="1"/>
  <c r="O393" i="1"/>
  <c r="N393" i="1"/>
  <c r="M393" i="1"/>
  <c r="E393" i="1"/>
  <c r="A393" i="1"/>
  <c r="S392" i="1"/>
  <c r="R392" i="1"/>
  <c r="Q392" i="1"/>
  <c r="P392" i="1"/>
  <c r="O392" i="1"/>
  <c r="N392" i="1"/>
  <c r="M392" i="1"/>
  <c r="E392" i="1"/>
  <c r="A392" i="1"/>
  <c r="S391" i="1"/>
  <c r="R391" i="1"/>
  <c r="Q391" i="1"/>
  <c r="P391" i="1"/>
  <c r="O391" i="1"/>
  <c r="N391" i="1"/>
  <c r="M391" i="1"/>
  <c r="E391" i="1"/>
  <c r="A391" i="1" s="1"/>
  <c r="S390" i="1"/>
  <c r="R390" i="1"/>
  <c r="Q390" i="1"/>
  <c r="P390" i="1"/>
  <c r="O390" i="1"/>
  <c r="N390" i="1"/>
  <c r="M390" i="1"/>
  <c r="E390" i="1"/>
  <c r="A390" i="1" s="1"/>
  <c r="S389" i="1"/>
  <c r="R389" i="1"/>
  <c r="Q389" i="1"/>
  <c r="P389" i="1"/>
  <c r="O389" i="1"/>
  <c r="N389" i="1"/>
  <c r="M389" i="1"/>
  <c r="E389" i="1"/>
  <c r="A389" i="1"/>
  <c r="S388" i="1"/>
  <c r="R388" i="1"/>
  <c r="Q388" i="1"/>
  <c r="P388" i="1"/>
  <c r="O388" i="1"/>
  <c r="N388" i="1"/>
  <c r="M388" i="1"/>
  <c r="E388" i="1"/>
  <c r="A388" i="1"/>
  <c r="S387" i="1"/>
  <c r="R387" i="1"/>
  <c r="Q387" i="1"/>
  <c r="P387" i="1"/>
  <c r="O387" i="1"/>
  <c r="N387" i="1"/>
  <c r="M387" i="1"/>
  <c r="E387" i="1"/>
  <c r="A387" i="1" s="1"/>
  <c r="S386" i="1"/>
  <c r="R386" i="1"/>
  <c r="Q386" i="1"/>
  <c r="P386" i="1"/>
  <c r="O386" i="1"/>
  <c r="N386" i="1"/>
  <c r="M386" i="1"/>
  <c r="E386" i="1"/>
  <c r="A386" i="1" s="1"/>
  <c r="S385" i="1"/>
  <c r="R385" i="1"/>
  <c r="Q385" i="1"/>
  <c r="P385" i="1"/>
  <c r="O385" i="1"/>
  <c r="N385" i="1"/>
  <c r="M385" i="1"/>
  <c r="E385" i="1"/>
  <c r="A385" i="1"/>
  <c r="S384" i="1"/>
  <c r="R384" i="1"/>
  <c r="Q384" i="1"/>
  <c r="P384" i="1"/>
  <c r="O384" i="1"/>
  <c r="N384" i="1"/>
  <c r="M384" i="1"/>
  <c r="E384" i="1"/>
  <c r="A384" i="1"/>
  <c r="S383" i="1"/>
  <c r="R383" i="1"/>
  <c r="Q383" i="1"/>
  <c r="P383" i="1"/>
  <c r="O383" i="1"/>
  <c r="N383" i="1"/>
  <c r="M383" i="1"/>
  <c r="E383" i="1"/>
  <c r="A383" i="1" s="1"/>
  <c r="S382" i="1"/>
  <c r="R382" i="1"/>
  <c r="Q382" i="1"/>
  <c r="P382" i="1"/>
  <c r="O382" i="1"/>
  <c r="N382" i="1"/>
  <c r="M382" i="1"/>
  <c r="E382" i="1"/>
  <c r="A382" i="1" s="1"/>
  <c r="S381" i="1"/>
  <c r="R381" i="1"/>
  <c r="Q381" i="1"/>
  <c r="P381" i="1"/>
  <c r="O381" i="1"/>
  <c r="N381" i="1"/>
  <c r="M381" i="1"/>
  <c r="E381" i="1"/>
  <c r="A381" i="1"/>
  <c r="S380" i="1"/>
  <c r="R380" i="1"/>
  <c r="Q380" i="1"/>
  <c r="P380" i="1"/>
  <c r="O380" i="1"/>
  <c r="N380" i="1"/>
  <c r="M380" i="1"/>
  <c r="E380" i="1"/>
  <c r="A380" i="1"/>
  <c r="S379" i="1"/>
  <c r="R379" i="1"/>
  <c r="Q379" i="1"/>
  <c r="P379" i="1"/>
  <c r="O379" i="1"/>
  <c r="N379" i="1"/>
  <c r="M379" i="1"/>
  <c r="E379" i="1"/>
  <c r="A379" i="1" s="1"/>
  <c r="S378" i="1"/>
  <c r="R378" i="1"/>
  <c r="Q378" i="1"/>
  <c r="P378" i="1"/>
  <c r="O378" i="1"/>
  <c r="N378" i="1"/>
  <c r="M378" i="1"/>
  <c r="E378" i="1"/>
  <c r="A378" i="1" s="1"/>
  <c r="S377" i="1"/>
  <c r="R377" i="1"/>
  <c r="Q377" i="1"/>
  <c r="P377" i="1"/>
  <c r="O377" i="1"/>
  <c r="N377" i="1"/>
  <c r="M377" i="1"/>
  <c r="E377" i="1"/>
  <c r="A377" i="1"/>
  <c r="S376" i="1"/>
  <c r="R376" i="1"/>
  <c r="Q376" i="1"/>
  <c r="P376" i="1"/>
  <c r="O376" i="1"/>
  <c r="N376" i="1"/>
  <c r="M376" i="1"/>
  <c r="E376" i="1"/>
  <c r="A376" i="1"/>
  <c r="S375" i="1"/>
  <c r="R375" i="1"/>
  <c r="Q375" i="1"/>
  <c r="P375" i="1"/>
  <c r="O375" i="1"/>
  <c r="N375" i="1"/>
  <c r="M375" i="1"/>
  <c r="E375" i="1"/>
  <c r="A375" i="1" s="1"/>
  <c r="S374" i="1"/>
  <c r="R374" i="1"/>
  <c r="Q374" i="1"/>
  <c r="P374" i="1"/>
  <c r="O374" i="1"/>
  <c r="N374" i="1"/>
  <c r="M374" i="1"/>
  <c r="E374" i="1"/>
  <c r="A374" i="1" s="1"/>
  <c r="S373" i="1"/>
  <c r="R373" i="1"/>
  <c r="Q373" i="1"/>
  <c r="P373" i="1"/>
  <c r="O373" i="1"/>
  <c r="N373" i="1"/>
  <c r="M373" i="1"/>
  <c r="E373" i="1"/>
  <c r="A373" i="1"/>
  <c r="S372" i="1"/>
  <c r="R372" i="1"/>
  <c r="Q372" i="1"/>
  <c r="P372" i="1"/>
  <c r="O372" i="1"/>
  <c r="N372" i="1"/>
  <c r="M372" i="1"/>
  <c r="E372" i="1"/>
  <c r="A372" i="1"/>
  <c r="S371" i="1"/>
  <c r="R371" i="1"/>
  <c r="Q371" i="1"/>
  <c r="P371" i="1"/>
  <c r="O371" i="1"/>
  <c r="N371" i="1"/>
  <c r="M371" i="1"/>
  <c r="E371" i="1"/>
  <c r="A371" i="1" s="1"/>
  <c r="S370" i="1"/>
  <c r="R370" i="1"/>
  <c r="Q370" i="1"/>
  <c r="P370" i="1"/>
  <c r="O370" i="1"/>
  <c r="N370" i="1"/>
  <c r="M370" i="1"/>
  <c r="E370" i="1"/>
  <c r="A370" i="1" s="1"/>
  <c r="S369" i="1"/>
  <c r="R369" i="1"/>
  <c r="Q369" i="1"/>
  <c r="P369" i="1"/>
  <c r="O369" i="1"/>
  <c r="N369" i="1"/>
  <c r="M369" i="1"/>
  <c r="E369" i="1"/>
  <c r="A369" i="1"/>
  <c r="S368" i="1"/>
  <c r="R368" i="1"/>
  <c r="Q368" i="1"/>
  <c r="P368" i="1"/>
  <c r="O368" i="1"/>
  <c r="N368" i="1"/>
  <c r="M368" i="1"/>
  <c r="E368" i="1"/>
  <c r="A368" i="1"/>
  <c r="S367" i="1"/>
  <c r="R367" i="1"/>
  <c r="Q367" i="1"/>
  <c r="P367" i="1"/>
  <c r="O367" i="1"/>
  <c r="N367" i="1"/>
  <c r="M367" i="1"/>
  <c r="E367" i="1"/>
  <c r="A367" i="1" s="1"/>
  <c r="S366" i="1"/>
  <c r="R366" i="1"/>
  <c r="Q366" i="1"/>
  <c r="P366" i="1"/>
  <c r="O366" i="1"/>
  <c r="N366" i="1"/>
  <c r="M366" i="1"/>
  <c r="E366" i="1"/>
  <c r="A366" i="1" s="1"/>
  <c r="S365" i="1"/>
  <c r="R365" i="1"/>
  <c r="Q365" i="1"/>
  <c r="P365" i="1"/>
  <c r="O365" i="1"/>
  <c r="N365" i="1"/>
  <c r="M365" i="1"/>
  <c r="E365" i="1"/>
  <c r="A365" i="1"/>
  <c r="S364" i="1"/>
  <c r="R364" i="1"/>
  <c r="Q364" i="1"/>
  <c r="P364" i="1"/>
  <c r="O364" i="1"/>
  <c r="N364" i="1"/>
  <c r="M364" i="1"/>
  <c r="E364" i="1"/>
  <c r="A364" i="1"/>
  <c r="S363" i="1"/>
  <c r="R363" i="1"/>
  <c r="Q363" i="1"/>
  <c r="P363" i="1"/>
  <c r="O363" i="1"/>
  <c r="N363" i="1"/>
  <c r="M363" i="1"/>
  <c r="E363" i="1"/>
  <c r="A363" i="1" s="1"/>
  <c r="S362" i="1"/>
  <c r="R362" i="1"/>
  <c r="Q362" i="1"/>
  <c r="P362" i="1"/>
  <c r="O362" i="1"/>
  <c r="N362" i="1"/>
  <c r="M362" i="1"/>
  <c r="E362" i="1"/>
  <c r="A362" i="1"/>
  <c r="S361" i="1"/>
  <c r="R361" i="1"/>
  <c r="Q361" i="1"/>
  <c r="P361" i="1"/>
  <c r="O361" i="1"/>
  <c r="N361" i="1"/>
  <c r="M361" i="1"/>
  <c r="E361" i="1"/>
  <c r="A361" i="1"/>
  <c r="S360" i="1"/>
  <c r="R360" i="1"/>
  <c r="Q360" i="1"/>
  <c r="P360" i="1"/>
  <c r="O360" i="1"/>
  <c r="N360" i="1"/>
  <c r="M360" i="1"/>
  <c r="E360" i="1"/>
  <c r="S359" i="1"/>
  <c r="R359" i="1"/>
  <c r="Q359" i="1"/>
  <c r="P359" i="1"/>
  <c r="O359" i="1"/>
  <c r="N359" i="1"/>
  <c r="M359" i="1"/>
  <c r="E359" i="1"/>
  <c r="F359" i="1" s="1"/>
  <c r="A359" i="1"/>
  <c r="S358" i="1"/>
  <c r="R358" i="1"/>
  <c r="Q358" i="1"/>
  <c r="P358" i="1"/>
  <c r="O358" i="1"/>
  <c r="N358" i="1"/>
  <c r="M358" i="1"/>
  <c r="E358" i="1"/>
  <c r="S357" i="1"/>
  <c r="R357" i="1"/>
  <c r="Q357" i="1"/>
  <c r="P357" i="1"/>
  <c r="O357" i="1"/>
  <c r="N357" i="1"/>
  <c r="M357" i="1"/>
  <c r="E357" i="1"/>
  <c r="F357" i="1" s="1"/>
  <c r="A357" i="1"/>
  <c r="S356" i="1"/>
  <c r="R356" i="1"/>
  <c r="Q356" i="1"/>
  <c r="P356" i="1"/>
  <c r="O356" i="1"/>
  <c r="N356" i="1"/>
  <c r="M356" i="1"/>
  <c r="E356" i="1"/>
  <c r="S355" i="1"/>
  <c r="R355" i="1"/>
  <c r="Q355" i="1"/>
  <c r="P355" i="1"/>
  <c r="O355" i="1"/>
  <c r="N355" i="1"/>
  <c r="M355" i="1"/>
  <c r="E355" i="1"/>
  <c r="F355" i="1" s="1"/>
  <c r="A355" i="1"/>
  <c r="S354" i="1"/>
  <c r="R354" i="1"/>
  <c r="Q354" i="1"/>
  <c r="P354" i="1"/>
  <c r="O354" i="1"/>
  <c r="N354" i="1"/>
  <c r="M354" i="1"/>
  <c r="E354" i="1"/>
  <c r="S353" i="1"/>
  <c r="R353" i="1"/>
  <c r="Q353" i="1"/>
  <c r="P353" i="1"/>
  <c r="O353" i="1"/>
  <c r="N353" i="1"/>
  <c r="M353" i="1"/>
  <c r="E353" i="1"/>
  <c r="F353" i="1" s="1"/>
  <c r="A353" i="1"/>
  <c r="S352" i="1"/>
  <c r="R352" i="1"/>
  <c r="Q352" i="1"/>
  <c r="P352" i="1"/>
  <c r="O352" i="1"/>
  <c r="N352" i="1"/>
  <c r="M352" i="1"/>
  <c r="E352" i="1"/>
  <c r="S351" i="1"/>
  <c r="R351" i="1"/>
  <c r="Q351" i="1"/>
  <c r="P351" i="1"/>
  <c r="O351" i="1"/>
  <c r="N351" i="1"/>
  <c r="M351" i="1"/>
  <c r="E351" i="1"/>
  <c r="F351" i="1" s="1"/>
  <c r="A351" i="1"/>
  <c r="S350" i="1"/>
  <c r="R350" i="1"/>
  <c r="Q350" i="1"/>
  <c r="P350" i="1"/>
  <c r="O350" i="1"/>
  <c r="N350" i="1"/>
  <c r="M350" i="1"/>
  <c r="E350" i="1"/>
  <c r="S349" i="1"/>
  <c r="R349" i="1"/>
  <c r="Q349" i="1"/>
  <c r="P349" i="1"/>
  <c r="O349" i="1"/>
  <c r="N349" i="1"/>
  <c r="M349" i="1"/>
  <c r="E349" i="1"/>
  <c r="F349" i="1" s="1"/>
  <c r="A349" i="1"/>
  <c r="S348" i="1"/>
  <c r="R348" i="1"/>
  <c r="Q348" i="1"/>
  <c r="P348" i="1"/>
  <c r="O348" i="1"/>
  <c r="N348" i="1"/>
  <c r="M348" i="1"/>
  <c r="E348" i="1"/>
  <c r="S347" i="1"/>
  <c r="R347" i="1"/>
  <c r="Q347" i="1"/>
  <c r="P347" i="1"/>
  <c r="O347" i="1"/>
  <c r="N347" i="1"/>
  <c r="M347" i="1"/>
  <c r="E347" i="1"/>
  <c r="F347" i="1" s="1"/>
  <c r="A347" i="1"/>
  <c r="S346" i="1"/>
  <c r="R346" i="1"/>
  <c r="Q346" i="1"/>
  <c r="P346" i="1"/>
  <c r="O346" i="1"/>
  <c r="N346" i="1"/>
  <c r="M346" i="1"/>
  <c r="E346" i="1"/>
  <c r="S345" i="1"/>
  <c r="R345" i="1"/>
  <c r="Q345" i="1"/>
  <c r="P345" i="1"/>
  <c r="O345" i="1"/>
  <c r="N345" i="1"/>
  <c r="M345" i="1"/>
  <c r="E345" i="1"/>
  <c r="F345" i="1" s="1"/>
  <c r="A345" i="1"/>
  <c r="S344" i="1"/>
  <c r="R344" i="1"/>
  <c r="Q344" i="1"/>
  <c r="P344" i="1"/>
  <c r="O344" i="1"/>
  <c r="N344" i="1"/>
  <c r="M344" i="1"/>
  <c r="E344" i="1"/>
  <c r="S343" i="1"/>
  <c r="R343" i="1"/>
  <c r="Q343" i="1"/>
  <c r="P343" i="1"/>
  <c r="O343" i="1"/>
  <c r="N343" i="1"/>
  <c r="M343" i="1"/>
  <c r="E343" i="1"/>
  <c r="F343" i="1" s="1"/>
  <c r="A343" i="1"/>
  <c r="S342" i="1"/>
  <c r="R342" i="1"/>
  <c r="Q342" i="1"/>
  <c r="P342" i="1"/>
  <c r="O342" i="1"/>
  <c r="N342" i="1"/>
  <c r="M342" i="1"/>
  <c r="E342" i="1"/>
  <c r="S341" i="1"/>
  <c r="R341" i="1"/>
  <c r="Q341" i="1"/>
  <c r="P341" i="1"/>
  <c r="O341" i="1"/>
  <c r="N341" i="1"/>
  <c r="M341" i="1"/>
  <c r="E341" i="1"/>
  <c r="F341" i="1" s="1"/>
  <c r="A341" i="1"/>
  <c r="S340" i="1"/>
  <c r="R340" i="1"/>
  <c r="Q340" i="1"/>
  <c r="P340" i="1"/>
  <c r="O340" i="1"/>
  <c r="N340" i="1"/>
  <c r="M340" i="1"/>
  <c r="E340" i="1"/>
  <c r="S339" i="1"/>
  <c r="R339" i="1"/>
  <c r="Q339" i="1"/>
  <c r="P339" i="1"/>
  <c r="O339" i="1"/>
  <c r="N339" i="1"/>
  <c r="M339" i="1"/>
  <c r="E339" i="1"/>
  <c r="F339" i="1" s="1"/>
  <c r="A339" i="1"/>
  <c r="S338" i="1"/>
  <c r="R338" i="1"/>
  <c r="Q338" i="1"/>
  <c r="P338" i="1"/>
  <c r="O338" i="1"/>
  <c r="N338" i="1"/>
  <c r="M338" i="1"/>
  <c r="E338" i="1"/>
  <c r="A338" i="1"/>
  <c r="S337" i="1"/>
  <c r="R337" i="1"/>
  <c r="Q337" i="1"/>
  <c r="P337" i="1"/>
  <c r="O337" i="1"/>
  <c r="N337" i="1"/>
  <c r="M337" i="1"/>
  <c r="E337" i="1"/>
  <c r="A337" i="1" s="1"/>
  <c r="S336" i="1"/>
  <c r="R336" i="1"/>
  <c r="Q336" i="1"/>
  <c r="P336" i="1"/>
  <c r="O336" i="1"/>
  <c r="N336" i="1"/>
  <c r="M336" i="1"/>
  <c r="E336" i="1"/>
  <c r="A336" i="1"/>
  <c r="S335" i="1"/>
  <c r="R335" i="1"/>
  <c r="Q335" i="1"/>
  <c r="P335" i="1"/>
  <c r="O335" i="1"/>
  <c r="N335" i="1"/>
  <c r="M335" i="1"/>
  <c r="E335" i="1"/>
  <c r="A335" i="1"/>
  <c r="S334" i="1"/>
  <c r="R334" i="1"/>
  <c r="Q334" i="1"/>
  <c r="P334" i="1"/>
  <c r="O334" i="1"/>
  <c r="N334" i="1"/>
  <c r="M334" i="1"/>
  <c r="E334" i="1"/>
  <c r="A334" i="1"/>
  <c r="S333" i="1"/>
  <c r="R333" i="1"/>
  <c r="Q333" i="1"/>
  <c r="P333" i="1"/>
  <c r="O333" i="1"/>
  <c r="N333" i="1"/>
  <c r="M333" i="1"/>
  <c r="E333" i="1"/>
  <c r="A333" i="1" s="1"/>
  <c r="S332" i="1"/>
  <c r="R332" i="1"/>
  <c r="Q332" i="1"/>
  <c r="P332" i="1"/>
  <c r="O332" i="1"/>
  <c r="N332" i="1"/>
  <c r="M332" i="1"/>
  <c r="E332" i="1"/>
  <c r="A332" i="1"/>
  <c r="S331" i="1"/>
  <c r="R331" i="1"/>
  <c r="Q331" i="1"/>
  <c r="P331" i="1"/>
  <c r="O331" i="1"/>
  <c r="N331" i="1"/>
  <c r="M331" i="1"/>
  <c r="E331" i="1"/>
  <c r="A331" i="1"/>
  <c r="S330" i="1"/>
  <c r="R330" i="1"/>
  <c r="Q330" i="1"/>
  <c r="P330" i="1"/>
  <c r="O330" i="1"/>
  <c r="N330" i="1"/>
  <c r="M330" i="1"/>
  <c r="E330" i="1"/>
  <c r="A330" i="1"/>
  <c r="S329" i="1"/>
  <c r="R329" i="1"/>
  <c r="Q329" i="1"/>
  <c r="P329" i="1"/>
  <c r="O329" i="1"/>
  <c r="N329" i="1"/>
  <c r="M329" i="1"/>
  <c r="E329" i="1"/>
  <c r="A329" i="1" s="1"/>
  <c r="S328" i="1"/>
  <c r="R328" i="1"/>
  <c r="Q328" i="1"/>
  <c r="P328" i="1"/>
  <c r="O328" i="1"/>
  <c r="N328" i="1"/>
  <c r="M328" i="1"/>
  <c r="E328" i="1"/>
  <c r="A328" i="1"/>
  <c r="S327" i="1"/>
  <c r="R327" i="1"/>
  <c r="Q327" i="1"/>
  <c r="P327" i="1"/>
  <c r="O327" i="1"/>
  <c r="N327" i="1"/>
  <c r="M327" i="1"/>
  <c r="E327" i="1"/>
  <c r="A327" i="1"/>
  <c r="S326" i="1"/>
  <c r="R326" i="1"/>
  <c r="Q326" i="1"/>
  <c r="P326" i="1"/>
  <c r="O326" i="1"/>
  <c r="N326" i="1"/>
  <c r="M326" i="1"/>
  <c r="E326" i="1"/>
  <c r="A326" i="1"/>
  <c r="S325" i="1"/>
  <c r="R325" i="1"/>
  <c r="Q325" i="1"/>
  <c r="P325" i="1"/>
  <c r="O325" i="1"/>
  <c r="N325" i="1"/>
  <c r="M325" i="1"/>
  <c r="E325" i="1"/>
  <c r="A325" i="1" s="1"/>
  <c r="S324" i="1"/>
  <c r="R324" i="1"/>
  <c r="Q324" i="1"/>
  <c r="P324" i="1"/>
  <c r="O324" i="1"/>
  <c r="N324" i="1"/>
  <c r="M324" i="1"/>
  <c r="E324" i="1"/>
  <c r="A324" i="1"/>
  <c r="S323" i="1"/>
  <c r="R323" i="1"/>
  <c r="Q323" i="1"/>
  <c r="P323" i="1"/>
  <c r="O323" i="1"/>
  <c r="N323" i="1"/>
  <c r="M323" i="1"/>
  <c r="E323" i="1"/>
  <c r="A323" i="1"/>
  <c r="S322" i="1"/>
  <c r="R322" i="1"/>
  <c r="Q322" i="1"/>
  <c r="P322" i="1"/>
  <c r="O322" i="1"/>
  <c r="N322" i="1"/>
  <c r="M322" i="1"/>
  <c r="E322" i="1"/>
  <c r="A322" i="1"/>
  <c r="S321" i="1"/>
  <c r="R321" i="1"/>
  <c r="Q321" i="1"/>
  <c r="P321" i="1"/>
  <c r="O321" i="1"/>
  <c r="N321" i="1"/>
  <c r="M321" i="1"/>
  <c r="E321" i="1"/>
  <c r="A321" i="1" s="1"/>
  <c r="S320" i="1"/>
  <c r="R320" i="1"/>
  <c r="Q320" i="1"/>
  <c r="P320" i="1"/>
  <c r="O320" i="1"/>
  <c r="N320" i="1"/>
  <c r="M320" i="1"/>
  <c r="E320" i="1"/>
  <c r="A320" i="1"/>
  <c r="S319" i="1"/>
  <c r="R319" i="1"/>
  <c r="Q319" i="1"/>
  <c r="P319" i="1"/>
  <c r="O319" i="1"/>
  <c r="N319" i="1"/>
  <c r="M319" i="1"/>
  <c r="E319" i="1"/>
  <c r="A319" i="1"/>
  <c r="S318" i="1"/>
  <c r="R318" i="1"/>
  <c r="Q318" i="1"/>
  <c r="P318" i="1"/>
  <c r="O318" i="1"/>
  <c r="N318" i="1"/>
  <c r="M318" i="1"/>
  <c r="E318" i="1"/>
  <c r="A318" i="1"/>
  <c r="S317" i="1"/>
  <c r="R317" i="1"/>
  <c r="Q317" i="1"/>
  <c r="P317" i="1"/>
  <c r="O317" i="1"/>
  <c r="N317" i="1"/>
  <c r="M317" i="1"/>
  <c r="E317" i="1"/>
  <c r="A317" i="1" s="1"/>
  <c r="S316" i="1"/>
  <c r="R316" i="1"/>
  <c r="Q316" i="1"/>
  <c r="P316" i="1"/>
  <c r="O316" i="1"/>
  <c r="N316" i="1"/>
  <c r="M316" i="1"/>
  <c r="E316" i="1"/>
  <c r="A316" i="1"/>
  <c r="S315" i="1"/>
  <c r="R315" i="1"/>
  <c r="Q315" i="1"/>
  <c r="P315" i="1"/>
  <c r="O315" i="1"/>
  <c r="N315" i="1"/>
  <c r="M315" i="1"/>
  <c r="E315" i="1"/>
  <c r="A315" i="1"/>
  <c r="S314" i="1"/>
  <c r="R314" i="1"/>
  <c r="Q314" i="1"/>
  <c r="P314" i="1"/>
  <c r="O314" i="1"/>
  <c r="N314" i="1"/>
  <c r="M314" i="1"/>
  <c r="E314" i="1"/>
  <c r="A314" i="1"/>
  <c r="S313" i="1"/>
  <c r="R313" i="1"/>
  <c r="Q313" i="1"/>
  <c r="P313" i="1"/>
  <c r="O313" i="1"/>
  <c r="N313" i="1"/>
  <c r="M313" i="1"/>
  <c r="E313" i="1"/>
  <c r="A313" i="1" s="1"/>
  <c r="S312" i="1"/>
  <c r="R312" i="1"/>
  <c r="Q312" i="1"/>
  <c r="P312" i="1"/>
  <c r="O312" i="1"/>
  <c r="N312" i="1"/>
  <c r="M312" i="1"/>
  <c r="E312" i="1"/>
  <c r="A312" i="1"/>
  <c r="S311" i="1"/>
  <c r="R311" i="1"/>
  <c r="Q311" i="1"/>
  <c r="P311" i="1"/>
  <c r="O311" i="1"/>
  <c r="N311" i="1"/>
  <c r="M311" i="1"/>
  <c r="E311" i="1"/>
  <c r="A311" i="1"/>
  <c r="S310" i="1"/>
  <c r="R310" i="1"/>
  <c r="Q310" i="1"/>
  <c r="P310" i="1"/>
  <c r="O310" i="1"/>
  <c r="N310" i="1"/>
  <c r="M310" i="1"/>
  <c r="E310" i="1"/>
  <c r="A310" i="1" s="1"/>
  <c r="S309" i="1"/>
  <c r="R309" i="1"/>
  <c r="Q309" i="1"/>
  <c r="P309" i="1"/>
  <c r="O309" i="1"/>
  <c r="N309" i="1"/>
  <c r="M309" i="1"/>
  <c r="E309" i="1"/>
  <c r="A309" i="1" s="1"/>
  <c r="S308" i="1"/>
  <c r="R308" i="1"/>
  <c r="Q308" i="1"/>
  <c r="P308" i="1"/>
  <c r="O308" i="1"/>
  <c r="N308" i="1"/>
  <c r="M308" i="1"/>
  <c r="E308" i="1"/>
  <c r="A308" i="1"/>
  <c r="S307" i="1"/>
  <c r="R307" i="1"/>
  <c r="Q307" i="1"/>
  <c r="P307" i="1"/>
  <c r="O307" i="1"/>
  <c r="N307" i="1"/>
  <c r="M307" i="1"/>
  <c r="E307" i="1"/>
  <c r="A307" i="1"/>
  <c r="S306" i="1"/>
  <c r="R306" i="1"/>
  <c r="Q306" i="1"/>
  <c r="P306" i="1"/>
  <c r="O306" i="1"/>
  <c r="N306" i="1"/>
  <c r="M306" i="1"/>
  <c r="E306" i="1"/>
  <c r="A306" i="1" s="1"/>
  <c r="S305" i="1"/>
  <c r="R305" i="1"/>
  <c r="Q305" i="1"/>
  <c r="P305" i="1"/>
  <c r="O305" i="1"/>
  <c r="N305" i="1"/>
  <c r="M305" i="1"/>
  <c r="E305" i="1"/>
  <c r="A305" i="1" s="1"/>
  <c r="S304" i="1"/>
  <c r="R304" i="1"/>
  <c r="Q304" i="1"/>
  <c r="P304" i="1"/>
  <c r="O304" i="1"/>
  <c r="N304" i="1"/>
  <c r="M304" i="1"/>
  <c r="E304" i="1"/>
  <c r="A304" i="1"/>
  <c r="S303" i="1"/>
  <c r="R303" i="1"/>
  <c r="Q303" i="1"/>
  <c r="P303" i="1"/>
  <c r="O303" i="1"/>
  <c r="N303" i="1"/>
  <c r="M303" i="1"/>
  <c r="E303" i="1"/>
  <c r="A303" i="1"/>
  <c r="S302" i="1"/>
  <c r="R302" i="1"/>
  <c r="Q302" i="1"/>
  <c r="P302" i="1"/>
  <c r="O302" i="1"/>
  <c r="N302" i="1"/>
  <c r="M302" i="1"/>
  <c r="E302" i="1"/>
  <c r="A302" i="1"/>
  <c r="S301" i="1"/>
  <c r="R301" i="1"/>
  <c r="Q301" i="1"/>
  <c r="P301" i="1"/>
  <c r="O301" i="1"/>
  <c r="N301" i="1"/>
  <c r="M301" i="1"/>
  <c r="E301" i="1"/>
  <c r="A301" i="1" s="1"/>
  <c r="S300" i="1"/>
  <c r="R300" i="1"/>
  <c r="Q300" i="1"/>
  <c r="P300" i="1"/>
  <c r="O300" i="1"/>
  <c r="N300" i="1"/>
  <c r="M300" i="1"/>
  <c r="E300" i="1"/>
  <c r="A300" i="1"/>
  <c r="S299" i="1"/>
  <c r="R299" i="1"/>
  <c r="Q299" i="1"/>
  <c r="P299" i="1"/>
  <c r="O299" i="1"/>
  <c r="N299" i="1"/>
  <c r="M299" i="1"/>
  <c r="E299" i="1"/>
  <c r="A299" i="1"/>
  <c r="S298" i="1"/>
  <c r="R298" i="1"/>
  <c r="Q298" i="1"/>
  <c r="P298" i="1"/>
  <c r="O298" i="1"/>
  <c r="N298" i="1"/>
  <c r="M298" i="1"/>
  <c r="E298" i="1"/>
  <c r="A298" i="1"/>
  <c r="S297" i="1"/>
  <c r="R297" i="1"/>
  <c r="Q297" i="1"/>
  <c r="P297" i="1"/>
  <c r="O297" i="1"/>
  <c r="N297" i="1"/>
  <c r="M297" i="1"/>
  <c r="E297" i="1"/>
  <c r="A297" i="1" s="1"/>
  <c r="S296" i="1"/>
  <c r="R296" i="1"/>
  <c r="Q296" i="1"/>
  <c r="P296" i="1"/>
  <c r="O296" i="1"/>
  <c r="N296" i="1"/>
  <c r="M296" i="1"/>
  <c r="E296" i="1"/>
  <c r="A296" i="1"/>
  <c r="S295" i="1"/>
  <c r="R295" i="1"/>
  <c r="Q295" i="1"/>
  <c r="P295" i="1"/>
  <c r="O295" i="1"/>
  <c r="N295" i="1"/>
  <c r="M295" i="1"/>
  <c r="E295" i="1"/>
  <c r="A295" i="1" s="1"/>
  <c r="S294" i="1"/>
  <c r="R294" i="1"/>
  <c r="Q294" i="1"/>
  <c r="P294" i="1"/>
  <c r="O294" i="1"/>
  <c r="N294" i="1"/>
  <c r="M294" i="1"/>
  <c r="E294" i="1"/>
  <c r="A294" i="1" s="1"/>
  <c r="S293" i="1"/>
  <c r="R293" i="1"/>
  <c r="Q293" i="1"/>
  <c r="P293" i="1"/>
  <c r="O293" i="1"/>
  <c r="N293" i="1"/>
  <c r="M293" i="1"/>
  <c r="E293" i="1"/>
  <c r="A293" i="1" s="1"/>
  <c r="S292" i="1"/>
  <c r="R292" i="1"/>
  <c r="Q292" i="1"/>
  <c r="P292" i="1"/>
  <c r="O292" i="1"/>
  <c r="N292" i="1"/>
  <c r="M292" i="1"/>
  <c r="E292" i="1"/>
  <c r="A292" i="1"/>
  <c r="S291" i="1"/>
  <c r="R291" i="1"/>
  <c r="Q291" i="1"/>
  <c r="P291" i="1"/>
  <c r="O291" i="1"/>
  <c r="N291" i="1"/>
  <c r="M291" i="1"/>
  <c r="E291" i="1"/>
  <c r="A291" i="1"/>
  <c r="S290" i="1"/>
  <c r="R290" i="1"/>
  <c r="Q290" i="1"/>
  <c r="P290" i="1"/>
  <c r="O290" i="1"/>
  <c r="N290" i="1"/>
  <c r="M290" i="1"/>
  <c r="E290" i="1"/>
  <c r="A290" i="1" s="1"/>
  <c r="S289" i="1"/>
  <c r="R289" i="1"/>
  <c r="Q289" i="1"/>
  <c r="P289" i="1"/>
  <c r="O289" i="1"/>
  <c r="N289" i="1"/>
  <c r="M289" i="1"/>
  <c r="E289" i="1"/>
  <c r="A289" i="1" s="1"/>
  <c r="S288" i="1"/>
  <c r="R288" i="1"/>
  <c r="Q288" i="1"/>
  <c r="P288" i="1"/>
  <c r="O288" i="1"/>
  <c r="N288" i="1"/>
  <c r="M288" i="1"/>
  <c r="E288" i="1"/>
  <c r="A288" i="1"/>
  <c r="S287" i="1"/>
  <c r="R287" i="1"/>
  <c r="Q287" i="1"/>
  <c r="P287" i="1"/>
  <c r="O287" i="1"/>
  <c r="N287" i="1"/>
  <c r="M287" i="1"/>
  <c r="E287" i="1"/>
  <c r="A287" i="1"/>
  <c r="S286" i="1"/>
  <c r="R286" i="1"/>
  <c r="Q286" i="1"/>
  <c r="P286" i="1"/>
  <c r="O286" i="1"/>
  <c r="N286" i="1"/>
  <c r="M286" i="1"/>
  <c r="E286" i="1"/>
  <c r="A286" i="1"/>
  <c r="S285" i="1"/>
  <c r="R285" i="1"/>
  <c r="Q285" i="1"/>
  <c r="P285" i="1"/>
  <c r="O285" i="1"/>
  <c r="N285" i="1"/>
  <c r="M285" i="1"/>
  <c r="E285" i="1"/>
  <c r="A285" i="1" s="1"/>
  <c r="S284" i="1"/>
  <c r="R284" i="1"/>
  <c r="Q284" i="1"/>
  <c r="P284" i="1"/>
  <c r="O284" i="1"/>
  <c r="N284" i="1"/>
  <c r="M284" i="1"/>
  <c r="E284" i="1"/>
  <c r="A284" i="1"/>
  <c r="S283" i="1"/>
  <c r="R283" i="1"/>
  <c r="Q283" i="1"/>
  <c r="P283" i="1"/>
  <c r="O283" i="1"/>
  <c r="N283" i="1"/>
  <c r="M283" i="1"/>
  <c r="E283" i="1"/>
  <c r="A283" i="1" s="1"/>
  <c r="S282" i="1"/>
  <c r="R282" i="1"/>
  <c r="Q282" i="1"/>
  <c r="P282" i="1"/>
  <c r="O282" i="1"/>
  <c r="N282" i="1"/>
  <c r="M282" i="1"/>
  <c r="E282" i="1"/>
  <c r="A282" i="1"/>
  <c r="S281" i="1"/>
  <c r="R281" i="1"/>
  <c r="Q281" i="1"/>
  <c r="P281" i="1"/>
  <c r="O281" i="1"/>
  <c r="N281" i="1"/>
  <c r="M281" i="1"/>
  <c r="E281" i="1"/>
  <c r="A281" i="1" s="1"/>
  <c r="S280" i="1"/>
  <c r="R280" i="1"/>
  <c r="Q280" i="1"/>
  <c r="P280" i="1"/>
  <c r="O280" i="1"/>
  <c r="N280" i="1"/>
  <c r="M280" i="1"/>
  <c r="E280" i="1"/>
  <c r="A280" i="1"/>
  <c r="S279" i="1"/>
  <c r="R279" i="1"/>
  <c r="Q279" i="1"/>
  <c r="P279" i="1"/>
  <c r="O279" i="1"/>
  <c r="N279" i="1"/>
  <c r="M279" i="1"/>
  <c r="E279" i="1"/>
  <c r="A279" i="1" s="1"/>
  <c r="S278" i="1"/>
  <c r="R278" i="1"/>
  <c r="Q278" i="1"/>
  <c r="P278" i="1"/>
  <c r="O278" i="1"/>
  <c r="N278" i="1"/>
  <c r="M278" i="1"/>
  <c r="E278" i="1"/>
  <c r="A278" i="1" s="1"/>
  <c r="S277" i="1"/>
  <c r="R277" i="1"/>
  <c r="Q277" i="1"/>
  <c r="P277" i="1"/>
  <c r="O277" i="1"/>
  <c r="N277" i="1"/>
  <c r="M277" i="1"/>
  <c r="E277" i="1"/>
  <c r="A277" i="1" s="1"/>
  <c r="S276" i="1"/>
  <c r="R276" i="1"/>
  <c r="Q276" i="1"/>
  <c r="P276" i="1"/>
  <c r="O276" i="1"/>
  <c r="N276" i="1"/>
  <c r="M276" i="1"/>
  <c r="E276" i="1"/>
  <c r="A276" i="1"/>
  <c r="S275" i="1"/>
  <c r="R275" i="1"/>
  <c r="Q275" i="1"/>
  <c r="P275" i="1"/>
  <c r="O275" i="1"/>
  <c r="N275" i="1"/>
  <c r="M275" i="1"/>
  <c r="E275" i="1"/>
  <c r="A275" i="1"/>
  <c r="S274" i="1"/>
  <c r="R274" i="1"/>
  <c r="Q274" i="1"/>
  <c r="P274" i="1"/>
  <c r="O274" i="1"/>
  <c r="N274" i="1"/>
  <c r="M274" i="1"/>
  <c r="E274" i="1"/>
  <c r="A274" i="1" s="1"/>
  <c r="S273" i="1"/>
  <c r="R273" i="1"/>
  <c r="Q273" i="1"/>
  <c r="P273" i="1"/>
  <c r="O273" i="1"/>
  <c r="N273" i="1"/>
  <c r="M273" i="1"/>
  <c r="E273" i="1"/>
  <c r="A273" i="1" s="1"/>
  <c r="S272" i="1"/>
  <c r="R272" i="1"/>
  <c r="Q272" i="1"/>
  <c r="P272" i="1"/>
  <c r="O272" i="1"/>
  <c r="N272" i="1"/>
  <c r="M272" i="1"/>
  <c r="E272" i="1"/>
  <c r="A272" i="1"/>
  <c r="S271" i="1"/>
  <c r="R271" i="1"/>
  <c r="Q271" i="1"/>
  <c r="P271" i="1"/>
  <c r="O271" i="1"/>
  <c r="N271" i="1"/>
  <c r="M271" i="1"/>
  <c r="E271" i="1"/>
  <c r="A271" i="1"/>
  <c r="S270" i="1"/>
  <c r="R270" i="1"/>
  <c r="Q270" i="1"/>
  <c r="P270" i="1"/>
  <c r="O270" i="1"/>
  <c r="N270" i="1"/>
  <c r="M270" i="1"/>
  <c r="E270" i="1"/>
  <c r="A270" i="1"/>
  <c r="S269" i="1"/>
  <c r="R269" i="1"/>
  <c r="Q269" i="1"/>
  <c r="P269" i="1"/>
  <c r="O269" i="1"/>
  <c r="N269" i="1"/>
  <c r="M269" i="1"/>
  <c r="E269" i="1"/>
  <c r="A269" i="1" s="1"/>
  <c r="S268" i="1"/>
  <c r="R268" i="1"/>
  <c r="Q268" i="1"/>
  <c r="P268" i="1"/>
  <c r="O268" i="1"/>
  <c r="N268" i="1"/>
  <c r="M268" i="1"/>
  <c r="E268" i="1"/>
  <c r="A268" i="1"/>
  <c r="S267" i="1"/>
  <c r="R267" i="1"/>
  <c r="Q267" i="1"/>
  <c r="P267" i="1"/>
  <c r="O267" i="1"/>
  <c r="N267" i="1"/>
  <c r="M267" i="1"/>
  <c r="E267" i="1"/>
  <c r="A267" i="1" s="1"/>
  <c r="S266" i="1"/>
  <c r="R266" i="1"/>
  <c r="Q266" i="1"/>
  <c r="P266" i="1"/>
  <c r="O266" i="1"/>
  <c r="N266" i="1"/>
  <c r="M266" i="1"/>
  <c r="E266" i="1"/>
  <c r="A266" i="1"/>
  <c r="S265" i="1"/>
  <c r="R265" i="1"/>
  <c r="Q265" i="1"/>
  <c r="P265" i="1"/>
  <c r="O265" i="1"/>
  <c r="N265" i="1"/>
  <c r="M265" i="1"/>
  <c r="E265" i="1"/>
  <c r="A265" i="1" s="1"/>
  <c r="S264" i="1"/>
  <c r="R264" i="1"/>
  <c r="Q264" i="1"/>
  <c r="P264" i="1"/>
  <c r="O264" i="1"/>
  <c r="N264" i="1"/>
  <c r="M264" i="1"/>
  <c r="E264" i="1"/>
  <c r="A264" i="1"/>
  <c r="S263" i="1"/>
  <c r="R263" i="1"/>
  <c r="Q263" i="1"/>
  <c r="P263" i="1"/>
  <c r="O263" i="1"/>
  <c r="N263" i="1"/>
  <c r="M263" i="1"/>
  <c r="E263" i="1"/>
  <c r="A263" i="1" s="1"/>
  <c r="S262" i="1"/>
  <c r="R262" i="1"/>
  <c r="Q262" i="1"/>
  <c r="P262" i="1"/>
  <c r="O262" i="1"/>
  <c r="N262" i="1"/>
  <c r="M262" i="1"/>
  <c r="E262" i="1"/>
  <c r="A262" i="1" s="1"/>
  <c r="S261" i="1"/>
  <c r="R261" i="1"/>
  <c r="Q261" i="1"/>
  <c r="P261" i="1"/>
  <c r="O261" i="1"/>
  <c r="N261" i="1"/>
  <c r="M261" i="1"/>
  <c r="E261" i="1"/>
  <c r="A261" i="1" s="1"/>
  <c r="S260" i="1"/>
  <c r="R260" i="1"/>
  <c r="Q260" i="1"/>
  <c r="P260" i="1"/>
  <c r="O260" i="1"/>
  <c r="N260" i="1"/>
  <c r="M260" i="1"/>
  <c r="E260" i="1"/>
  <c r="A260" i="1"/>
  <c r="S259" i="1"/>
  <c r="R259" i="1"/>
  <c r="Q259" i="1"/>
  <c r="P259" i="1"/>
  <c r="O259" i="1"/>
  <c r="N259" i="1"/>
  <c r="M259" i="1"/>
  <c r="E259" i="1"/>
  <c r="A259" i="1"/>
  <c r="S258" i="1"/>
  <c r="R258" i="1"/>
  <c r="Q258" i="1"/>
  <c r="P258" i="1"/>
  <c r="O258" i="1"/>
  <c r="N258" i="1"/>
  <c r="M258" i="1"/>
  <c r="E258" i="1"/>
  <c r="A258" i="1" s="1"/>
  <c r="S257" i="1"/>
  <c r="R257" i="1"/>
  <c r="Q257" i="1"/>
  <c r="P257" i="1"/>
  <c r="O257" i="1"/>
  <c r="N257" i="1"/>
  <c r="M257" i="1"/>
  <c r="E257" i="1"/>
  <c r="A257" i="1" s="1"/>
  <c r="S256" i="1"/>
  <c r="R256" i="1"/>
  <c r="Q256" i="1"/>
  <c r="P256" i="1"/>
  <c r="O256" i="1"/>
  <c r="N256" i="1"/>
  <c r="M256" i="1"/>
  <c r="E256" i="1"/>
  <c r="A256" i="1"/>
  <c r="S255" i="1"/>
  <c r="R255" i="1"/>
  <c r="Q255" i="1"/>
  <c r="P255" i="1"/>
  <c r="O255" i="1"/>
  <c r="N255" i="1"/>
  <c r="M255" i="1"/>
  <c r="E255" i="1"/>
  <c r="A255" i="1"/>
  <c r="S254" i="1"/>
  <c r="R254" i="1"/>
  <c r="Q254" i="1"/>
  <c r="P254" i="1"/>
  <c r="O254" i="1"/>
  <c r="N254" i="1"/>
  <c r="M254" i="1"/>
  <c r="E254" i="1"/>
  <c r="A254" i="1"/>
  <c r="S253" i="1"/>
  <c r="R253" i="1"/>
  <c r="Q253" i="1"/>
  <c r="P253" i="1"/>
  <c r="O253" i="1"/>
  <c r="N253" i="1"/>
  <c r="M253" i="1"/>
  <c r="E253" i="1"/>
  <c r="A253" i="1" s="1"/>
  <c r="S252" i="1"/>
  <c r="R252" i="1"/>
  <c r="Q252" i="1"/>
  <c r="P252" i="1"/>
  <c r="O252" i="1"/>
  <c r="N252" i="1"/>
  <c r="M252" i="1"/>
  <c r="E252" i="1"/>
  <c r="A252" i="1"/>
  <c r="S251" i="1"/>
  <c r="R251" i="1"/>
  <c r="Q251" i="1"/>
  <c r="P251" i="1"/>
  <c r="O251" i="1"/>
  <c r="N251" i="1"/>
  <c r="M251" i="1"/>
  <c r="E251" i="1"/>
  <c r="A251" i="1" s="1"/>
  <c r="S250" i="1"/>
  <c r="R250" i="1"/>
  <c r="Q250" i="1"/>
  <c r="P250" i="1"/>
  <c r="O250" i="1"/>
  <c r="N250" i="1"/>
  <c r="M250" i="1"/>
  <c r="E250" i="1"/>
  <c r="A250" i="1"/>
  <c r="S249" i="1"/>
  <c r="R249" i="1"/>
  <c r="Q249" i="1"/>
  <c r="P249" i="1"/>
  <c r="O249" i="1"/>
  <c r="N249" i="1"/>
  <c r="M249" i="1"/>
  <c r="E249" i="1"/>
  <c r="A249" i="1" s="1"/>
  <c r="S248" i="1"/>
  <c r="R248" i="1"/>
  <c r="Q248" i="1"/>
  <c r="P248" i="1"/>
  <c r="O248" i="1"/>
  <c r="N248" i="1"/>
  <c r="M248" i="1"/>
  <c r="E248" i="1"/>
  <c r="A248" i="1"/>
  <c r="S247" i="1"/>
  <c r="R247" i="1"/>
  <c r="Q247" i="1"/>
  <c r="P247" i="1"/>
  <c r="O247" i="1"/>
  <c r="N247" i="1"/>
  <c r="M247" i="1"/>
  <c r="E247" i="1"/>
  <c r="A247" i="1" s="1"/>
  <c r="S246" i="1"/>
  <c r="R246" i="1"/>
  <c r="Q246" i="1"/>
  <c r="P246" i="1"/>
  <c r="O246" i="1"/>
  <c r="N246" i="1"/>
  <c r="M246" i="1"/>
  <c r="E246" i="1"/>
  <c r="A246" i="1" s="1"/>
  <c r="S245" i="1"/>
  <c r="R245" i="1"/>
  <c r="Q245" i="1"/>
  <c r="P245" i="1"/>
  <c r="O245" i="1"/>
  <c r="N245" i="1"/>
  <c r="M245" i="1"/>
  <c r="E245" i="1"/>
  <c r="A245" i="1" s="1"/>
  <c r="S244" i="1"/>
  <c r="R244" i="1"/>
  <c r="Q244" i="1"/>
  <c r="P244" i="1"/>
  <c r="O244" i="1"/>
  <c r="N244" i="1"/>
  <c r="M244" i="1"/>
  <c r="E244" i="1"/>
  <c r="A244" i="1"/>
  <c r="S243" i="1"/>
  <c r="R243" i="1"/>
  <c r="Q243" i="1"/>
  <c r="P243" i="1"/>
  <c r="O243" i="1"/>
  <c r="N243" i="1"/>
  <c r="M243" i="1"/>
  <c r="E243" i="1"/>
  <c r="A243" i="1"/>
  <c r="S242" i="1"/>
  <c r="R242" i="1"/>
  <c r="Q242" i="1"/>
  <c r="P242" i="1"/>
  <c r="O242" i="1"/>
  <c r="N242" i="1"/>
  <c r="M242" i="1"/>
  <c r="E242" i="1"/>
  <c r="A242" i="1" s="1"/>
  <c r="S241" i="1"/>
  <c r="R241" i="1"/>
  <c r="Q241" i="1"/>
  <c r="P241" i="1"/>
  <c r="O241" i="1"/>
  <c r="N241" i="1"/>
  <c r="M241" i="1"/>
  <c r="E241" i="1"/>
  <c r="A241" i="1" s="1"/>
  <c r="S240" i="1"/>
  <c r="R240" i="1"/>
  <c r="Q240" i="1"/>
  <c r="P240" i="1"/>
  <c r="O240" i="1"/>
  <c r="N240" i="1"/>
  <c r="M240" i="1"/>
  <c r="E240" i="1"/>
  <c r="A240" i="1"/>
  <c r="S239" i="1"/>
  <c r="R239" i="1"/>
  <c r="Q239" i="1"/>
  <c r="P239" i="1"/>
  <c r="O239" i="1"/>
  <c r="N239" i="1"/>
  <c r="M239" i="1"/>
  <c r="E239" i="1"/>
  <c r="A239" i="1"/>
  <c r="S238" i="1"/>
  <c r="R238" i="1"/>
  <c r="Q238" i="1"/>
  <c r="P238" i="1"/>
  <c r="O238" i="1"/>
  <c r="N238" i="1"/>
  <c r="M238" i="1"/>
  <c r="E238" i="1"/>
  <c r="A238" i="1"/>
  <c r="S237" i="1"/>
  <c r="R237" i="1"/>
  <c r="Q237" i="1"/>
  <c r="P237" i="1"/>
  <c r="O237" i="1"/>
  <c r="N237" i="1"/>
  <c r="M237" i="1"/>
  <c r="E237" i="1"/>
  <c r="A237" i="1" s="1"/>
  <c r="S236" i="1"/>
  <c r="R236" i="1"/>
  <c r="Q236" i="1"/>
  <c r="P236" i="1"/>
  <c r="O236" i="1"/>
  <c r="N236" i="1"/>
  <c r="M236" i="1"/>
  <c r="E236" i="1"/>
  <c r="A236" i="1"/>
  <c r="S235" i="1"/>
  <c r="R235" i="1"/>
  <c r="Q235" i="1"/>
  <c r="P235" i="1"/>
  <c r="O235" i="1"/>
  <c r="N235" i="1"/>
  <c r="M235" i="1"/>
  <c r="E235" i="1"/>
  <c r="A235" i="1" s="1"/>
  <c r="S234" i="1"/>
  <c r="R234" i="1"/>
  <c r="Q234" i="1"/>
  <c r="P234" i="1"/>
  <c r="O234" i="1"/>
  <c r="N234" i="1"/>
  <c r="M234" i="1"/>
  <c r="E234" i="1"/>
  <c r="A234" i="1"/>
  <c r="S233" i="1"/>
  <c r="R233" i="1"/>
  <c r="Q233" i="1"/>
  <c r="P233" i="1"/>
  <c r="O233" i="1"/>
  <c r="N233" i="1"/>
  <c r="M233" i="1"/>
  <c r="E233" i="1"/>
  <c r="A233" i="1" s="1"/>
  <c r="S232" i="1"/>
  <c r="R232" i="1"/>
  <c r="Q232" i="1"/>
  <c r="P232" i="1"/>
  <c r="O232" i="1"/>
  <c r="N232" i="1"/>
  <c r="M232" i="1"/>
  <c r="E232" i="1"/>
  <c r="F232" i="1" s="1"/>
  <c r="A232" i="1"/>
  <c r="S231" i="1"/>
  <c r="R231" i="1"/>
  <c r="Q231" i="1"/>
  <c r="P231" i="1"/>
  <c r="O231" i="1"/>
  <c r="N231" i="1"/>
  <c r="M231" i="1"/>
  <c r="F231" i="1"/>
  <c r="E231" i="1"/>
  <c r="A231" i="1" s="1"/>
  <c r="S230" i="1"/>
  <c r="R230" i="1"/>
  <c r="Q230" i="1"/>
  <c r="P230" i="1"/>
  <c r="O230" i="1"/>
  <c r="N230" i="1"/>
  <c r="M230" i="1"/>
  <c r="E230" i="1"/>
  <c r="F230" i="1" s="1"/>
  <c r="S229" i="1"/>
  <c r="R229" i="1"/>
  <c r="Q229" i="1"/>
  <c r="P229" i="1"/>
  <c r="O229" i="1"/>
  <c r="N229" i="1"/>
  <c r="M229" i="1"/>
  <c r="E229" i="1"/>
  <c r="A229" i="1" s="1"/>
  <c r="S228" i="1"/>
  <c r="R228" i="1"/>
  <c r="Q228" i="1"/>
  <c r="P228" i="1"/>
  <c r="O228" i="1"/>
  <c r="N228" i="1"/>
  <c r="M228" i="1"/>
  <c r="E228" i="1"/>
  <c r="F228" i="1" s="1"/>
  <c r="A228" i="1"/>
  <c r="S227" i="1"/>
  <c r="R227" i="1"/>
  <c r="Q227" i="1"/>
  <c r="P227" i="1"/>
  <c r="O227" i="1"/>
  <c r="N227" i="1"/>
  <c r="M227" i="1"/>
  <c r="F227" i="1"/>
  <c r="E227" i="1"/>
  <c r="A227" i="1" s="1"/>
  <c r="S226" i="1"/>
  <c r="R226" i="1"/>
  <c r="Q226" i="1"/>
  <c r="P226" i="1"/>
  <c r="O226" i="1"/>
  <c r="N226" i="1"/>
  <c r="M226" i="1"/>
  <c r="E226" i="1"/>
  <c r="F226" i="1" s="1"/>
  <c r="S225" i="1"/>
  <c r="R225" i="1"/>
  <c r="Q225" i="1"/>
  <c r="P225" i="1"/>
  <c r="O225" i="1"/>
  <c r="N225" i="1"/>
  <c r="M225" i="1"/>
  <c r="E225" i="1"/>
  <c r="A225" i="1" s="1"/>
  <c r="S224" i="1"/>
  <c r="R224" i="1"/>
  <c r="Q224" i="1"/>
  <c r="P224" i="1"/>
  <c r="O224" i="1"/>
  <c r="N224" i="1"/>
  <c r="M224" i="1"/>
  <c r="E224" i="1"/>
  <c r="F224" i="1" s="1"/>
  <c r="A224" i="1"/>
  <c r="S223" i="1"/>
  <c r="R223" i="1"/>
  <c r="Q223" i="1"/>
  <c r="P223" i="1"/>
  <c r="O223" i="1"/>
  <c r="N223" i="1"/>
  <c r="M223" i="1"/>
  <c r="F223" i="1"/>
  <c r="E223" i="1"/>
  <c r="A223" i="1" s="1"/>
  <c r="S222" i="1"/>
  <c r="R222" i="1"/>
  <c r="Q222" i="1"/>
  <c r="P222" i="1"/>
  <c r="O222" i="1"/>
  <c r="N222" i="1"/>
  <c r="M222" i="1"/>
  <c r="E222" i="1"/>
  <c r="F222" i="1" s="1"/>
  <c r="A222" i="1"/>
  <c r="S221" i="1"/>
  <c r="R221" i="1"/>
  <c r="Q221" i="1"/>
  <c r="P221" i="1"/>
  <c r="O221" i="1"/>
  <c r="N221" i="1"/>
  <c r="M221" i="1"/>
  <c r="F221" i="1"/>
  <c r="E221" i="1"/>
  <c r="A221" i="1" s="1"/>
  <c r="S220" i="1"/>
  <c r="R220" i="1"/>
  <c r="Q220" i="1"/>
  <c r="P220" i="1"/>
  <c r="O220" i="1"/>
  <c r="N220" i="1"/>
  <c r="M220" i="1"/>
  <c r="E220" i="1"/>
  <c r="F220" i="1" s="1"/>
  <c r="A220" i="1"/>
  <c r="S219" i="1"/>
  <c r="R219" i="1"/>
  <c r="Q219" i="1"/>
  <c r="P219" i="1"/>
  <c r="O219" i="1"/>
  <c r="N219" i="1"/>
  <c r="M219" i="1"/>
  <c r="F219" i="1"/>
  <c r="E219" i="1"/>
  <c r="A219" i="1" s="1"/>
  <c r="S218" i="1"/>
  <c r="R218" i="1"/>
  <c r="Q218" i="1"/>
  <c r="P218" i="1"/>
  <c r="O218" i="1"/>
  <c r="N218" i="1"/>
  <c r="M218" i="1"/>
  <c r="E218" i="1"/>
  <c r="F218" i="1" s="1"/>
  <c r="A218" i="1"/>
  <c r="S217" i="1"/>
  <c r="R217" i="1"/>
  <c r="Q217" i="1"/>
  <c r="P217" i="1"/>
  <c r="O217" i="1"/>
  <c r="N217" i="1"/>
  <c r="M217" i="1"/>
  <c r="F217" i="1"/>
  <c r="E217" i="1"/>
  <c r="A217" i="1" s="1"/>
  <c r="S216" i="1"/>
  <c r="R216" i="1"/>
  <c r="Q216" i="1"/>
  <c r="P216" i="1"/>
  <c r="O216" i="1"/>
  <c r="N216" i="1"/>
  <c r="M216" i="1"/>
  <c r="E216" i="1"/>
  <c r="F216" i="1" s="1"/>
  <c r="A216" i="1"/>
  <c r="S215" i="1"/>
  <c r="R215" i="1"/>
  <c r="Q215" i="1"/>
  <c r="P215" i="1"/>
  <c r="O215" i="1"/>
  <c r="N215" i="1"/>
  <c r="M215" i="1"/>
  <c r="E215" i="1"/>
  <c r="A215" i="1" s="1"/>
  <c r="S214" i="1"/>
  <c r="R214" i="1"/>
  <c r="Q214" i="1"/>
  <c r="P214" i="1"/>
  <c r="O214" i="1"/>
  <c r="N214" i="1"/>
  <c r="M214" i="1"/>
  <c r="E214" i="1"/>
  <c r="A214" i="1" s="1"/>
  <c r="S213" i="1"/>
  <c r="R213" i="1"/>
  <c r="Q213" i="1"/>
  <c r="P213" i="1"/>
  <c r="O213" i="1"/>
  <c r="N213" i="1"/>
  <c r="M213" i="1"/>
  <c r="E213" i="1"/>
  <c r="A213" i="1"/>
  <c r="S212" i="1"/>
  <c r="R212" i="1"/>
  <c r="Q212" i="1"/>
  <c r="P212" i="1"/>
  <c r="O212" i="1"/>
  <c r="N212" i="1"/>
  <c r="M212" i="1"/>
  <c r="E212" i="1"/>
  <c r="A212" i="1"/>
  <c r="S211" i="1"/>
  <c r="R211" i="1"/>
  <c r="Q211" i="1"/>
  <c r="P211" i="1"/>
  <c r="O211" i="1"/>
  <c r="N211" i="1"/>
  <c r="M211" i="1"/>
  <c r="E211" i="1"/>
  <c r="A211" i="1" s="1"/>
  <c r="S210" i="1"/>
  <c r="R210" i="1"/>
  <c r="Q210" i="1"/>
  <c r="P210" i="1"/>
  <c r="O210" i="1"/>
  <c r="N210" i="1"/>
  <c r="M210" i="1"/>
  <c r="E210" i="1"/>
  <c r="A210" i="1" s="1"/>
  <c r="S209" i="1"/>
  <c r="R209" i="1"/>
  <c r="Q209" i="1"/>
  <c r="P209" i="1"/>
  <c r="O209" i="1"/>
  <c r="N209" i="1"/>
  <c r="M209" i="1"/>
  <c r="E209" i="1"/>
  <c r="A209" i="1"/>
  <c r="S208" i="1"/>
  <c r="R208" i="1"/>
  <c r="Q208" i="1"/>
  <c r="P208" i="1"/>
  <c r="O208" i="1"/>
  <c r="N208" i="1"/>
  <c r="M208" i="1"/>
  <c r="E208" i="1"/>
  <c r="A208" i="1"/>
  <c r="S207" i="1"/>
  <c r="R207" i="1"/>
  <c r="Q207" i="1"/>
  <c r="P207" i="1"/>
  <c r="O207" i="1"/>
  <c r="N207" i="1"/>
  <c r="M207" i="1"/>
  <c r="E207" i="1"/>
  <c r="A207" i="1" s="1"/>
  <c r="S206" i="1"/>
  <c r="R206" i="1"/>
  <c r="Q206" i="1"/>
  <c r="P206" i="1"/>
  <c r="O206" i="1"/>
  <c r="N206" i="1"/>
  <c r="M206" i="1"/>
  <c r="E206" i="1"/>
  <c r="A206" i="1" s="1"/>
  <c r="S205" i="1"/>
  <c r="R205" i="1"/>
  <c r="Q205" i="1"/>
  <c r="P205" i="1"/>
  <c r="O205" i="1"/>
  <c r="N205" i="1"/>
  <c r="M205" i="1"/>
  <c r="E205" i="1"/>
  <c r="A205" i="1"/>
  <c r="S204" i="1"/>
  <c r="R204" i="1"/>
  <c r="Q204" i="1"/>
  <c r="P204" i="1"/>
  <c r="O204" i="1"/>
  <c r="N204" i="1"/>
  <c r="M204" i="1"/>
  <c r="E204" i="1"/>
  <c r="A204" i="1"/>
  <c r="S203" i="1"/>
  <c r="R203" i="1"/>
  <c r="Q203" i="1"/>
  <c r="P203" i="1"/>
  <c r="O203" i="1"/>
  <c r="N203" i="1"/>
  <c r="M203" i="1"/>
  <c r="E203" i="1"/>
  <c r="A203" i="1" s="1"/>
  <c r="S202" i="1"/>
  <c r="R202" i="1"/>
  <c r="Q202" i="1"/>
  <c r="P202" i="1"/>
  <c r="O202" i="1"/>
  <c r="N202" i="1"/>
  <c r="M202" i="1"/>
  <c r="E202" i="1"/>
  <c r="A202" i="1" s="1"/>
  <c r="S201" i="1"/>
  <c r="R201" i="1"/>
  <c r="Q201" i="1"/>
  <c r="P201" i="1"/>
  <c r="O201" i="1"/>
  <c r="N201" i="1"/>
  <c r="M201" i="1"/>
  <c r="E201" i="1"/>
  <c r="A201" i="1"/>
  <c r="S200" i="1"/>
  <c r="R200" i="1"/>
  <c r="Q200" i="1"/>
  <c r="P200" i="1"/>
  <c r="O200" i="1"/>
  <c r="N200" i="1"/>
  <c r="M200" i="1"/>
  <c r="E200" i="1"/>
  <c r="A200" i="1"/>
  <c r="S199" i="1"/>
  <c r="R199" i="1"/>
  <c r="Q199" i="1"/>
  <c r="P199" i="1"/>
  <c r="O199" i="1"/>
  <c r="N199" i="1"/>
  <c r="M199" i="1"/>
  <c r="E199" i="1"/>
  <c r="A199" i="1" s="1"/>
  <c r="S198" i="1"/>
  <c r="R198" i="1"/>
  <c r="Q198" i="1"/>
  <c r="P198" i="1"/>
  <c r="O198" i="1"/>
  <c r="N198" i="1"/>
  <c r="E198" i="1"/>
  <c r="A198" i="1" s="1"/>
  <c r="S197" i="1"/>
  <c r="R197" i="1"/>
  <c r="Q197" i="1"/>
  <c r="P197" i="1"/>
  <c r="O197" i="1"/>
  <c r="N197" i="1"/>
  <c r="M197" i="1"/>
  <c r="E197" i="1"/>
  <c r="A197" i="1" s="1"/>
  <c r="S196" i="1"/>
  <c r="R196" i="1"/>
  <c r="Q196" i="1"/>
  <c r="P196" i="1"/>
  <c r="O196" i="1"/>
  <c r="N196" i="1"/>
  <c r="M196" i="1"/>
  <c r="E196" i="1"/>
  <c r="A196" i="1"/>
  <c r="S195" i="1"/>
  <c r="R195" i="1"/>
  <c r="Q195" i="1"/>
  <c r="P195" i="1"/>
  <c r="O195" i="1"/>
  <c r="N195" i="1"/>
  <c r="M195" i="1"/>
  <c r="E195" i="1"/>
  <c r="A195" i="1"/>
  <c r="S194" i="1"/>
  <c r="R194" i="1"/>
  <c r="Q194" i="1"/>
  <c r="P194" i="1"/>
  <c r="O194" i="1"/>
  <c r="N194" i="1"/>
  <c r="M194" i="1"/>
  <c r="E194" i="1"/>
  <c r="A194" i="1" s="1"/>
  <c r="S193" i="1"/>
  <c r="R193" i="1"/>
  <c r="Q193" i="1"/>
  <c r="P193" i="1"/>
  <c r="O193" i="1"/>
  <c r="N193" i="1"/>
  <c r="E193" i="1"/>
  <c r="A193" i="1" s="1"/>
  <c r="S192" i="1"/>
  <c r="R192" i="1"/>
  <c r="Q192" i="1"/>
  <c r="P192" i="1"/>
  <c r="O192" i="1"/>
  <c r="N192" i="1"/>
  <c r="M192" i="1"/>
  <c r="E192" i="1"/>
  <c r="A192" i="1" s="1"/>
  <c r="S191" i="1"/>
  <c r="R191" i="1"/>
  <c r="Q191" i="1"/>
  <c r="P191" i="1"/>
  <c r="O191" i="1"/>
  <c r="N191" i="1"/>
  <c r="M191" i="1"/>
  <c r="E191" i="1"/>
  <c r="A191" i="1"/>
  <c r="S190" i="1"/>
  <c r="R190" i="1"/>
  <c r="Q190" i="1"/>
  <c r="P190" i="1"/>
  <c r="O190" i="1"/>
  <c r="N190" i="1"/>
  <c r="M190" i="1"/>
  <c r="E190" i="1"/>
  <c r="A190" i="1"/>
  <c r="S189" i="1"/>
  <c r="R189" i="1"/>
  <c r="Q189" i="1"/>
  <c r="P189" i="1"/>
  <c r="O189" i="1"/>
  <c r="N189" i="1"/>
  <c r="M189" i="1"/>
  <c r="E189" i="1"/>
  <c r="A189" i="1" s="1"/>
  <c r="S188" i="1"/>
  <c r="R188" i="1"/>
  <c r="Q188" i="1"/>
  <c r="P188" i="1"/>
  <c r="O188" i="1"/>
  <c r="N188" i="1"/>
  <c r="E188" i="1"/>
  <c r="A188" i="1" s="1"/>
  <c r="S187" i="1"/>
  <c r="R187" i="1"/>
  <c r="Q187" i="1"/>
  <c r="P187" i="1"/>
  <c r="O187" i="1"/>
  <c r="N187" i="1"/>
  <c r="M187" i="1"/>
  <c r="E187" i="1"/>
  <c r="A187" i="1" s="1"/>
  <c r="S186" i="1"/>
  <c r="R186" i="1"/>
  <c r="Q186" i="1"/>
  <c r="P186" i="1"/>
  <c r="O186" i="1"/>
  <c r="N186" i="1"/>
  <c r="M186" i="1"/>
  <c r="E186" i="1"/>
  <c r="A186" i="1"/>
  <c r="S185" i="1"/>
  <c r="R185" i="1"/>
  <c r="Q185" i="1"/>
  <c r="P185" i="1"/>
  <c r="O185" i="1"/>
  <c r="N185" i="1"/>
  <c r="M185" i="1"/>
  <c r="E185" i="1"/>
  <c r="A185" i="1"/>
  <c r="S184" i="1"/>
  <c r="R184" i="1"/>
  <c r="Q184" i="1"/>
  <c r="P184" i="1"/>
  <c r="O184" i="1"/>
  <c r="N184" i="1"/>
  <c r="M184" i="1"/>
  <c r="E184" i="1"/>
  <c r="A184" i="1" s="1"/>
  <c r="S183" i="1"/>
  <c r="R183" i="1"/>
  <c r="Q183" i="1"/>
  <c r="P183" i="1"/>
  <c r="O183" i="1"/>
  <c r="N183" i="1"/>
  <c r="M183" i="1"/>
  <c r="E183" i="1"/>
  <c r="A183" i="1" s="1"/>
  <c r="S182" i="1"/>
  <c r="R182" i="1"/>
  <c r="Q182" i="1"/>
  <c r="P182" i="1"/>
  <c r="O182" i="1"/>
  <c r="N182" i="1"/>
  <c r="M182" i="1"/>
  <c r="E182" i="1"/>
  <c r="A182" i="1"/>
  <c r="S181" i="1"/>
  <c r="R181" i="1"/>
  <c r="Q181" i="1"/>
  <c r="P181" i="1"/>
  <c r="O181" i="1"/>
  <c r="N181" i="1"/>
  <c r="M181" i="1"/>
  <c r="E181" i="1"/>
  <c r="A181" i="1"/>
  <c r="S180" i="1"/>
  <c r="R180" i="1"/>
  <c r="Q180" i="1"/>
  <c r="P180" i="1"/>
  <c r="O180" i="1"/>
  <c r="N180" i="1"/>
  <c r="M180" i="1"/>
  <c r="E180" i="1"/>
  <c r="A180" i="1" s="1"/>
  <c r="S179" i="1"/>
  <c r="R179" i="1"/>
  <c r="Q179" i="1"/>
  <c r="P179" i="1"/>
  <c r="O179" i="1"/>
  <c r="N179" i="1"/>
  <c r="M179" i="1"/>
  <c r="E179" i="1"/>
  <c r="A179" i="1" s="1"/>
  <c r="S178" i="1"/>
  <c r="R178" i="1"/>
  <c r="Q178" i="1"/>
  <c r="P178" i="1"/>
  <c r="O178" i="1"/>
  <c r="N178" i="1"/>
  <c r="M178" i="1"/>
  <c r="E178" i="1"/>
  <c r="A178" i="1"/>
  <c r="S177" i="1"/>
  <c r="R177" i="1"/>
  <c r="Q177" i="1"/>
  <c r="P177" i="1"/>
  <c r="O177" i="1"/>
  <c r="N177" i="1"/>
  <c r="M177" i="1"/>
  <c r="E177" i="1"/>
  <c r="A177" i="1"/>
  <c r="S176" i="1"/>
  <c r="R176" i="1"/>
  <c r="Q176" i="1"/>
  <c r="P176" i="1"/>
  <c r="O176" i="1"/>
  <c r="N176" i="1"/>
  <c r="M176" i="1"/>
  <c r="E176" i="1"/>
  <c r="A176" i="1" s="1"/>
  <c r="S175" i="1"/>
  <c r="R175" i="1"/>
  <c r="Q175" i="1"/>
  <c r="P175" i="1"/>
  <c r="O175" i="1"/>
  <c r="N175" i="1"/>
  <c r="M175" i="1"/>
  <c r="E175" i="1"/>
  <c r="A175" i="1" s="1"/>
  <c r="S174" i="1"/>
  <c r="R174" i="1"/>
  <c r="Q174" i="1"/>
  <c r="P174" i="1"/>
  <c r="O174" i="1"/>
  <c r="N174" i="1"/>
  <c r="M174" i="1"/>
  <c r="E174" i="1"/>
  <c r="A174" i="1"/>
  <c r="S173" i="1"/>
  <c r="R173" i="1"/>
  <c r="Q173" i="1"/>
  <c r="P173" i="1"/>
  <c r="O173" i="1"/>
  <c r="N173" i="1"/>
  <c r="M173" i="1"/>
  <c r="E173" i="1"/>
  <c r="A173" i="1"/>
  <c r="S172" i="1"/>
  <c r="R172" i="1"/>
  <c r="Q172" i="1"/>
  <c r="P172" i="1"/>
  <c r="O172" i="1"/>
  <c r="N172" i="1"/>
  <c r="M172" i="1"/>
  <c r="E172" i="1"/>
  <c r="A172" i="1" s="1"/>
  <c r="S171" i="1"/>
  <c r="R171" i="1"/>
  <c r="Q171" i="1"/>
  <c r="P171" i="1"/>
  <c r="O171" i="1"/>
  <c r="N171" i="1"/>
  <c r="M171" i="1"/>
  <c r="E171" i="1"/>
  <c r="A171" i="1" s="1"/>
  <c r="S170" i="1"/>
  <c r="R170" i="1"/>
  <c r="Q170" i="1"/>
  <c r="P170" i="1"/>
  <c r="O170" i="1"/>
  <c r="N170" i="1"/>
  <c r="M170" i="1"/>
  <c r="E170" i="1"/>
  <c r="A170" i="1"/>
  <c r="S169" i="1"/>
  <c r="R169" i="1"/>
  <c r="Q169" i="1"/>
  <c r="P169" i="1"/>
  <c r="O169" i="1"/>
  <c r="N169" i="1"/>
  <c r="M169" i="1"/>
  <c r="E169" i="1"/>
  <c r="A169" i="1"/>
  <c r="S168" i="1"/>
  <c r="R168" i="1"/>
  <c r="Q168" i="1"/>
  <c r="P168" i="1"/>
  <c r="O168" i="1"/>
  <c r="N168" i="1"/>
  <c r="M168" i="1"/>
  <c r="E168" i="1"/>
  <c r="A168" i="1" s="1"/>
  <c r="S167" i="1"/>
  <c r="R167" i="1"/>
  <c r="Q167" i="1"/>
  <c r="P167" i="1"/>
  <c r="O167" i="1"/>
  <c r="N167" i="1"/>
  <c r="M167" i="1"/>
  <c r="E167" i="1"/>
  <c r="A167" i="1" s="1"/>
  <c r="S166" i="1"/>
  <c r="R166" i="1"/>
  <c r="Q166" i="1"/>
  <c r="P166" i="1"/>
  <c r="O166" i="1"/>
  <c r="N166" i="1"/>
  <c r="M166" i="1"/>
  <c r="E166" i="1"/>
  <c r="A166" i="1"/>
  <c r="S165" i="1"/>
  <c r="R165" i="1"/>
  <c r="Q165" i="1"/>
  <c r="P165" i="1"/>
  <c r="O165" i="1"/>
  <c r="N165" i="1"/>
  <c r="M165" i="1"/>
  <c r="E165" i="1"/>
  <c r="A165" i="1"/>
  <c r="S164" i="1"/>
  <c r="R164" i="1"/>
  <c r="Q164" i="1"/>
  <c r="P164" i="1"/>
  <c r="O164" i="1"/>
  <c r="N164" i="1"/>
  <c r="M164" i="1"/>
  <c r="E164" i="1"/>
  <c r="A164" i="1" s="1"/>
  <c r="S163" i="1"/>
  <c r="R163" i="1"/>
  <c r="Q163" i="1"/>
  <c r="P163" i="1"/>
  <c r="O163" i="1"/>
  <c r="N163" i="1"/>
  <c r="M163" i="1"/>
  <c r="E163" i="1"/>
  <c r="A163" i="1" s="1"/>
  <c r="S162" i="1"/>
  <c r="R162" i="1"/>
  <c r="Q162" i="1"/>
  <c r="P162" i="1"/>
  <c r="O162" i="1"/>
  <c r="N162" i="1"/>
  <c r="M162" i="1"/>
  <c r="E162" i="1"/>
  <c r="A162" i="1"/>
  <c r="S161" i="1"/>
  <c r="R161" i="1"/>
  <c r="Q161" i="1"/>
  <c r="P161" i="1"/>
  <c r="O161" i="1"/>
  <c r="N161" i="1"/>
  <c r="M161" i="1"/>
  <c r="E161" i="1"/>
  <c r="A161" i="1"/>
  <c r="S160" i="1"/>
  <c r="R160" i="1"/>
  <c r="Q160" i="1"/>
  <c r="P160" i="1"/>
  <c r="O160" i="1"/>
  <c r="N160" i="1"/>
  <c r="M160" i="1"/>
  <c r="E160" i="1"/>
  <c r="A160" i="1" s="1"/>
  <c r="S159" i="1"/>
  <c r="R159" i="1"/>
  <c r="Q159" i="1"/>
  <c r="P159" i="1"/>
  <c r="O159" i="1"/>
  <c r="N159" i="1"/>
  <c r="M159" i="1"/>
  <c r="E159" i="1"/>
  <c r="A159" i="1" s="1"/>
  <c r="S158" i="1"/>
  <c r="R158" i="1"/>
  <c r="Q158" i="1"/>
  <c r="P158" i="1"/>
  <c r="O158" i="1"/>
  <c r="N158" i="1"/>
  <c r="M158" i="1"/>
  <c r="E158" i="1"/>
  <c r="A158" i="1"/>
  <c r="S157" i="1"/>
  <c r="R157" i="1"/>
  <c r="Q157" i="1"/>
  <c r="P157" i="1"/>
  <c r="O157" i="1"/>
  <c r="N157" i="1"/>
  <c r="M157" i="1"/>
  <c r="E157" i="1"/>
  <c r="A157" i="1"/>
  <c r="S156" i="1"/>
  <c r="R156" i="1"/>
  <c r="Q156" i="1"/>
  <c r="P156" i="1"/>
  <c r="O156" i="1"/>
  <c r="N156" i="1"/>
  <c r="M156" i="1"/>
  <c r="E156" i="1"/>
  <c r="A156" i="1" s="1"/>
  <c r="S155" i="1"/>
  <c r="R155" i="1"/>
  <c r="Q155" i="1"/>
  <c r="P155" i="1"/>
  <c r="O155" i="1"/>
  <c r="N155" i="1"/>
  <c r="M155" i="1"/>
  <c r="E155" i="1"/>
  <c r="A155" i="1" s="1"/>
  <c r="S154" i="1"/>
  <c r="R154" i="1"/>
  <c r="Q154" i="1"/>
  <c r="P154" i="1"/>
  <c r="O154" i="1"/>
  <c r="N154" i="1"/>
  <c r="M154" i="1"/>
  <c r="E154" i="1"/>
  <c r="A154" i="1"/>
  <c r="S153" i="1"/>
  <c r="R153" i="1"/>
  <c r="Q153" i="1"/>
  <c r="P153" i="1"/>
  <c r="O153" i="1"/>
  <c r="N153" i="1"/>
  <c r="M153" i="1"/>
  <c r="E153" i="1"/>
  <c r="A153" i="1"/>
  <c r="S152" i="1"/>
  <c r="R152" i="1"/>
  <c r="Q152" i="1"/>
  <c r="P152" i="1"/>
  <c r="O152" i="1"/>
  <c r="N152" i="1"/>
  <c r="M152" i="1"/>
  <c r="E152" i="1"/>
  <c r="A152" i="1" s="1"/>
  <c r="S151" i="1"/>
  <c r="R151" i="1"/>
  <c r="Q151" i="1"/>
  <c r="P151" i="1"/>
  <c r="O151" i="1"/>
  <c r="N151" i="1"/>
  <c r="M151" i="1"/>
  <c r="E151" i="1"/>
  <c r="A151" i="1" s="1"/>
  <c r="S150" i="1"/>
  <c r="R150" i="1"/>
  <c r="Q150" i="1"/>
  <c r="P150" i="1"/>
  <c r="O150" i="1"/>
  <c r="N150" i="1"/>
  <c r="M150" i="1"/>
  <c r="E150" i="1"/>
  <c r="A150" i="1"/>
  <c r="S149" i="1"/>
  <c r="R149" i="1"/>
  <c r="Q149" i="1"/>
  <c r="P149" i="1"/>
  <c r="O149" i="1"/>
  <c r="N149" i="1"/>
  <c r="M149" i="1"/>
  <c r="E149" i="1"/>
  <c r="A149" i="1"/>
  <c r="S148" i="1"/>
  <c r="R148" i="1"/>
  <c r="Q148" i="1"/>
  <c r="P148" i="1"/>
  <c r="O148" i="1"/>
  <c r="N148" i="1"/>
  <c r="M148" i="1"/>
  <c r="E148" i="1"/>
  <c r="A148" i="1" s="1"/>
  <c r="S147" i="1"/>
  <c r="R147" i="1"/>
  <c r="Q147" i="1"/>
  <c r="P147" i="1"/>
  <c r="O147" i="1"/>
  <c r="N147" i="1"/>
  <c r="M147" i="1"/>
  <c r="E147" i="1"/>
  <c r="A147" i="1" s="1"/>
  <c r="S146" i="1"/>
  <c r="R146" i="1"/>
  <c r="Q146" i="1"/>
  <c r="P146" i="1"/>
  <c r="O146" i="1"/>
  <c r="N146" i="1"/>
  <c r="M146" i="1"/>
  <c r="E146" i="1"/>
  <c r="A146" i="1"/>
  <c r="S145" i="1"/>
  <c r="R145" i="1"/>
  <c r="Q145" i="1"/>
  <c r="P145" i="1"/>
  <c r="O145" i="1"/>
  <c r="N145" i="1"/>
  <c r="M145" i="1"/>
  <c r="E145" i="1"/>
  <c r="A145" i="1"/>
  <c r="S144" i="1"/>
  <c r="R144" i="1"/>
  <c r="Q144" i="1"/>
  <c r="P144" i="1"/>
  <c r="O144" i="1"/>
  <c r="N144" i="1"/>
  <c r="M144" i="1"/>
  <c r="E144" i="1"/>
  <c r="A144" i="1" s="1"/>
  <c r="S143" i="1"/>
  <c r="R143" i="1"/>
  <c r="Q143" i="1"/>
  <c r="P143" i="1"/>
  <c r="O143" i="1"/>
  <c r="N143" i="1"/>
  <c r="M143" i="1"/>
  <c r="E143" i="1"/>
  <c r="A143" i="1" s="1"/>
  <c r="S142" i="1"/>
  <c r="R142" i="1"/>
  <c r="Q142" i="1"/>
  <c r="P142" i="1"/>
  <c r="O142" i="1"/>
  <c r="N142" i="1"/>
  <c r="M142" i="1"/>
  <c r="E142" i="1"/>
  <c r="A142" i="1"/>
  <c r="S141" i="1"/>
  <c r="R141" i="1"/>
  <c r="Q141" i="1"/>
  <c r="P141" i="1"/>
  <c r="O141" i="1"/>
  <c r="N141" i="1"/>
  <c r="M141" i="1"/>
  <c r="E141" i="1"/>
  <c r="A141" i="1"/>
  <c r="S140" i="1"/>
  <c r="R140" i="1"/>
  <c r="Q140" i="1"/>
  <c r="P140" i="1"/>
  <c r="O140" i="1"/>
  <c r="N140" i="1"/>
  <c r="M140" i="1"/>
  <c r="E140" i="1"/>
  <c r="A140" i="1" s="1"/>
  <c r="S139" i="1"/>
  <c r="R139" i="1"/>
  <c r="Q139" i="1"/>
  <c r="P139" i="1"/>
  <c r="O139" i="1"/>
  <c r="N139" i="1"/>
  <c r="M139" i="1"/>
  <c r="E139" i="1"/>
  <c r="A139" i="1" s="1"/>
  <c r="S138" i="1"/>
  <c r="R138" i="1"/>
  <c r="Q138" i="1"/>
  <c r="P138" i="1"/>
  <c r="O138" i="1"/>
  <c r="N138" i="1"/>
  <c r="M138" i="1"/>
  <c r="E138" i="1"/>
  <c r="A138" i="1"/>
  <c r="S137" i="1"/>
  <c r="R137" i="1"/>
  <c r="Q137" i="1"/>
  <c r="P137" i="1"/>
  <c r="O137" i="1"/>
  <c r="N137" i="1"/>
  <c r="M137" i="1"/>
  <c r="E137" i="1"/>
  <c r="A137" i="1"/>
  <c r="S136" i="1"/>
  <c r="R136" i="1"/>
  <c r="Q136" i="1"/>
  <c r="P136" i="1"/>
  <c r="O136" i="1"/>
  <c r="N136" i="1"/>
  <c r="M136" i="1"/>
  <c r="E136" i="1"/>
  <c r="A136" i="1" s="1"/>
  <c r="S135" i="1"/>
  <c r="R135" i="1"/>
  <c r="Q135" i="1"/>
  <c r="P135" i="1"/>
  <c r="O135" i="1"/>
  <c r="N135" i="1"/>
  <c r="M135" i="1"/>
  <c r="E135" i="1"/>
  <c r="A135" i="1" s="1"/>
  <c r="S134" i="1"/>
  <c r="R134" i="1"/>
  <c r="Q134" i="1"/>
  <c r="P134" i="1"/>
  <c r="O134" i="1"/>
  <c r="N134" i="1"/>
  <c r="M134" i="1"/>
  <c r="E134" i="1"/>
  <c r="A134" i="1"/>
  <c r="S133" i="1"/>
  <c r="R133" i="1"/>
  <c r="Q133" i="1"/>
  <c r="P133" i="1"/>
  <c r="O133" i="1"/>
  <c r="N133" i="1"/>
  <c r="M133" i="1"/>
  <c r="E133" i="1"/>
  <c r="A133" i="1"/>
  <c r="S132" i="1"/>
  <c r="R132" i="1"/>
  <c r="Q132" i="1"/>
  <c r="P132" i="1"/>
  <c r="O132" i="1"/>
  <c r="N132" i="1"/>
  <c r="M132" i="1"/>
  <c r="E132" i="1"/>
  <c r="A132" i="1" s="1"/>
  <c r="S131" i="1"/>
  <c r="R131" i="1"/>
  <c r="Q131" i="1"/>
  <c r="P131" i="1"/>
  <c r="O131" i="1"/>
  <c r="N131" i="1"/>
  <c r="M131" i="1"/>
  <c r="E131" i="1"/>
  <c r="A131" i="1" s="1"/>
  <c r="S130" i="1"/>
  <c r="R130" i="1"/>
  <c r="Q130" i="1"/>
  <c r="P130" i="1"/>
  <c r="O130" i="1"/>
  <c r="N130" i="1"/>
  <c r="M130" i="1"/>
  <c r="E130" i="1"/>
  <c r="A130" i="1"/>
  <c r="S129" i="1"/>
  <c r="R129" i="1"/>
  <c r="Q129" i="1"/>
  <c r="P129" i="1"/>
  <c r="O129" i="1"/>
  <c r="N129" i="1"/>
  <c r="M129" i="1"/>
  <c r="E129" i="1"/>
  <c r="A129" i="1"/>
  <c r="S128" i="1"/>
  <c r="R128" i="1"/>
  <c r="Q128" i="1"/>
  <c r="P128" i="1"/>
  <c r="O128" i="1"/>
  <c r="N128" i="1"/>
  <c r="M128" i="1"/>
  <c r="E128" i="1"/>
  <c r="A128" i="1" s="1"/>
  <c r="S127" i="1"/>
  <c r="R127" i="1"/>
  <c r="Q127" i="1"/>
  <c r="P127" i="1"/>
  <c r="O127" i="1"/>
  <c r="N127" i="1"/>
  <c r="M127" i="1"/>
  <c r="E127" i="1"/>
  <c r="A127" i="1" s="1"/>
  <c r="S126" i="1"/>
  <c r="R126" i="1"/>
  <c r="Q126" i="1"/>
  <c r="P126" i="1"/>
  <c r="O126" i="1"/>
  <c r="N126" i="1"/>
  <c r="M126" i="1"/>
  <c r="E126" i="1"/>
  <c r="A126" i="1"/>
  <c r="S125" i="1"/>
  <c r="R125" i="1"/>
  <c r="Q125" i="1"/>
  <c r="P125" i="1"/>
  <c r="O125" i="1"/>
  <c r="N125" i="1"/>
  <c r="M125" i="1"/>
  <c r="E125" i="1"/>
  <c r="A125" i="1"/>
  <c r="S124" i="1"/>
  <c r="R124" i="1"/>
  <c r="Q124" i="1"/>
  <c r="P124" i="1"/>
  <c r="O124" i="1"/>
  <c r="N124" i="1"/>
  <c r="M124" i="1"/>
  <c r="E124" i="1"/>
  <c r="A124" i="1" s="1"/>
  <c r="S123" i="1"/>
  <c r="R123" i="1"/>
  <c r="Q123" i="1"/>
  <c r="P123" i="1"/>
  <c r="O123" i="1"/>
  <c r="N123" i="1"/>
  <c r="M123" i="1"/>
  <c r="E123" i="1"/>
  <c r="A123" i="1" s="1"/>
  <c r="S122" i="1"/>
  <c r="R122" i="1"/>
  <c r="Q122" i="1"/>
  <c r="P122" i="1"/>
  <c r="O122" i="1"/>
  <c r="N122" i="1"/>
  <c r="M122" i="1"/>
  <c r="E122" i="1"/>
  <c r="A122" i="1"/>
  <c r="S121" i="1"/>
  <c r="R121" i="1"/>
  <c r="Q121" i="1"/>
  <c r="P121" i="1"/>
  <c r="O121" i="1"/>
  <c r="N121" i="1"/>
  <c r="M121" i="1"/>
  <c r="E121" i="1"/>
  <c r="A121" i="1"/>
  <c r="S120" i="1"/>
  <c r="R120" i="1"/>
  <c r="Q120" i="1"/>
  <c r="P120" i="1"/>
  <c r="O120" i="1"/>
  <c r="N120" i="1"/>
  <c r="M120" i="1"/>
  <c r="E120" i="1"/>
  <c r="A120" i="1" s="1"/>
  <c r="S119" i="1"/>
  <c r="R119" i="1"/>
  <c r="Q119" i="1"/>
  <c r="P119" i="1"/>
  <c r="O119" i="1"/>
  <c r="N119" i="1"/>
  <c r="M119" i="1"/>
  <c r="E119" i="1"/>
  <c r="A119" i="1" s="1"/>
  <c r="S118" i="1"/>
  <c r="R118" i="1"/>
  <c r="Q118" i="1"/>
  <c r="P118" i="1"/>
  <c r="O118" i="1"/>
  <c r="N118" i="1"/>
  <c r="M118" i="1"/>
  <c r="E118" i="1"/>
  <c r="A118" i="1"/>
  <c r="S117" i="1"/>
  <c r="R117" i="1"/>
  <c r="Q117" i="1"/>
  <c r="P117" i="1"/>
  <c r="O117" i="1"/>
  <c r="N117" i="1"/>
  <c r="M117" i="1"/>
  <c r="E117" i="1"/>
  <c r="A117" i="1"/>
  <c r="S116" i="1"/>
  <c r="R116" i="1"/>
  <c r="Q116" i="1"/>
  <c r="P116" i="1"/>
  <c r="O116" i="1"/>
  <c r="N116" i="1"/>
  <c r="M116" i="1"/>
  <c r="E116" i="1"/>
  <c r="A116" i="1" s="1"/>
  <c r="S115" i="1"/>
  <c r="R115" i="1"/>
  <c r="Q115" i="1"/>
  <c r="P115" i="1"/>
  <c r="O115" i="1"/>
  <c r="N115" i="1"/>
  <c r="M115" i="1"/>
  <c r="E115" i="1"/>
  <c r="A115" i="1" s="1"/>
  <c r="S114" i="1"/>
  <c r="R114" i="1"/>
  <c r="Q114" i="1"/>
  <c r="P114" i="1"/>
  <c r="O114" i="1"/>
  <c r="N114" i="1"/>
  <c r="M114" i="1"/>
  <c r="E114" i="1"/>
  <c r="A114" i="1"/>
  <c r="S113" i="1"/>
  <c r="R113" i="1"/>
  <c r="Q113" i="1"/>
  <c r="P113" i="1"/>
  <c r="O113" i="1"/>
  <c r="N113" i="1"/>
  <c r="M113" i="1"/>
  <c r="E113" i="1"/>
  <c r="A113" i="1"/>
  <c r="S112" i="1"/>
  <c r="R112" i="1"/>
  <c r="Q112" i="1"/>
  <c r="P112" i="1"/>
  <c r="O112" i="1"/>
  <c r="N112" i="1"/>
  <c r="M112" i="1"/>
  <c r="E112" i="1"/>
  <c r="A112" i="1" s="1"/>
  <c r="S111" i="1"/>
  <c r="R111" i="1"/>
  <c r="Q111" i="1"/>
  <c r="P111" i="1"/>
  <c r="O111" i="1"/>
  <c r="N111" i="1"/>
  <c r="M111" i="1"/>
  <c r="E111" i="1"/>
  <c r="A111" i="1" s="1"/>
  <c r="S110" i="1"/>
  <c r="R110" i="1"/>
  <c r="Q110" i="1"/>
  <c r="P110" i="1"/>
  <c r="O110" i="1"/>
  <c r="N110" i="1"/>
  <c r="M110" i="1"/>
  <c r="E110" i="1"/>
  <c r="A110" i="1"/>
  <c r="S109" i="1"/>
  <c r="R109" i="1"/>
  <c r="Q109" i="1"/>
  <c r="P109" i="1"/>
  <c r="O109" i="1"/>
  <c r="N109" i="1"/>
  <c r="M109" i="1"/>
  <c r="E109" i="1"/>
  <c r="A109" i="1"/>
  <c r="S108" i="1"/>
  <c r="R108" i="1"/>
  <c r="Q108" i="1"/>
  <c r="P108" i="1"/>
  <c r="O108" i="1"/>
  <c r="N108" i="1"/>
  <c r="M108" i="1"/>
  <c r="E108" i="1"/>
  <c r="A108" i="1" s="1"/>
  <c r="S107" i="1"/>
  <c r="R107" i="1"/>
  <c r="Q107" i="1"/>
  <c r="P107" i="1"/>
  <c r="O107" i="1"/>
  <c r="N107" i="1"/>
  <c r="M107" i="1"/>
  <c r="E107" i="1"/>
  <c r="A107" i="1" s="1"/>
  <c r="S106" i="1"/>
  <c r="R106" i="1"/>
  <c r="Q106" i="1"/>
  <c r="P106" i="1"/>
  <c r="O106" i="1"/>
  <c r="N106" i="1"/>
  <c r="M106" i="1"/>
  <c r="E106" i="1"/>
  <c r="A106" i="1"/>
  <c r="S105" i="1"/>
  <c r="R105" i="1"/>
  <c r="Q105" i="1"/>
  <c r="P105" i="1"/>
  <c r="O105" i="1"/>
  <c r="N105" i="1"/>
  <c r="M105" i="1"/>
  <c r="E105" i="1"/>
  <c r="A105" i="1"/>
  <c r="S104" i="1"/>
  <c r="R104" i="1"/>
  <c r="Q104" i="1"/>
  <c r="P104" i="1"/>
  <c r="O104" i="1"/>
  <c r="N104" i="1"/>
  <c r="M104" i="1"/>
  <c r="E104" i="1"/>
  <c r="A104" i="1" s="1"/>
  <c r="S103" i="1"/>
  <c r="R103" i="1"/>
  <c r="Q103" i="1"/>
  <c r="P103" i="1"/>
  <c r="O103" i="1"/>
  <c r="N103" i="1"/>
  <c r="M103" i="1"/>
  <c r="E103" i="1"/>
  <c r="A103" i="1" s="1"/>
  <c r="S102" i="1"/>
  <c r="R102" i="1"/>
  <c r="Q102" i="1"/>
  <c r="P102" i="1"/>
  <c r="O102" i="1"/>
  <c r="N102" i="1"/>
  <c r="M102" i="1"/>
  <c r="E102" i="1"/>
  <c r="A102" i="1"/>
  <c r="S101" i="1"/>
  <c r="R101" i="1"/>
  <c r="Q101" i="1"/>
  <c r="P101" i="1"/>
  <c r="O101" i="1"/>
  <c r="N101" i="1"/>
  <c r="M101" i="1"/>
  <c r="E101" i="1"/>
  <c r="A101" i="1"/>
  <c r="S100" i="1"/>
  <c r="R100" i="1"/>
  <c r="Q100" i="1"/>
  <c r="P100" i="1"/>
  <c r="O100" i="1"/>
  <c r="N100" i="1"/>
  <c r="M100" i="1"/>
  <c r="E100" i="1"/>
  <c r="A100" i="1" s="1"/>
  <c r="S99" i="1"/>
  <c r="R99" i="1"/>
  <c r="Q99" i="1"/>
  <c r="P99" i="1"/>
  <c r="O99" i="1"/>
  <c r="N99" i="1"/>
  <c r="M99" i="1"/>
  <c r="E99" i="1"/>
  <c r="A99" i="1" s="1"/>
  <c r="S98" i="1"/>
  <c r="R98" i="1"/>
  <c r="Q98" i="1"/>
  <c r="P98" i="1"/>
  <c r="O98" i="1"/>
  <c r="N98" i="1"/>
  <c r="M98" i="1"/>
  <c r="E98" i="1"/>
  <c r="A98" i="1"/>
  <c r="S97" i="1"/>
  <c r="R97" i="1"/>
  <c r="Q97" i="1"/>
  <c r="P97" i="1"/>
  <c r="O97" i="1"/>
  <c r="N97" i="1"/>
  <c r="M97" i="1"/>
  <c r="E97" i="1"/>
  <c r="A97" i="1"/>
  <c r="S96" i="1"/>
  <c r="R96" i="1"/>
  <c r="Q96" i="1"/>
  <c r="P96" i="1"/>
  <c r="O96" i="1"/>
  <c r="N96" i="1"/>
  <c r="M96" i="1"/>
  <c r="E96" i="1"/>
  <c r="A96" i="1" s="1"/>
  <c r="S95" i="1"/>
  <c r="R95" i="1"/>
  <c r="Q95" i="1"/>
  <c r="P95" i="1"/>
  <c r="O95" i="1"/>
  <c r="N95" i="1"/>
  <c r="M95" i="1"/>
  <c r="E95" i="1"/>
  <c r="A95" i="1" s="1"/>
  <c r="S94" i="1"/>
  <c r="R94" i="1"/>
  <c r="Q94" i="1"/>
  <c r="P94" i="1"/>
  <c r="O94" i="1"/>
  <c r="N94" i="1"/>
  <c r="M94" i="1"/>
  <c r="E94" i="1"/>
  <c r="A94" i="1"/>
  <c r="S93" i="1"/>
  <c r="R93" i="1"/>
  <c r="Q93" i="1"/>
  <c r="P93" i="1"/>
  <c r="O93" i="1"/>
  <c r="N93" i="1"/>
  <c r="M93" i="1"/>
  <c r="E93" i="1"/>
  <c r="A93" i="1"/>
  <c r="S92" i="1"/>
  <c r="R92" i="1"/>
  <c r="Q92" i="1"/>
  <c r="P92" i="1"/>
  <c r="O92" i="1"/>
  <c r="N92" i="1"/>
  <c r="M92" i="1"/>
  <c r="E92" i="1"/>
  <c r="A92" i="1" s="1"/>
  <c r="S91" i="1"/>
  <c r="R91" i="1"/>
  <c r="Q91" i="1"/>
  <c r="P91" i="1"/>
  <c r="O91" i="1"/>
  <c r="N91" i="1"/>
  <c r="M91" i="1"/>
  <c r="E91" i="1"/>
  <c r="A91" i="1" s="1"/>
  <c r="S90" i="1"/>
  <c r="R90" i="1"/>
  <c r="Q90" i="1"/>
  <c r="P90" i="1"/>
  <c r="O90" i="1"/>
  <c r="N90" i="1"/>
  <c r="M90" i="1"/>
  <c r="E90" i="1"/>
  <c r="A90" i="1"/>
  <c r="S89" i="1"/>
  <c r="R89" i="1"/>
  <c r="Q89" i="1"/>
  <c r="P89" i="1"/>
  <c r="O89" i="1"/>
  <c r="N89" i="1"/>
  <c r="M89" i="1"/>
  <c r="E89" i="1"/>
  <c r="A89" i="1"/>
  <c r="S88" i="1"/>
  <c r="R88" i="1"/>
  <c r="Q88" i="1"/>
  <c r="P88" i="1"/>
  <c r="O88" i="1"/>
  <c r="N88" i="1"/>
  <c r="M88" i="1"/>
  <c r="E88" i="1"/>
  <c r="A88" i="1" s="1"/>
  <c r="S87" i="1"/>
  <c r="R87" i="1"/>
  <c r="Q87" i="1"/>
  <c r="P87" i="1"/>
  <c r="O87" i="1"/>
  <c r="N87" i="1"/>
  <c r="M87" i="1"/>
  <c r="E87" i="1"/>
  <c r="A87" i="1" s="1"/>
  <c r="S86" i="1"/>
  <c r="R86" i="1"/>
  <c r="Q86" i="1"/>
  <c r="P86" i="1"/>
  <c r="O86" i="1"/>
  <c r="N86" i="1"/>
  <c r="M86" i="1"/>
  <c r="E86" i="1"/>
  <c r="A86" i="1"/>
  <c r="S85" i="1"/>
  <c r="R85" i="1"/>
  <c r="Q85" i="1"/>
  <c r="P85" i="1"/>
  <c r="O85" i="1"/>
  <c r="N85" i="1"/>
  <c r="M85" i="1"/>
  <c r="E85" i="1"/>
  <c r="A85" i="1"/>
  <c r="S84" i="1"/>
  <c r="R84" i="1"/>
  <c r="Q84" i="1"/>
  <c r="P84" i="1"/>
  <c r="O84" i="1"/>
  <c r="N84" i="1"/>
  <c r="M84" i="1"/>
  <c r="E84" i="1"/>
  <c r="A84" i="1" s="1"/>
  <c r="S83" i="1"/>
  <c r="R83" i="1"/>
  <c r="Q83" i="1"/>
  <c r="P83" i="1"/>
  <c r="O83" i="1"/>
  <c r="N83" i="1"/>
  <c r="M83" i="1"/>
  <c r="E83" i="1"/>
  <c r="A83" i="1" s="1"/>
  <c r="S82" i="1"/>
  <c r="R82" i="1"/>
  <c r="Q82" i="1"/>
  <c r="P82" i="1"/>
  <c r="O82" i="1"/>
  <c r="N82" i="1"/>
  <c r="M82" i="1"/>
  <c r="E82" i="1"/>
  <c r="A82" i="1"/>
  <c r="S81" i="1"/>
  <c r="R81" i="1"/>
  <c r="Q81" i="1"/>
  <c r="P81" i="1"/>
  <c r="O81" i="1"/>
  <c r="N81" i="1"/>
  <c r="M81" i="1"/>
  <c r="E81" i="1"/>
  <c r="A81" i="1"/>
  <c r="S80" i="1"/>
  <c r="R80" i="1"/>
  <c r="Q80" i="1"/>
  <c r="P80" i="1"/>
  <c r="O80" i="1"/>
  <c r="N80" i="1"/>
  <c r="M80" i="1"/>
  <c r="E80" i="1"/>
  <c r="A80" i="1" s="1"/>
  <c r="S79" i="1"/>
  <c r="R79" i="1"/>
  <c r="Q79" i="1"/>
  <c r="P79" i="1"/>
  <c r="O79" i="1"/>
  <c r="N79" i="1"/>
  <c r="M79" i="1"/>
  <c r="E79" i="1"/>
  <c r="A79" i="1" s="1"/>
  <c r="S78" i="1"/>
  <c r="R78" i="1"/>
  <c r="Q78" i="1"/>
  <c r="P78" i="1"/>
  <c r="O78" i="1"/>
  <c r="N78" i="1"/>
  <c r="M78" i="1"/>
  <c r="E78" i="1"/>
  <c r="A78" i="1"/>
  <c r="S77" i="1"/>
  <c r="R77" i="1"/>
  <c r="Q77" i="1"/>
  <c r="P77" i="1"/>
  <c r="O77" i="1"/>
  <c r="N77" i="1"/>
  <c r="M77" i="1"/>
  <c r="E77" i="1"/>
  <c r="A77" i="1"/>
  <c r="S76" i="1"/>
  <c r="R76" i="1"/>
  <c r="Q76" i="1"/>
  <c r="P76" i="1"/>
  <c r="O76" i="1"/>
  <c r="N76" i="1"/>
  <c r="M76" i="1"/>
  <c r="E76" i="1"/>
  <c r="A76" i="1" s="1"/>
  <c r="S75" i="1"/>
  <c r="R75" i="1"/>
  <c r="Q75" i="1"/>
  <c r="P75" i="1"/>
  <c r="O75" i="1"/>
  <c r="N75" i="1"/>
  <c r="M75" i="1"/>
  <c r="E75" i="1"/>
  <c r="A75" i="1" s="1"/>
  <c r="S74" i="1"/>
  <c r="R74" i="1"/>
  <c r="Q74" i="1"/>
  <c r="P74" i="1"/>
  <c r="O74" i="1"/>
  <c r="N74" i="1"/>
  <c r="M74" i="1"/>
  <c r="E74" i="1"/>
  <c r="A74" i="1"/>
  <c r="S73" i="1"/>
  <c r="R73" i="1"/>
  <c r="Q73" i="1"/>
  <c r="P73" i="1"/>
  <c r="O73" i="1"/>
  <c r="N73" i="1"/>
  <c r="M73" i="1"/>
  <c r="E73" i="1"/>
  <c r="A73" i="1"/>
  <c r="S72" i="1"/>
  <c r="R72" i="1"/>
  <c r="Q72" i="1"/>
  <c r="P72" i="1"/>
  <c r="O72" i="1"/>
  <c r="N72" i="1"/>
  <c r="M72" i="1"/>
  <c r="E72" i="1"/>
  <c r="A72" i="1" s="1"/>
  <c r="S71" i="1"/>
  <c r="R71" i="1"/>
  <c r="Q71" i="1"/>
  <c r="P71" i="1"/>
  <c r="O71" i="1"/>
  <c r="N71" i="1"/>
  <c r="M71" i="1"/>
  <c r="E71" i="1"/>
  <c r="A71" i="1" s="1"/>
  <c r="S70" i="1"/>
  <c r="R70" i="1"/>
  <c r="Q70" i="1"/>
  <c r="P70" i="1"/>
  <c r="O70" i="1"/>
  <c r="N70" i="1"/>
  <c r="M70" i="1"/>
  <c r="E70" i="1"/>
  <c r="A70" i="1"/>
  <c r="S69" i="1"/>
  <c r="R69" i="1"/>
  <c r="Q69" i="1"/>
  <c r="P69" i="1"/>
  <c r="O69" i="1"/>
  <c r="N69" i="1"/>
  <c r="M69" i="1"/>
  <c r="E69" i="1"/>
  <c r="A69" i="1"/>
  <c r="S68" i="1"/>
  <c r="R68" i="1"/>
  <c r="Q68" i="1"/>
  <c r="P68" i="1"/>
  <c r="O68" i="1"/>
  <c r="N68" i="1"/>
  <c r="M68" i="1"/>
  <c r="E68" i="1"/>
  <c r="A68" i="1" s="1"/>
  <c r="S67" i="1"/>
  <c r="R67" i="1"/>
  <c r="Q67" i="1"/>
  <c r="P67" i="1"/>
  <c r="O67" i="1"/>
  <c r="N67" i="1"/>
  <c r="M67" i="1"/>
  <c r="E67" i="1"/>
  <c r="A67" i="1" s="1"/>
  <c r="S66" i="1"/>
  <c r="R66" i="1"/>
  <c r="Q66" i="1"/>
  <c r="P66" i="1"/>
  <c r="O66" i="1"/>
  <c r="N66" i="1"/>
  <c r="M66" i="1"/>
  <c r="E66" i="1"/>
  <c r="A66" i="1"/>
  <c r="S65" i="1"/>
  <c r="R65" i="1"/>
  <c r="Q65" i="1"/>
  <c r="P65" i="1"/>
  <c r="O65" i="1"/>
  <c r="N65" i="1"/>
  <c r="M65" i="1"/>
  <c r="E65" i="1"/>
  <c r="A65" i="1"/>
  <c r="S64" i="1"/>
  <c r="R64" i="1"/>
  <c r="Q64" i="1"/>
  <c r="P64" i="1"/>
  <c r="O64" i="1"/>
  <c r="N64" i="1"/>
  <c r="M64" i="1"/>
  <c r="E64" i="1"/>
  <c r="A64" i="1" s="1"/>
  <c r="S63" i="1"/>
  <c r="R63" i="1"/>
  <c r="Q63" i="1"/>
  <c r="P63" i="1"/>
  <c r="O63" i="1"/>
  <c r="N63" i="1"/>
  <c r="M63" i="1"/>
  <c r="E63" i="1"/>
  <c r="A63" i="1" s="1"/>
  <c r="S62" i="1"/>
  <c r="R62" i="1"/>
  <c r="Q62" i="1"/>
  <c r="P62" i="1"/>
  <c r="O62" i="1"/>
  <c r="N62" i="1"/>
  <c r="M62" i="1"/>
  <c r="E62" i="1"/>
  <c r="A62" i="1"/>
  <c r="S61" i="1"/>
  <c r="R61" i="1"/>
  <c r="Q61" i="1"/>
  <c r="P61" i="1"/>
  <c r="O61" i="1"/>
  <c r="N61" i="1"/>
  <c r="M61" i="1"/>
  <c r="E61" i="1"/>
  <c r="A61" i="1"/>
  <c r="S60" i="1"/>
  <c r="R60" i="1"/>
  <c r="Q60" i="1"/>
  <c r="P60" i="1"/>
  <c r="O60" i="1"/>
  <c r="N60" i="1"/>
  <c r="M60" i="1"/>
  <c r="E60" i="1"/>
  <c r="A60" i="1"/>
  <c r="S59" i="1"/>
  <c r="R59" i="1"/>
  <c r="Q59" i="1"/>
  <c r="P59" i="1"/>
  <c r="O59" i="1"/>
  <c r="N59" i="1"/>
  <c r="M59" i="1"/>
  <c r="E59" i="1"/>
  <c r="A59" i="1" s="1"/>
  <c r="S58" i="1"/>
  <c r="R58" i="1"/>
  <c r="Q58" i="1"/>
  <c r="P58" i="1"/>
  <c r="O58" i="1"/>
  <c r="N58" i="1"/>
  <c r="M58" i="1"/>
  <c r="E58" i="1"/>
  <c r="A58" i="1"/>
  <c r="S57" i="1"/>
  <c r="R57" i="1"/>
  <c r="Q57" i="1"/>
  <c r="P57" i="1"/>
  <c r="O57" i="1"/>
  <c r="N57" i="1"/>
  <c r="M57" i="1"/>
  <c r="E57" i="1"/>
  <c r="A57" i="1"/>
  <c r="S56" i="1"/>
  <c r="R56" i="1"/>
  <c r="Q56" i="1"/>
  <c r="P56" i="1"/>
  <c r="O56" i="1"/>
  <c r="N56" i="1"/>
  <c r="M56" i="1"/>
  <c r="E56" i="1"/>
  <c r="A56" i="1"/>
  <c r="S55" i="1"/>
  <c r="R55" i="1"/>
  <c r="Q55" i="1"/>
  <c r="P55" i="1"/>
  <c r="O55" i="1"/>
  <c r="N55" i="1"/>
  <c r="M55" i="1"/>
  <c r="E55" i="1"/>
  <c r="A55" i="1" s="1"/>
  <c r="S54" i="1"/>
  <c r="R54" i="1"/>
  <c r="Q54" i="1"/>
  <c r="P54" i="1"/>
  <c r="O54" i="1"/>
  <c r="N54" i="1"/>
  <c r="M54" i="1"/>
  <c r="E54" i="1"/>
  <c r="A54" i="1"/>
  <c r="S53" i="1"/>
  <c r="R53" i="1"/>
  <c r="Q53" i="1"/>
  <c r="P53" i="1"/>
  <c r="O53" i="1"/>
  <c r="N53" i="1"/>
  <c r="M53" i="1"/>
  <c r="E53" i="1"/>
  <c r="A53" i="1"/>
  <c r="S52" i="1"/>
  <c r="R52" i="1"/>
  <c r="Q52" i="1"/>
  <c r="P52" i="1"/>
  <c r="O52" i="1"/>
  <c r="N52" i="1"/>
  <c r="M52" i="1"/>
  <c r="E52" i="1"/>
  <c r="A52" i="1"/>
  <c r="S51" i="1"/>
  <c r="R51" i="1"/>
  <c r="Q51" i="1"/>
  <c r="P51" i="1"/>
  <c r="O51" i="1"/>
  <c r="N51" i="1"/>
  <c r="M51" i="1"/>
  <c r="E51" i="1"/>
  <c r="A51" i="1" s="1"/>
  <c r="S50" i="1"/>
  <c r="R50" i="1"/>
  <c r="Q50" i="1"/>
  <c r="P50" i="1"/>
  <c r="O50" i="1"/>
  <c r="N50" i="1"/>
  <c r="M50" i="1"/>
  <c r="E50" i="1"/>
  <c r="A50" i="1"/>
  <c r="S49" i="1"/>
  <c r="R49" i="1"/>
  <c r="Q49" i="1"/>
  <c r="P49" i="1"/>
  <c r="O49" i="1"/>
  <c r="N49" i="1"/>
  <c r="M49" i="1"/>
  <c r="E49" i="1"/>
  <c r="A49" i="1"/>
  <c r="S48" i="1"/>
  <c r="R48" i="1"/>
  <c r="Q48" i="1"/>
  <c r="P48" i="1"/>
  <c r="O48" i="1"/>
  <c r="N48" i="1"/>
  <c r="M48" i="1"/>
  <c r="E48" i="1"/>
  <c r="A48" i="1"/>
  <c r="S47" i="1"/>
  <c r="R47" i="1"/>
  <c r="Q47" i="1"/>
  <c r="P47" i="1"/>
  <c r="O47" i="1"/>
  <c r="N47" i="1"/>
  <c r="M47" i="1"/>
  <c r="E47" i="1"/>
  <c r="A47" i="1" s="1"/>
  <c r="S46" i="1"/>
  <c r="R46" i="1"/>
  <c r="Q46" i="1"/>
  <c r="P46" i="1"/>
  <c r="O46" i="1"/>
  <c r="N46" i="1"/>
  <c r="M46" i="1"/>
  <c r="E46" i="1"/>
  <c r="A46" i="1"/>
  <c r="S45" i="1"/>
  <c r="R45" i="1"/>
  <c r="Q45" i="1"/>
  <c r="P45" i="1"/>
  <c r="O45" i="1"/>
  <c r="N45" i="1"/>
  <c r="M45" i="1"/>
  <c r="E45" i="1"/>
  <c r="A45" i="1"/>
  <c r="S44" i="1"/>
  <c r="R44" i="1"/>
  <c r="Q44" i="1"/>
  <c r="P44" i="1"/>
  <c r="O44" i="1"/>
  <c r="N44" i="1"/>
  <c r="M44" i="1"/>
  <c r="E44" i="1"/>
  <c r="A44" i="1"/>
  <c r="S43" i="1"/>
  <c r="R43" i="1"/>
  <c r="Q43" i="1"/>
  <c r="P43" i="1"/>
  <c r="O43" i="1"/>
  <c r="N43" i="1"/>
  <c r="M43" i="1"/>
  <c r="E43" i="1"/>
  <c r="A43" i="1" s="1"/>
  <c r="S42" i="1"/>
  <c r="R42" i="1"/>
  <c r="Q42" i="1"/>
  <c r="P42" i="1"/>
  <c r="O42" i="1"/>
  <c r="N42" i="1"/>
  <c r="M42" i="1"/>
  <c r="E42" i="1"/>
  <c r="A42" i="1"/>
  <c r="S41" i="1"/>
  <c r="R41" i="1"/>
  <c r="Q41" i="1"/>
  <c r="P41" i="1"/>
  <c r="O41" i="1"/>
  <c r="N41" i="1"/>
  <c r="M41" i="1"/>
  <c r="E41" i="1"/>
  <c r="A41" i="1"/>
  <c r="S40" i="1"/>
  <c r="R40" i="1"/>
  <c r="Q40" i="1"/>
  <c r="P40" i="1"/>
  <c r="O40" i="1"/>
  <c r="N40" i="1"/>
  <c r="M40" i="1"/>
  <c r="E40" i="1"/>
  <c r="A40" i="1"/>
  <c r="S39" i="1"/>
  <c r="R39" i="1"/>
  <c r="Q39" i="1"/>
  <c r="P39" i="1"/>
  <c r="O39" i="1"/>
  <c r="N39" i="1"/>
  <c r="M39" i="1"/>
  <c r="E39" i="1"/>
  <c r="A39" i="1" s="1"/>
  <c r="S38" i="1"/>
  <c r="R38" i="1"/>
  <c r="Q38" i="1"/>
  <c r="P38" i="1"/>
  <c r="O38" i="1"/>
  <c r="N38" i="1"/>
  <c r="M38" i="1"/>
  <c r="E38" i="1"/>
  <c r="A38" i="1"/>
  <c r="S37" i="1"/>
  <c r="R37" i="1"/>
  <c r="Q37" i="1"/>
  <c r="P37" i="1"/>
  <c r="O37" i="1"/>
  <c r="N37" i="1"/>
  <c r="M37" i="1"/>
  <c r="E37" i="1"/>
  <c r="A37" i="1"/>
  <c r="S36" i="1"/>
  <c r="R36" i="1"/>
  <c r="Q36" i="1"/>
  <c r="P36" i="1"/>
  <c r="O36" i="1"/>
  <c r="N36" i="1"/>
  <c r="M36" i="1"/>
  <c r="E36" i="1"/>
  <c r="A36" i="1"/>
  <c r="S35" i="1"/>
  <c r="R35" i="1"/>
  <c r="Q35" i="1"/>
  <c r="P35" i="1"/>
  <c r="O35" i="1"/>
  <c r="N35" i="1"/>
  <c r="M35" i="1"/>
  <c r="E35" i="1"/>
  <c r="A35" i="1" s="1"/>
  <c r="S34" i="1"/>
  <c r="R34" i="1"/>
  <c r="Q34" i="1"/>
  <c r="P34" i="1"/>
  <c r="O34" i="1"/>
  <c r="N34" i="1"/>
  <c r="M34" i="1"/>
  <c r="E34" i="1"/>
  <c r="A34" i="1"/>
  <c r="S33" i="1"/>
  <c r="R33" i="1"/>
  <c r="Q33" i="1"/>
  <c r="P33" i="1"/>
  <c r="O33" i="1"/>
  <c r="N33" i="1"/>
  <c r="M33" i="1"/>
  <c r="E33" i="1"/>
  <c r="A33" i="1"/>
  <c r="S32" i="1"/>
  <c r="R32" i="1"/>
  <c r="Q32" i="1"/>
  <c r="P32" i="1"/>
  <c r="O32" i="1"/>
  <c r="N32" i="1"/>
  <c r="M32" i="1"/>
  <c r="E32" i="1"/>
  <c r="A32" i="1"/>
  <c r="S31" i="1"/>
  <c r="R31" i="1"/>
  <c r="Q31" i="1"/>
  <c r="P31" i="1"/>
  <c r="O31" i="1"/>
  <c r="N31" i="1"/>
  <c r="M31" i="1"/>
  <c r="E31" i="1"/>
  <c r="A31" i="1" s="1"/>
  <c r="S30" i="1"/>
  <c r="R30" i="1"/>
  <c r="Q30" i="1"/>
  <c r="P30" i="1"/>
  <c r="O30" i="1"/>
  <c r="N30" i="1"/>
  <c r="M30" i="1"/>
  <c r="E30" i="1"/>
  <c r="A30" i="1"/>
  <c r="S29" i="1"/>
  <c r="R29" i="1"/>
  <c r="Q29" i="1"/>
  <c r="P29" i="1"/>
  <c r="O29" i="1"/>
  <c r="N29" i="1"/>
  <c r="M29" i="1"/>
  <c r="E29" i="1"/>
  <c r="A29" i="1"/>
  <c r="S28" i="1"/>
  <c r="R28" i="1"/>
  <c r="Q28" i="1"/>
  <c r="P28" i="1"/>
  <c r="O28" i="1"/>
  <c r="N28" i="1"/>
  <c r="M28" i="1"/>
  <c r="E28" i="1"/>
  <c r="A28" i="1"/>
  <c r="S27" i="1"/>
  <c r="R27" i="1"/>
  <c r="Q27" i="1"/>
  <c r="P27" i="1"/>
  <c r="O27" i="1"/>
  <c r="N27" i="1"/>
  <c r="M27" i="1"/>
  <c r="E27" i="1"/>
  <c r="A27" i="1" s="1"/>
  <c r="S26" i="1"/>
  <c r="R26" i="1"/>
  <c r="Q26" i="1"/>
  <c r="P26" i="1"/>
  <c r="O26" i="1"/>
  <c r="N26" i="1"/>
  <c r="M26" i="1"/>
  <c r="E26" i="1"/>
  <c r="A26" i="1"/>
  <c r="S25" i="1"/>
  <c r="R25" i="1"/>
  <c r="Q25" i="1"/>
  <c r="P25" i="1"/>
  <c r="O25" i="1"/>
  <c r="N25" i="1"/>
  <c r="M25" i="1"/>
  <c r="E25" i="1"/>
  <c r="A25" i="1"/>
  <c r="S24" i="1"/>
  <c r="R24" i="1"/>
  <c r="Q24" i="1"/>
  <c r="P24" i="1"/>
  <c r="O24" i="1"/>
  <c r="N24" i="1"/>
  <c r="M24" i="1"/>
  <c r="E24" i="1"/>
  <c r="A24" i="1"/>
  <c r="S23" i="1"/>
  <c r="R23" i="1"/>
  <c r="Q23" i="1"/>
  <c r="P23" i="1"/>
  <c r="O23" i="1"/>
  <c r="N23" i="1"/>
  <c r="M23" i="1"/>
  <c r="E23" i="1"/>
  <c r="A23" i="1" s="1"/>
  <c r="S22" i="1"/>
  <c r="R22" i="1"/>
  <c r="Q22" i="1"/>
  <c r="P22" i="1"/>
  <c r="O22" i="1"/>
  <c r="N22" i="1"/>
  <c r="M22" i="1"/>
  <c r="E22" i="1"/>
  <c r="A22" i="1"/>
  <c r="S21" i="1"/>
  <c r="R21" i="1"/>
  <c r="Q21" i="1"/>
  <c r="P21" i="1"/>
  <c r="O21" i="1"/>
  <c r="N21" i="1"/>
  <c r="M21" i="1"/>
  <c r="E21" i="1"/>
  <c r="A21" i="1"/>
  <c r="S20" i="1"/>
  <c r="R20" i="1"/>
  <c r="Q20" i="1"/>
  <c r="P20" i="1"/>
  <c r="O20" i="1"/>
  <c r="N20" i="1"/>
  <c r="M20" i="1"/>
  <c r="E20" i="1"/>
  <c r="A20" i="1"/>
  <c r="S19" i="1"/>
  <c r="R19" i="1"/>
  <c r="Q19" i="1"/>
  <c r="P19" i="1"/>
  <c r="O19" i="1"/>
  <c r="N19" i="1"/>
  <c r="M19" i="1"/>
  <c r="E19" i="1"/>
  <c r="A19" i="1" s="1"/>
  <c r="S18" i="1"/>
  <c r="R18" i="1"/>
  <c r="Q18" i="1"/>
  <c r="P18" i="1"/>
  <c r="O18" i="1"/>
  <c r="N18" i="1"/>
  <c r="M18" i="1"/>
  <c r="E18" i="1"/>
  <c r="A18" i="1"/>
  <c r="S17" i="1"/>
  <c r="R17" i="1"/>
  <c r="Q17" i="1"/>
  <c r="P17" i="1"/>
  <c r="O17" i="1"/>
  <c r="N17" i="1"/>
  <c r="M17" i="1"/>
  <c r="E17" i="1"/>
  <c r="A17" i="1"/>
  <c r="S16" i="1"/>
  <c r="R16" i="1"/>
  <c r="Q16" i="1"/>
  <c r="P16" i="1"/>
  <c r="O16" i="1"/>
  <c r="N16" i="1"/>
  <c r="M16" i="1"/>
  <c r="E16" i="1"/>
  <c r="A16" i="1"/>
  <c r="S15" i="1"/>
  <c r="R15" i="1"/>
  <c r="Q15" i="1"/>
  <c r="P15" i="1"/>
  <c r="O15" i="1"/>
  <c r="N15" i="1"/>
  <c r="M15" i="1"/>
  <c r="E15" i="1"/>
  <c r="A15" i="1" s="1"/>
  <c r="S14" i="1"/>
  <c r="R14" i="1"/>
  <c r="Q14" i="1"/>
  <c r="P14" i="1"/>
  <c r="O14" i="1"/>
  <c r="N14" i="1"/>
  <c r="M14" i="1"/>
  <c r="E14" i="1"/>
  <c r="A14" i="1"/>
  <c r="S13" i="1"/>
  <c r="R13" i="1"/>
  <c r="Q13" i="1"/>
  <c r="P13" i="1"/>
  <c r="O13" i="1"/>
  <c r="N13" i="1"/>
  <c r="M13" i="1"/>
  <c r="E13" i="1"/>
  <c r="A13" i="1"/>
  <c r="S12" i="1"/>
  <c r="R12" i="1"/>
  <c r="Q12" i="1"/>
  <c r="P12" i="1"/>
  <c r="O12" i="1"/>
  <c r="N12" i="1"/>
  <c r="M12" i="1"/>
  <c r="E12" i="1"/>
  <c r="A12" i="1"/>
  <c r="S11" i="1"/>
  <c r="R11" i="1"/>
  <c r="Q11" i="1"/>
  <c r="P11" i="1"/>
  <c r="O11" i="1"/>
  <c r="N11" i="1"/>
  <c r="M11" i="1"/>
  <c r="E11" i="1"/>
  <c r="A11" i="1" s="1"/>
  <c r="S10" i="1"/>
  <c r="R10" i="1"/>
  <c r="Q10" i="1"/>
  <c r="P10" i="1"/>
  <c r="O10" i="1"/>
  <c r="N10" i="1"/>
  <c r="M10" i="1"/>
  <c r="E10" i="1"/>
  <c r="A10" i="1"/>
  <c r="S9" i="1"/>
  <c r="R9" i="1"/>
  <c r="Q9" i="1"/>
  <c r="P9" i="1"/>
  <c r="O9" i="1"/>
  <c r="N9" i="1"/>
  <c r="M9" i="1"/>
  <c r="E9" i="1"/>
  <c r="A9" i="1"/>
  <c r="A346" i="1" l="1"/>
  <c r="F346" i="1"/>
  <c r="A348" i="1"/>
  <c r="F348" i="1"/>
  <c r="A354" i="1"/>
  <c r="F354" i="1"/>
  <c r="A340" i="1"/>
  <c r="F340" i="1"/>
  <c r="A356" i="1"/>
  <c r="F356" i="1"/>
  <c r="F225" i="1"/>
  <c r="A226" i="1"/>
  <c r="F229" i="1"/>
  <c r="A230" i="1"/>
  <c r="A342" i="1"/>
  <c r="F342" i="1"/>
  <c r="A350" i="1"/>
  <c r="F350" i="1"/>
  <c r="A358" i="1"/>
  <c r="F358" i="1"/>
  <c r="A344" i="1"/>
  <c r="F344" i="1"/>
  <c r="A352" i="1"/>
  <c r="F352" i="1"/>
  <c r="A360" i="1"/>
  <c r="F360" i="1"/>
</calcChain>
</file>

<file path=xl/sharedStrings.xml><?xml version="1.0" encoding="utf-8"?>
<sst xmlns="http://schemas.openxmlformats.org/spreadsheetml/2006/main" count="3230" uniqueCount="492">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</sst>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  <cell r="E9">
            <v>0</v>
          </cell>
          <cell r="F9">
            <v>50.914052044609669</v>
          </cell>
          <cell r="G9">
            <v>0</v>
          </cell>
          <cell r="H9">
            <v>6.7249999999999996</v>
          </cell>
          <cell r="I9">
            <v>0</v>
          </cell>
          <cell r="J9">
            <v>342.39699999999999</v>
          </cell>
          <cell r="O9">
            <v>49.121040892193314</v>
          </cell>
        </row>
        <row r="10">
          <cell r="B10" t="str">
            <v>Elecda SIC</v>
          </cell>
          <cell r="E10">
            <v>0</v>
          </cell>
          <cell r="F10">
            <v>50.913981255616896</v>
          </cell>
          <cell r="G10">
            <v>0</v>
          </cell>
          <cell r="H10">
            <v>7.7889999999999997</v>
          </cell>
          <cell r="I10">
            <v>0</v>
          </cell>
          <cell r="J10">
            <v>396.56900000000002</v>
          </cell>
          <cell r="O10">
            <v>49.120939786878935</v>
          </cell>
        </row>
        <row r="11">
          <cell r="B11" t="str">
            <v>Elecda SIC</v>
          </cell>
          <cell r="E11">
            <v>5331.7555555555555</v>
          </cell>
          <cell r="F11">
            <v>50.91396781243791</v>
          </cell>
          <cell r="G11">
            <v>4.4999999999999998E-2</v>
          </cell>
          <cell r="H11">
            <v>5.0330000000000004</v>
          </cell>
          <cell r="I11">
            <v>239.929</v>
          </cell>
          <cell r="J11">
            <v>256.25</v>
          </cell>
          <cell r="O11">
            <v>96.792171666997803</v>
          </cell>
        </row>
        <row r="12">
          <cell r="B12" t="str">
            <v>Conafe</v>
          </cell>
          <cell r="E12">
            <v>0</v>
          </cell>
          <cell r="F12">
            <v>51.817954151415911</v>
          </cell>
          <cell r="G12">
            <v>0</v>
          </cell>
          <cell r="H12">
            <v>5.1909999999999998</v>
          </cell>
          <cell r="I12">
            <v>0</v>
          </cell>
          <cell r="J12">
            <v>268.98700000000002</v>
          </cell>
          <cell r="O12">
            <v>49.692930071277203</v>
          </cell>
        </row>
        <row r="13">
          <cell r="B13" t="str">
            <v>Conafe</v>
          </cell>
          <cell r="E13">
            <v>0</v>
          </cell>
          <cell r="F13">
            <v>51.51099845830538</v>
          </cell>
          <cell r="G13">
            <v>0</v>
          </cell>
          <cell r="H13">
            <v>225.077</v>
          </cell>
          <cell r="I13">
            <v>0</v>
          </cell>
          <cell r="J13">
            <v>11593.941000000001</v>
          </cell>
          <cell r="O13">
            <v>49.397997129871115</v>
          </cell>
        </row>
        <row r="14">
          <cell r="B14" t="str">
            <v>Conafe</v>
          </cell>
          <cell r="E14">
            <v>0</v>
          </cell>
          <cell r="F14">
            <v>50.478010770234988</v>
          </cell>
          <cell r="G14">
            <v>0</v>
          </cell>
          <cell r="H14">
            <v>24.512</v>
          </cell>
          <cell r="I14">
            <v>0</v>
          </cell>
          <cell r="J14">
            <v>1237.317</v>
          </cell>
          <cell r="O14">
            <v>48.407025130548305</v>
          </cell>
        </row>
        <row r="15">
          <cell r="B15" t="str">
            <v>Conafe</v>
          </cell>
          <cell r="E15">
            <v>0</v>
          </cell>
          <cell r="F15">
            <v>50.166996676820823</v>
          </cell>
          <cell r="G15">
            <v>0</v>
          </cell>
          <cell r="H15">
            <v>144.44</v>
          </cell>
          <cell r="I15">
            <v>0</v>
          </cell>
          <cell r="J15">
            <v>7246.1210000000001</v>
          </cell>
          <cell r="O15">
            <v>48.108993353641644</v>
          </cell>
        </row>
        <row r="16">
          <cell r="B16" t="str">
            <v>Conafe</v>
          </cell>
          <cell r="E16">
            <v>0</v>
          </cell>
          <cell r="F16">
            <v>51.333999914615497</v>
          </cell>
          <cell r="G16">
            <v>0</v>
          </cell>
          <cell r="H16">
            <v>1030.6320000000001</v>
          </cell>
          <cell r="I16">
            <v>0</v>
          </cell>
          <cell r="J16">
            <v>52906.463000000003</v>
          </cell>
          <cell r="O16">
            <v>49.22799990685327</v>
          </cell>
        </row>
        <row r="17">
          <cell r="B17" t="str">
            <v>Conafe</v>
          </cell>
          <cell r="E17">
            <v>0</v>
          </cell>
          <cell r="F17">
            <v>52.300001597176191</v>
          </cell>
          <cell r="G17">
            <v>0</v>
          </cell>
          <cell r="H17">
            <v>250.44200000000001</v>
          </cell>
          <cell r="I17">
            <v>0</v>
          </cell>
          <cell r="J17">
            <v>13098.117</v>
          </cell>
          <cell r="O17">
            <v>50.155001956540836</v>
          </cell>
        </row>
        <row r="18">
          <cell r="B18" t="str">
            <v>Conafe</v>
          </cell>
          <cell r="E18">
            <v>0</v>
          </cell>
          <cell r="F18">
            <v>52.829983792544567</v>
          </cell>
          <cell r="G18">
            <v>0</v>
          </cell>
          <cell r="H18">
            <v>18.510000000000002</v>
          </cell>
          <cell r="I18">
            <v>0</v>
          </cell>
          <cell r="J18">
            <v>977.88300000000004</v>
          </cell>
          <cell r="O18">
            <v>50.66299297676931</v>
          </cell>
        </row>
        <row r="19">
          <cell r="B19" t="str">
            <v>Conafe</v>
          </cell>
          <cell r="E19">
            <v>0</v>
          </cell>
          <cell r="F19">
            <v>52.077005098130684</v>
          </cell>
          <cell r="G19">
            <v>0</v>
          </cell>
          <cell r="H19">
            <v>30.010999999999999</v>
          </cell>
          <cell r="I19">
            <v>0</v>
          </cell>
          <cell r="J19">
            <v>1562.883</v>
          </cell>
          <cell r="O19">
            <v>49.939988670820696</v>
          </cell>
        </row>
        <row r="20">
          <cell r="B20" t="str">
            <v>Conafe</v>
          </cell>
          <cell r="E20">
            <v>0</v>
          </cell>
          <cell r="F20">
            <v>51.818067226890754</v>
          </cell>
          <cell r="G20">
            <v>0</v>
          </cell>
          <cell r="H20">
            <v>7.14</v>
          </cell>
          <cell r="I20">
            <v>0</v>
          </cell>
          <cell r="J20">
            <v>369.98099999999999</v>
          </cell>
          <cell r="O20">
            <v>49.692997198879553</v>
          </cell>
        </row>
        <row r="21">
          <cell r="B21" t="str">
            <v>Conafe</v>
          </cell>
          <cell r="E21">
            <v>0</v>
          </cell>
          <cell r="F21">
            <v>51.510998716690573</v>
          </cell>
          <cell r="G21">
            <v>0</v>
          </cell>
          <cell r="H21">
            <v>331.17500000000001</v>
          </cell>
          <cell r="I21">
            <v>0</v>
          </cell>
          <cell r="J21">
            <v>17059.154999999999</v>
          </cell>
          <cell r="O21">
            <v>49.397998037291472</v>
          </cell>
        </row>
        <row r="22">
          <cell r="B22" t="str">
            <v>Conafe</v>
          </cell>
          <cell r="E22">
            <v>0</v>
          </cell>
          <cell r="F22">
            <v>50.478004055364543</v>
          </cell>
          <cell r="G22">
            <v>0</v>
          </cell>
          <cell r="H22">
            <v>34.029000000000003</v>
          </cell>
          <cell r="I22">
            <v>0</v>
          </cell>
          <cell r="J22">
            <v>1717.7159999999999</v>
          </cell>
          <cell r="O22">
            <v>48.40700578917982</v>
          </cell>
        </row>
        <row r="23">
          <cell r="B23" t="str">
            <v>Conafe</v>
          </cell>
          <cell r="E23">
            <v>0</v>
          </cell>
          <cell r="F23">
            <v>50.167000816811466</v>
          </cell>
          <cell r="G23">
            <v>0</v>
          </cell>
          <cell r="H23">
            <v>215.47200000000001</v>
          </cell>
          <cell r="I23">
            <v>0</v>
          </cell>
          <cell r="J23">
            <v>10809.584000000001</v>
          </cell>
          <cell r="O23">
            <v>48.109002561817775</v>
          </cell>
        </row>
        <row r="24">
          <cell r="B24" t="str">
            <v>Conafe</v>
          </cell>
          <cell r="E24">
            <v>0</v>
          </cell>
          <cell r="F24">
            <v>51.333999750604576</v>
          </cell>
          <cell r="G24">
            <v>0</v>
          </cell>
          <cell r="H24">
            <v>1467.549</v>
          </cell>
          <cell r="I24">
            <v>0</v>
          </cell>
          <cell r="J24">
            <v>75335.16</v>
          </cell>
          <cell r="O24">
            <v>49.227999882797775</v>
          </cell>
        </row>
        <row r="25">
          <cell r="B25" t="str">
            <v>Conafe</v>
          </cell>
          <cell r="E25">
            <v>0</v>
          </cell>
          <cell r="F25">
            <v>52.300001367596174</v>
          </cell>
          <cell r="G25">
            <v>0</v>
          </cell>
          <cell r="H25">
            <v>365.60500000000002</v>
          </cell>
          <cell r="I25">
            <v>0</v>
          </cell>
          <cell r="J25">
            <v>19121.142</v>
          </cell>
          <cell r="O25">
            <v>50.155000615418281</v>
          </cell>
        </row>
        <row r="26">
          <cell r="B26" t="str">
            <v>Conafe</v>
          </cell>
          <cell r="E26">
            <v>0</v>
          </cell>
          <cell r="F26">
            <v>52.830001448645518</v>
          </cell>
          <cell r="G26">
            <v>0</v>
          </cell>
          <cell r="H26">
            <v>27.611999999999998</v>
          </cell>
          <cell r="I26">
            <v>0</v>
          </cell>
          <cell r="J26">
            <v>1458.742</v>
          </cell>
          <cell r="O26">
            <v>50.663008836737653</v>
          </cell>
        </row>
        <row r="27">
          <cell r="B27" t="str">
            <v>Conafe</v>
          </cell>
          <cell r="E27">
            <v>0</v>
          </cell>
          <cell r="F27">
            <v>52.076993604365136</v>
          </cell>
          <cell r="G27">
            <v>0</v>
          </cell>
          <cell r="H27">
            <v>44.718000000000004</v>
          </cell>
          <cell r="I27">
            <v>0</v>
          </cell>
          <cell r="J27">
            <v>2328.779</v>
          </cell>
          <cell r="O27">
            <v>49.940001788988781</v>
          </cell>
        </row>
        <row r="28">
          <cell r="B28" t="str">
            <v>Conafe</v>
          </cell>
          <cell r="E28">
            <v>5520.606060606061</v>
          </cell>
          <cell r="F28">
            <v>51.818049136463145</v>
          </cell>
          <cell r="G28">
            <v>3.3000000000000002E-2</v>
          </cell>
          <cell r="H28">
            <v>4.1109999999999998</v>
          </cell>
          <cell r="I28">
            <v>182.18</v>
          </cell>
          <cell r="J28">
            <v>213.024</v>
          </cell>
          <cell r="O28">
            <v>94.008270493797127</v>
          </cell>
        </row>
        <row r="29">
          <cell r="B29" t="str">
            <v>Conafe</v>
          </cell>
          <cell r="E29">
            <v>5645.6076794657765</v>
          </cell>
          <cell r="F29">
            <v>51.510998886328302</v>
          </cell>
          <cell r="G29">
            <v>1.198</v>
          </cell>
          <cell r="H29">
            <v>181.38200000000001</v>
          </cell>
          <cell r="I29">
            <v>6763.4380000000001</v>
          </cell>
          <cell r="J29">
            <v>9343.1679999999997</v>
          </cell>
          <cell r="O29">
            <v>86.686363586243388</v>
          </cell>
        </row>
        <row r="30">
          <cell r="B30" t="str">
            <v>Conafe</v>
          </cell>
          <cell r="E30">
            <v>5433.9225806451614</v>
          </cell>
          <cell r="F30">
            <v>50.477979008026345</v>
          </cell>
          <cell r="G30">
            <v>0.155</v>
          </cell>
          <cell r="H30">
            <v>19.436</v>
          </cell>
          <cell r="I30">
            <v>842.25800000000004</v>
          </cell>
          <cell r="J30">
            <v>981.09</v>
          </cell>
          <cell r="O30">
            <v>91.741922206215264</v>
          </cell>
        </row>
        <row r="31">
          <cell r="B31" t="str">
            <v>Conafe</v>
          </cell>
          <cell r="E31">
            <v>5532.0268681780017</v>
          </cell>
          <cell r="F31">
            <v>50.167000650389355</v>
          </cell>
          <cell r="G31">
            <v>1.1910000000000001</v>
          </cell>
          <cell r="H31">
            <v>113.77800000000001</v>
          </cell>
          <cell r="I31">
            <v>6588.6440000000002</v>
          </cell>
          <cell r="J31">
            <v>5707.9009999999998</v>
          </cell>
          <cell r="O31">
            <v>106.01689254513174</v>
          </cell>
        </row>
        <row r="32">
          <cell r="B32" t="str">
            <v>Conafe</v>
          </cell>
          <cell r="E32">
            <v>5558.8529731408171</v>
          </cell>
          <cell r="F32">
            <v>51.333999527719428</v>
          </cell>
          <cell r="G32">
            <v>6.4409999999999998</v>
          </cell>
          <cell r="H32">
            <v>813.07600000000002</v>
          </cell>
          <cell r="I32">
            <v>35804.572</v>
          </cell>
          <cell r="J32">
            <v>41738.442999999999</v>
          </cell>
          <cell r="O32">
            <v>93.263947035701449</v>
          </cell>
        </row>
        <row r="33">
          <cell r="B33" t="str">
            <v>Conafe</v>
          </cell>
          <cell r="E33">
            <v>5777.451937984496</v>
          </cell>
          <cell r="F33">
            <v>52.299998437996258</v>
          </cell>
          <cell r="G33">
            <v>1.29</v>
          </cell>
          <cell r="H33">
            <v>192.06100000000001</v>
          </cell>
          <cell r="I33">
            <v>7452.9129999999996</v>
          </cell>
          <cell r="J33">
            <v>10044.790000000001</v>
          </cell>
          <cell r="O33">
            <v>88.959924190751892</v>
          </cell>
        </row>
        <row r="34">
          <cell r="B34" t="str">
            <v>Conafe</v>
          </cell>
          <cell r="E34">
            <v>5786.0130718954251</v>
          </cell>
          <cell r="F34">
            <v>52.829984226047593</v>
          </cell>
          <cell r="G34">
            <v>0.153</v>
          </cell>
          <cell r="H34">
            <v>14.581</v>
          </cell>
          <cell r="I34">
            <v>885.26</v>
          </cell>
          <cell r="J34">
            <v>770.31399999999996</v>
          </cell>
          <cell r="O34">
            <v>111.37624305603183</v>
          </cell>
        </row>
        <row r="35">
          <cell r="B35" t="str">
            <v>Conafe</v>
          </cell>
          <cell r="E35">
            <v>5792.8629032258068</v>
          </cell>
          <cell r="F35">
            <v>52.077010959251893</v>
          </cell>
          <cell r="G35">
            <v>0.248</v>
          </cell>
          <cell r="H35">
            <v>23.632999999999999</v>
          </cell>
          <cell r="I35">
            <v>1436.63</v>
          </cell>
          <cell r="J35">
            <v>1230.7360000000001</v>
          </cell>
          <cell r="O35">
            <v>110.72914991748827</v>
          </cell>
        </row>
        <row r="36">
          <cell r="B36" t="str">
            <v>EMELAT</v>
          </cell>
          <cell r="E36">
            <v>0</v>
          </cell>
          <cell r="F36">
            <v>51.818000313451854</v>
          </cell>
          <cell r="G36">
            <v>0</v>
          </cell>
          <cell r="H36">
            <v>146.75299999999999</v>
          </cell>
          <cell r="I36">
            <v>0</v>
          </cell>
          <cell r="J36">
            <v>7604.4470000000001</v>
          </cell>
          <cell r="O36">
            <v>50.086001649029321</v>
          </cell>
        </row>
        <row r="37">
          <cell r="B37" t="str">
            <v>EMELAT</v>
          </cell>
          <cell r="E37">
            <v>0</v>
          </cell>
          <cell r="F37">
            <v>51.526315789473685</v>
          </cell>
          <cell r="G37">
            <v>0</v>
          </cell>
          <cell r="H37">
            <v>1.9E-2</v>
          </cell>
          <cell r="I37">
            <v>0</v>
          </cell>
          <cell r="J37">
            <v>0.97899999999999998</v>
          </cell>
          <cell r="O37">
            <v>49.789473684210527</v>
          </cell>
        </row>
        <row r="38">
          <cell r="B38" t="str">
            <v>EMELAT</v>
          </cell>
          <cell r="E38">
            <v>0</v>
          </cell>
          <cell r="F38">
            <v>50.478006189213083</v>
          </cell>
          <cell r="G38">
            <v>0</v>
          </cell>
          <cell r="H38">
            <v>54.287999999999997</v>
          </cell>
          <cell r="I38">
            <v>0</v>
          </cell>
          <cell r="J38">
            <v>2740.35</v>
          </cell>
          <cell r="O38">
            <v>48.790008841732984</v>
          </cell>
        </row>
        <row r="39">
          <cell r="B39" t="str">
            <v>EMELAT</v>
          </cell>
          <cell r="E39">
            <v>0</v>
          </cell>
          <cell r="F39">
            <v>51.33400207092933</v>
          </cell>
          <cell r="G39">
            <v>0</v>
          </cell>
          <cell r="H39">
            <v>15.452</v>
          </cell>
          <cell r="I39">
            <v>0</v>
          </cell>
          <cell r="J39">
            <v>793.21299999999997</v>
          </cell>
          <cell r="O39">
            <v>49.617007507118821</v>
          </cell>
        </row>
        <row r="40">
          <cell r="B40" t="str">
            <v>EMELAT</v>
          </cell>
          <cell r="E40">
            <v>0</v>
          </cell>
          <cell r="F40">
            <v>50.914004914004913</v>
          </cell>
          <cell r="G40">
            <v>0</v>
          </cell>
          <cell r="H40">
            <v>14.244999999999999</v>
          </cell>
          <cell r="I40">
            <v>0</v>
          </cell>
          <cell r="J40">
            <v>725.27</v>
          </cell>
          <cell r="O40">
            <v>49.211021411021413</v>
          </cell>
        </row>
        <row r="41">
          <cell r="B41" t="str">
            <v>EMELAT</v>
          </cell>
          <cell r="E41">
            <v>0</v>
          </cell>
          <cell r="F41">
            <v>51.818002304630213</v>
          </cell>
          <cell r="G41">
            <v>0</v>
          </cell>
          <cell r="H41">
            <v>190.92</v>
          </cell>
          <cell r="I41">
            <v>0</v>
          </cell>
          <cell r="J41">
            <v>9893.0930000000008</v>
          </cell>
          <cell r="O41">
            <v>50.086004609260421</v>
          </cell>
        </row>
        <row r="42">
          <cell r="B42" t="str">
            <v>EMELAT</v>
          </cell>
          <cell r="E42">
            <v>0</v>
          </cell>
          <cell r="F42">
            <v>51.523809523809526</v>
          </cell>
          <cell r="G42">
            <v>0</v>
          </cell>
          <cell r="H42">
            <v>2.1000000000000001E-2</v>
          </cell>
          <cell r="I42">
            <v>0</v>
          </cell>
          <cell r="J42">
            <v>1.0820000000000001</v>
          </cell>
          <cell r="O42">
            <v>49.80952380952381</v>
          </cell>
        </row>
        <row r="43">
          <cell r="B43" t="str">
            <v>EMELAT</v>
          </cell>
          <cell r="E43">
            <v>0</v>
          </cell>
          <cell r="F43">
            <v>50.477996200782869</v>
          </cell>
          <cell r="G43">
            <v>0</v>
          </cell>
          <cell r="H43">
            <v>69.488</v>
          </cell>
          <cell r="I43">
            <v>0</v>
          </cell>
          <cell r="J43">
            <v>3507.6149999999998</v>
          </cell>
          <cell r="O43">
            <v>48.78999251669353</v>
          </cell>
        </row>
        <row r="44">
          <cell r="B44" t="str">
            <v>EMELAT</v>
          </cell>
          <cell r="E44">
            <v>0</v>
          </cell>
          <cell r="F44">
            <v>51.333987378692264</v>
          </cell>
          <cell r="G44">
            <v>0</v>
          </cell>
          <cell r="H44">
            <v>18.856999999999999</v>
          </cell>
          <cell r="I44">
            <v>0</v>
          </cell>
          <cell r="J44">
            <v>968.005</v>
          </cell>
          <cell r="O44">
            <v>49.617012250092806</v>
          </cell>
        </row>
        <row r="45">
          <cell r="B45" t="str">
            <v>EMELAT</v>
          </cell>
          <cell r="E45">
            <v>0</v>
          </cell>
          <cell r="F45">
            <v>50.914004783417489</v>
          </cell>
          <cell r="G45">
            <v>0</v>
          </cell>
          <cell r="H45">
            <v>18.815000000000001</v>
          </cell>
          <cell r="I45">
            <v>0</v>
          </cell>
          <cell r="J45">
            <v>957.947</v>
          </cell>
          <cell r="O45">
            <v>49.211001860217912</v>
          </cell>
        </row>
        <row r="46">
          <cell r="B46" t="str">
            <v>EMELAT</v>
          </cell>
          <cell r="E46">
            <v>5520.611587982833</v>
          </cell>
          <cell r="F46">
            <v>51.818004062494069</v>
          </cell>
          <cell r="G46">
            <v>0.93200000000000005</v>
          </cell>
          <cell r="H46">
            <v>105.354</v>
          </cell>
          <cell r="I46">
            <v>5145.21</v>
          </cell>
          <cell r="J46">
            <v>5459.2340000000004</v>
          </cell>
          <cell r="O46">
            <v>98.923353645803687</v>
          </cell>
        </row>
        <row r="47">
          <cell r="B47" t="str">
            <v>EMELAT</v>
          </cell>
          <cell r="E47">
            <v>0</v>
          </cell>
          <cell r="F47">
            <v>51.53846153846154</v>
          </cell>
          <cell r="G47">
            <v>0</v>
          </cell>
          <cell r="H47">
            <v>1.2999999999999999E-2</v>
          </cell>
          <cell r="I47">
            <v>0</v>
          </cell>
          <cell r="J47">
            <v>0.67</v>
          </cell>
          <cell r="O47">
            <v>49.846153846153847</v>
          </cell>
        </row>
        <row r="48">
          <cell r="B48" t="str">
            <v>EMELAT</v>
          </cell>
          <cell r="E48">
            <v>5433.9211267605633</v>
          </cell>
          <cell r="F48">
            <v>50.477995478522985</v>
          </cell>
          <cell r="G48">
            <v>0.35499999999999998</v>
          </cell>
          <cell r="H48">
            <v>39.81</v>
          </cell>
          <cell r="I48">
            <v>1929.0419999999999</v>
          </cell>
          <cell r="J48">
            <v>2009.529</v>
          </cell>
          <cell r="O48">
            <v>97.246219542828428</v>
          </cell>
        </row>
        <row r="49">
          <cell r="B49" t="str">
            <v>EMELAT</v>
          </cell>
          <cell r="E49">
            <v>5558.855670103093</v>
          </cell>
          <cell r="F49">
            <v>51.333967736088454</v>
          </cell>
          <cell r="G49">
            <v>9.7000000000000003E-2</v>
          </cell>
          <cell r="H49">
            <v>11.034000000000001</v>
          </cell>
          <cell r="I49">
            <v>539.20899999999995</v>
          </cell>
          <cell r="J49">
            <v>566.41899999999998</v>
          </cell>
          <cell r="O49">
            <v>98.48495559180715</v>
          </cell>
        </row>
        <row r="50">
          <cell r="B50" t="str">
            <v>EMELAT</v>
          </cell>
          <cell r="E50">
            <v>5331.7565217391302</v>
          </cell>
          <cell r="F50">
            <v>50.914090726615818</v>
          </cell>
          <cell r="G50">
            <v>0.115</v>
          </cell>
          <cell r="H50">
            <v>2.4910000000000001</v>
          </cell>
          <cell r="I50">
            <v>613.15200000000004</v>
          </cell>
          <cell r="J50">
            <v>126.827</v>
          </cell>
          <cell r="O50">
            <v>295.35808912083502</v>
          </cell>
        </row>
        <row r="51">
          <cell r="B51" t="str">
            <v>EMELARI</v>
          </cell>
          <cell r="E51">
            <v>0</v>
          </cell>
          <cell r="F51">
            <v>55.471000809279744</v>
          </cell>
          <cell r="G51">
            <v>0</v>
          </cell>
          <cell r="H51">
            <v>85.260999999999996</v>
          </cell>
          <cell r="I51">
            <v>0</v>
          </cell>
          <cell r="J51">
            <v>4729.5129999999999</v>
          </cell>
          <cell r="O51">
            <v>53.393005008151448</v>
          </cell>
        </row>
        <row r="52">
          <cell r="B52" t="str">
            <v>EMELARI</v>
          </cell>
          <cell r="E52">
            <v>0</v>
          </cell>
          <cell r="F52">
            <v>53.762974269515915</v>
          </cell>
          <cell r="G52">
            <v>0</v>
          </cell>
          <cell r="H52">
            <v>18.344000000000001</v>
          </cell>
          <cell r="I52">
            <v>0</v>
          </cell>
          <cell r="J52">
            <v>986.22799999999995</v>
          </cell>
          <cell r="O52">
            <v>51.748964238988222</v>
          </cell>
        </row>
        <row r="53">
          <cell r="B53" t="str">
            <v>EMELARI</v>
          </cell>
          <cell r="E53">
            <v>0</v>
          </cell>
          <cell r="F53">
            <v>55.470996896257823</v>
          </cell>
          <cell r="G53">
            <v>0</v>
          </cell>
          <cell r="H53">
            <v>124.366</v>
          </cell>
          <cell r="I53">
            <v>0</v>
          </cell>
          <cell r="J53">
            <v>6898.7060000000001</v>
          </cell>
          <cell r="O53">
            <v>53.392993261823975</v>
          </cell>
        </row>
        <row r="54">
          <cell r="B54" t="str">
            <v>EMELARI</v>
          </cell>
          <cell r="E54">
            <v>0</v>
          </cell>
          <cell r="F54">
            <v>53.763015956251408</v>
          </cell>
          <cell r="G54">
            <v>0</v>
          </cell>
          <cell r="H54">
            <v>26.698</v>
          </cell>
          <cell r="I54">
            <v>0</v>
          </cell>
          <cell r="J54">
            <v>1435.365</v>
          </cell>
          <cell r="O54">
            <v>51.749007416285863</v>
          </cell>
        </row>
        <row r="55">
          <cell r="B55" t="str">
            <v>EMELARI</v>
          </cell>
          <cell r="E55">
            <v>5610.2217973231354</v>
          </cell>
          <cell r="F55">
            <v>55.470999195054901</v>
          </cell>
          <cell r="G55">
            <v>0.52300000000000002</v>
          </cell>
          <cell r="H55">
            <v>65.843000000000004</v>
          </cell>
          <cell r="I55">
            <v>2934.1460000000002</v>
          </cell>
          <cell r="J55">
            <v>3652.377</v>
          </cell>
          <cell r="O55">
            <v>97.955758394969834</v>
          </cell>
        </row>
        <row r="56">
          <cell r="B56" t="str">
            <v>EMELARI</v>
          </cell>
          <cell r="E56">
            <v>5416.7946428571431</v>
          </cell>
          <cell r="F56">
            <v>53.762969271165993</v>
          </cell>
          <cell r="G56">
            <v>0.112</v>
          </cell>
          <cell r="H56">
            <v>14.090999999999999</v>
          </cell>
          <cell r="I56">
            <v>606.68100000000004</v>
          </cell>
          <cell r="J56">
            <v>757.57399999999996</v>
          </cell>
          <cell r="O56">
            <v>94.803491590376851</v>
          </cell>
        </row>
        <row r="57">
          <cell r="B57" t="str">
            <v>ENELSA</v>
          </cell>
          <cell r="E57">
            <v>0</v>
          </cell>
          <cell r="F57">
            <v>51.81666666666667</v>
          </cell>
          <cell r="G57">
            <v>0</v>
          </cell>
          <cell r="H57">
            <v>0.18</v>
          </cell>
          <cell r="I57">
            <v>0</v>
          </cell>
          <cell r="J57">
            <v>9.327</v>
          </cell>
          <cell r="O57">
            <v>49.688888888888883</v>
          </cell>
        </row>
        <row r="58">
          <cell r="B58" t="str">
            <v>ENELSA</v>
          </cell>
          <cell r="E58">
            <v>0</v>
          </cell>
          <cell r="F58">
            <v>51.510974288809074</v>
          </cell>
          <cell r="G58">
            <v>0</v>
          </cell>
          <cell r="H58">
            <v>17.541</v>
          </cell>
          <cell r="I58">
            <v>0</v>
          </cell>
          <cell r="J58">
            <v>903.55399999999997</v>
          </cell>
          <cell r="O58">
            <v>49.397981871044976</v>
          </cell>
        </row>
        <row r="59">
          <cell r="B59" t="str">
            <v>ENELSA</v>
          </cell>
          <cell r="E59">
            <v>0</v>
          </cell>
          <cell r="F59">
            <v>50.477554918815663</v>
          </cell>
          <cell r="G59">
            <v>0</v>
          </cell>
          <cell r="H59">
            <v>1.0469999999999999</v>
          </cell>
          <cell r="I59">
            <v>0</v>
          </cell>
          <cell r="J59">
            <v>52.85</v>
          </cell>
          <cell r="O59">
            <v>48.406876790830943</v>
          </cell>
        </row>
        <row r="60">
          <cell r="B60" t="str">
            <v>ENELSA</v>
          </cell>
          <cell r="E60">
            <v>0</v>
          </cell>
          <cell r="F60">
            <v>51.334002631032334</v>
          </cell>
          <cell r="G60">
            <v>0</v>
          </cell>
          <cell r="H60">
            <v>57.771999999999998</v>
          </cell>
          <cell r="I60">
            <v>0</v>
          </cell>
          <cell r="J60">
            <v>2965.6680000000001</v>
          </cell>
          <cell r="O60">
            <v>49.22799972304923</v>
          </cell>
        </row>
        <row r="61">
          <cell r="B61" t="str">
            <v>ENELSA</v>
          </cell>
          <cell r="E61">
            <v>0</v>
          </cell>
          <cell r="F61">
            <v>51.817733990147786</v>
          </cell>
          <cell r="G61">
            <v>0</v>
          </cell>
          <cell r="H61">
            <v>0.20300000000000001</v>
          </cell>
          <cell r="I61">
            <v>0</v>
          </cell>
          <cell r="J61">
            <v>10.519</v>
          </cell>
          <cell r="O61">
            <v>49.694581280788185</v>
          </cell>
        </row>
        <row r="62">
          <cell r="B62" t="str">
            <v>ENELSA</v>
          </cell>
          <cell r="E62">
            <v>0</v>
          </cell>
          <cell r="F62">
            <v>51.510987294313686</v>
          </cell>
          <cell r="G62">
            <v>0</v>
          </cell>
          <cell r="H62">
            <v>19.204000000000001</v>
          </cell>
          <cell r="I62">
            <v>0</v>
          </cell>
          <cell r="J62">
            <v>989.21699999999998</v>
          </cell>
          <cell r="O62">
            <v>49.397990002082906</v>
          </cell>
        </row>
        <row r="63">
          <cell r="B63" t="str">
            <v>ENELSA</v>
          </cell>
          <cell r="E63">
            <v>0</v>
          </cell>
          <cell r="F63">
            <v>50.477824267782424</v>
          </cell>
          <cell r="G63">
            <v>0</v>
          </cell>
          <cell r="H63">
            <v>1.1950000000000001</v>
          </cell>
          <cell r="I63">
            <v>0</v>
          </cell>
          <cell r="J63">
            <v>60.320999999999998</v>
          </cell>
          <cell r="O63">
            <v>48.40669456066945</v>
          </cell>
        </row>
        <row r="64">
          <cell r="B64" t="str">
            <v>ENELSA</v>
          </cell>
          <cell r="E64">
            <v>0</v>
          </cell>
          <cell r="F64">
            <v>51.334003598264367</v>
          </cell>
          <cell r="G64">
            <v>0</v>
          </cell>
          <cell r="H64">
            <v>66.143000000000001</v>
          </cell>
          <cell r="I64">
            <v>0</v>
          </cell>
          <cell r="J64">
            <v>3395.3850000000002</v>
          </cell>
          <cell r="O64">
            <v>49.228005987028105</v>
          </cell>
        </row>
        <row r="65">
          <cell r="B65" t="str">
            <v>ENELSA</v>
          </cell>
          <cell r="E65">
            <v>5521</v>
          </cell>
          <cell r="F65">
            <v>51.815126050420169</v>
          </cell>
          <cell r="G65">
            <v>1E-3</v>
          </cell>
          <cell r="H65">
            <v>0.11899999999999999</v>
          </cell>
          <cell r="I65">
            <v>5.5209999999999999</v>
          </cell>
          <cell r="J65">
            <v>6.1660000000000004</v>
          </cell>
          <cell r="O65">
            <v>96.084033613445371</v>
          </cell>
        </row>
        <row r="66">
          <cell r="B66" t="str">
            <v>ENELSA</v>
          </cell>
          <cell r="E66">
            <v>5645.6031746031749</v>
          </cell>
          <cell r="F66">
            <v>51.511014366565085</v>
          </cell>
          <cell r="G66">
            <v>6.3E-2</v>
          </cell>
          <cell r="H66">
            <v>11.484999999999999</v>
          </cell>
          <cell r="I66">
            <v>355.673</v>
          </cell>
          <cell r="J66">
            <v>591.60400000000004</v>
          </cell>
          <cell r="O66">
            <v>80.366478014801913</v>
          </cell>
        </row>
        <row r="67">
          <cell r="B67" t="str">
            <v>ENELSA</v>
          </cell>
          <cell r="E67">
            <v>5434</v>
          </cell>
          <cell r="F67">
            <v>50.477633477633475</v>
          </cell>
          <cell r="G67">
            <v>4.0000000000000001E-3</v>
          </cell>
          <cell r="H67">
            <v>0.69299999999999995</v>
          </cell>
          <cell r="I67">
            <v>21.736000000000001</v>
          </cell>
          <cell r="J67">
            <v>34.981000000000002</v>
          </cell>
          <cell r="O67">
            <v>79.77200577200577</v>
          </cell>
        </row>
        <row r="68">
          <cell r="B68" t="str">
            <v>ENELSA</v>
          </cell>
          <cell r="E68">
            <v>5558.8509615384619</v>
          </cell>
          <cell r="F68">
            <v>51.334012166784156</v>
          </cell>
          <cell r="G68">
            <v>0.20799999999999999</v>
          </cell>
          <cell r="H68">
            <v>38.301000000000002</v>
          </cell>
          <cell r="I68">
            <v>1156.241</v>
          </cell>
          <cell r="J68">
            <v>1966.144</v>
          </cell>
          <cell r="O68">
            <v>79.416281559228224</v>
          </cell>
        </row>
        <row r="69">
          <cell r="B69" t="str">
            <v>CGE Distribución (Ex Emelectric)</v>
          </cell>
          <cell r="E69">
            <v>0</v>
          </cell>
          <cell r="F69">
            <v>51.003010293260829</v>
          </cell>
          <cell r="G69">
            <v>0</v>
          </cell>
          <cell r="H69">
            <v>41.192</v>
          </cell>
          <cell r="I69">
            <v>0</v>
          </cell>
          <cell r="J69">
            <v>2100.9160000000002</v>
          </cell>
          <cell r="O69">
            <v>49.36701301223539</v>
          </cell>
        </row>
        <row r="70">
          <cell r="B70" t="str">
            <v>CGE Distribución (Ex Emelectric)</v>
          </cell>
          <cell r="E70">
            <v>0</v>
          </cell>
          <cell r="F70">
            <v>50.193069306930695</v>
          </cell>
          <cell r="G70">
            <v>0</v>
          </cell>
          <cell r="H70">
            <v>1.212</v>
          </cell>
          <cell r="I70">
            <v>0</v>
          </cell>
          <cell r="J70">
            <v>60.834000000000003</v>
          </cell>
          <cell r="O70">
            <v>48.583333333333336</v>
          </cell>
        </row>
        <row r="71">
          <cell r="B71" t="str">
            <v>CGE Distribución (Ex Emelectric)</v>
          </cell>
          <cell r="E71">
            <v>0</v>
          </cell>
          <cell r="F71">
            <v>52.165158371040725</v>
          </cell>
          <cell r="G71">
            <v>0</v>
          </cell>
          <cell r="H71">
            <v>0.88400000000000001</v>
          </cell>
          <cell r="I71">
            <v>0</v>
          </cell>
          <cell r="J71">
            <v>46.113999999999997</v>
          </cell>
          <cell r="O71">
            <v>50.490950226244351</v>
          </cell>
        </row>
        <row r="72">
          <cell r="B72" t="str">
            <v>CGE Distribución (Ex Emelectric)</v>
          </cell>
          <cell r="E72">
            <v>0</v>
          </cell>
          <cell r="F72">
            <v>48.527007876610753</v>
          </cell>
          <cell r="G72">
            <v>0</v>
          </cell>
          <cell r="H72">
            <v>60.686</v>
          </cell>
          <cell r="I72">
            <v>0</v>
          </cell>
          <cell r="J72">
            <v>2944.91</v>
          </cell>
          <cell r="O72">
            <v>46.971014731569063</v>
          </cell>
        </row>
        <row r="73">
          <cell r="B73" t="str">
            <v>CGE Distribución (Ex Emelectric)</v>
          </cell>
          <cell r="E73">
            <v>0</v>
          </cell>
          <cell r="F73">
            <v>51.900793650793652</v>
          </cell>
          <cell r="G73">
            <v>0</v>
          </cell>
          <cell r="H73">
            <v>0.252</v>
          </cell>
          <cell r="I73">
            <v>0</v>
          </cell>
          <cell r="J73">
            <v>13.079000000000001</v>
          </cell>
          <cell r="O73">
            <v>50.234126984126988</v>
          </cell>
        </row>
        <row r="74">
          <cell r="B74" t="str">
            <v>CGE Distribución (Ex Emelectric)</v>
          </cell>
          <cell r="E74">
            <v>0</v>
          </cell>
          <cell r="F74">
            <v>52.333333333333336</v>
          </cell>
          <cell r="G74">
            <v>0</v>
          </cell>
          <cell r="H74">
            <v>8.9999999999999993E-3</v>
          </cell>
          <cell r="I74">
            <v>0</v>
          </cell>
          <cell r="J74">
            <v>0.47099999999999997</v>
          </cell>
          <cell r="O74">
            <v>50.666666666666664</v>
          </cell>
        </row>
        <row r="75">
          <cell r="B75" t="str">
            <v>CGE Distribución (Ex Emelectric)</v>
          </cell>
          <cell r="E75">
            <v>0</v>
          </cell>
          <cell r="F75">
            <v>49.237426900584794</v>
          </cell>
          <cell r="G75">
            <v>0</v>
          </cell>
          <cell r="H75">
            <v>0.85499999999999998</v>
          </cell>
          <cell r="I75">
            <v>0</v>
          </cell>
          <cell r="J75">
            <v>42.097999999999999</v>
          </cell>
          <cell r="O75">
            <v>47.658479532163739</v>
          </cell>
        </row>
        <row r="76">
          <cell r="B76" t="str">
            <v>CGE Distribución (Ex Emelectric)</v>
          </cell>
          <cell r="E76">
            <v>0</v>
          </cell>
          <cell r="F76">
            <v>49.497998777578424</v>
          </cell>
          <cell r="G76">
            <v>0</v>
          </cell>
          <cell r="H76">
            <v>50.719000000000001</v>
          </cell>
          <cell r="I76">
            <v>0</v>
          </cell>
          <cell r="J76">
            <v>2510.489</v>
          </cell>
          <cell r="O76">
            <v>47.909994282221653</v>
          </cell>
        </row>
        <row r="77">
          <cell r="B77" t="str">
            <v>CGE Distribución (Ex Emelectric)</v>
          </cell>
          <cell r="E77">
            <v>0</v>
          </cell>
          <cell r="F77">
            <v>51.510998353379151</v>
          </cell>
          <cell r="G77">
            <v>0</v>
          </cell>
          <cell r="H77">
            <v>111.744</v>
          </cell>
          <cell r="I77">
            <v>0</v>
          </cell>
          <cell r="J77">
            <v>5756.0450000000001</v>
          </cell>
          <cell r="O77">
            <v>49.858999140893474</v>
          </cell>
        </row>
        <row r="78">
          <cell r="B78" t="str">
            <v>CGE Distribución (Ex Emelectric)</v>
          </cell>
          <cell r="E78">
            <v>0</v>
          </cell>
          <cell r="F78">
            <v>51.842940685045946</v>
          </cell>
          <cell r="G78">
            <v>0</v>
          </cell>
          <cell r="H78">
            <v>1.1970000000000001</v>
          </cell>
          <cell r="I78">
            <v>0</v>
          </cell>
          <cell r="J78">
            <v>62.055999999999997</v>
          </cell>
          <cell r="O78">
            <v>50.179615705931489</v>
          </cell>
        </row>
        <row r="79">
          <cell r="B79" t="str">
            <v>CGE Distribución (Ex Emelectric)</v>
          </cell>
          <cell r="E79">
            <v>0</v>
          </cell>
          <cell r="F79">
            <v>52.830000152084317</v>
          </cell>
          <cell r="G79">
            <v>0</v>
          </cell>
          <cell r="H79">
            <v>65.753</v>
          </cell>
          <cell r="I79">
            <v>0</v>
          </cell>
          <cell r="J79">
            <v>3473.7310000000002</v>
          </cell>
          <cell r="O79">
            <v>51.135005246908889</v>
          </cell>
        </row>
        <row r="80">
          <cell r="B80" t="str">
            <v>CGE Distribución (Ex Emelectric)</v>
          </cell>
          <cell r="E80">
            <v>0</v>
          </cell>
          <cell r="F80">
            <v>48.70916754478398</v>
          </cell>
          <cell r="G80">
            <v>0</v>
          </cell>
          <cell r="H80">
            <v>0.94899999999999995</v>
          </cell>
          <cell r="I80">
            <v>0</v>
          </cell>
          <cell r="J80">
            <v>46.225000000000001</v>
          </cell>
          <cell r="O80">
            <v>47.147523709167544</v>
          </cell>
        </row>
        <row r="81">
          <cell r="B81" t="str">
            <v>CGE Distribución (Ex Emelectric)</v>
          </cell>
          <cell r="E81">
            <v>0</v>
          </cell>
          <cell r="F81">
            <v>51.002995814891761</v>
          </cell>
          <cell r="G81">
            <v>0</v>
          </cell>
          <cell r="H81">
            <v>66.426000000000002</v>
          </cell>
          <cell r="I81">
            <v>0</v>
          </cell>
          <cell r="J81">
            <v>3387.9250000000002</v>
          </cell>
          <cell r="O81">
            <v>49.366994851413608</v>
          </cell>
        </row>
        <row r="82">
          <cell r="B82" t="str">
            <v>CGE Distribución (Ex Emelectric)</v>
          </cell>
          <cell r="E82">
            <v>0</v>
          </cell>
          <cell r="F82">
            <v>50.192757660167132</v>
          </cell>
          <cell r="G82">
            <v>0</v>
          </cell>
          <cell r="H82">
            <v>1.7949999999999999</v>
          </cell>
          <cell r="I82">
            <v>0</v>
          </cell>
          <cell r="J82">
            <v>90.096000000000004</v>
          </cell>
          <cell r="O82">
            <v>48.582729805013933</v>
          </cell>
        </row>
        <row r="83">
          <cell r="B83" t="str">
            <v>CGE Distribución (Ex Emelectric)</v>
          </cell>
          <cell r="E83">
            <v>0</v>
          </cell>
          <cell r="F83">
            <v>52.164733178654295</v>
          </cell>
          <cell r="G83">
            <v>0</v>
          </cell>
          <cell r="H83">
            <v>0.86199999999999999</v>
          </cell>
          <cell r="I83">
            <v>0</v>
          </cell>
          <cell r="J83">
            <v>44.966000000000001</v>
          </cell>
          <cell r="O83">
            <v>50.490719257540604</v>
          </cell>
        </row>
        <row r="84">
          <cell r="B84" t="str">
            <v>CGE Distribución (Ex Emelectric)</v>
          </cell>
          <cell r="E84">
            <v>0</v>
          </cell>
          <cell r="F84">
            <v>48.527004858350686</v>
          </cell>
          <cell r="G84">
            <v>0</v>
          </cell>
          <cell r="H84">
            <v>95.093999999999994</v>
          </cell>
          <cell r="I84">
            <v>0</v>
          </cell>
          <cell r="J84">
            <v>4614.6270000000004</v>
          </cell>
          <cell r="O84">
            <v>46.971007634551071</v>
          </cell>
        </row>
        <row r="85">
          <cell r="B85" t="str">
            <v>CGE Distribución (Ex Emelectric)</v>
          </cell>
          <cell r="E85">
            <v>0</v>
          </cell>
          <cell r="F85">
            <v>51.902040816326533</v>
          </cell>
          <cell r="G85">
            <v>0</v>
          </cell>
          <cell r="H85">
            <v>0.245</v>
          </cell>
          <cell r="I85">
            <v>0</v>
          </cell>
          <cell r="J85">
            <v>12.715999999999999</v>
          </cell>
          <cell r="O85">
            <v>50.236734693877558</v>
          </cell>
        </row>
        <row r="86">
          <cell r="B86" t="str">
            <v>CGE Distribución (Ex Emelectric)</v>
          </cell>
          <cell r="E86">
            <v>0</v>
          </cell>
          <cell r="F86">
            <v>52.333333333333336</v>
          </cell>
          <cell r="G86">
            <v>0</v>
          </cell>
          <cell r="H86">
            <v>8.9999999999999993E-3</v>
          </cell>
          <cell r="I86">
            <v>0</v>
          </cell>
          <cell r="J86">
            <v>0.47099999999999997</v>
          </cell>
          <cell r="O86">
            <v>50.666666666666664</v>
          </cell>
        </row>
        <row r="87">
          <cell r="B87" t="str">
            <v>CGE Distribución (Ex Emelectric)</v>
          </cell>
          <cell r="E87">
            <v>0</v>
          </cell>
          <cell r="F87">
            <v>49.237969676994069</v>
          </cell>
          <cell r="G87">
            <v>0</v>
          </cell>
          <cell r="H87">
            <v>1.5169999999999999</v>
          </cell>
          <cell r="I87">
            <v>0</v>
          </cell>
          <cell r="J87">
            <v>74.694000000000003</v>
          </cell>
          <cell r="O87">
            <v>47.659195781147005</v>
          </cell>
        </row>
        <row r="88">
          <cell r="B88" t="str">
            <v>CGE Distribución (Ex Emelectric)</v>
          </cell>
          <cell r="E88">
            <v>0</v>
          </cell>
          <cell r="F88">
            <v>49.497999596357722</v>
          </cell>
          <cell r="G88">
            <v>0</v>
          </cell>
          <cell r="H88">
            <v>84.233000000000004</v>
          </cell>
          <cell r="I88">
            <v>0</v>
          </cell>
          <cell r="J88">
            <v>4169.3649999999998</v>
          </cell>
          <cell r="O88">
            <v>47.90999964384504</v>
          </cell>
        </row>
        <row r="89">
          <cell r="B89" t="str">
            <v>CGE Distribución (Ex Emelectric)</v>
          </cell>
          <cell r="E89">
            <v>0</v>
          </cell>
          <cell r="F89">
            <v>51.510998480079465</v>
          </cell>
          <cell r="G89">
            <v>0</v>
          </cell>
          <cell r="H89">
            <v>167.114</v>
          </cell>
          <cell r="I89">
            <v>0</v>
          </cell>
          <cell r="J89">
            <v>8608.2090000000007</v>
          </cell>
          <cell r="O89">
            <v>49.859000442811499</v>
          </cell>
        </row>
        <row r="90">
          <cell r="B90" t="str">
            <v>CGE Distribución (Ex Emelectric)</v>
          </cell>
          <cell r="E90">
            <v>0</v>
          </cell>
          <cell r="F90">
            <v>51.843053173241856</v>
          </cell>
          <cell r="G90">
            <v>0</v>
          </cell>
          <cell r="H90">
            <v>1.1659999999999999</v>
          </cell>
          <cell r="I90">
            <v>0</v>
          </cell>
          <cell r="J90">
            <v>60.448999999999998</v>
          </cell>
          <cell r="O90">
            <v>50.180102915951977</v>
          </cell>
        </row>
        <row r="91">
          <cell r="B91" t="str">
            <v>CGE Distribución (Ex Emelectric)</v>
          </cell>
          <cell r="E91">
            <v>0</v>
          </cell>
          <cell r="F91">
            <v>52.829998580956435</v>
          </cell>
          <cell r="G91">
            <v>0</v>
          </cell>
          <cell r="H91">
            <v>105.705</v>
          </cell>
          <cell r="I91">
            <v>0</v>
          </cell>
          <cell r="J91">
            <v>5584.3950000000004</v>
          </cell>
          <cell r="O91">
            <v>51.134998344449173</v>
          </cell>
        </row>
        <row r="92">
          <cell r="B92" t="str">
            <v>CGE Distribución (Ex Emelectric)</v>
          </cell>
          <cell r="E92">
            <v>0</v>
          </cell>
          <cell r="F92">
            <v>48.709026128266032</v>
          </cell>
          <cell r="G92">
            <v>0</v>
          </cell>
          <cell r="H92">
            <v>1.6839999999999999</v>
          </cell>
          <cell r="I92">
            <v>0</v>
          </cell>
          <cell r="J92">
            <v>82.025999999999996</v>
          </cell>
          <cell r="O92">
            <v>47.147268408551071</v>
          </cell>
        </row>
        <row r="93">
          <cell r="B93" t="str">
            <v>CGE Distribución (Ex Emelectric)</v>
          </cell>
          <cell r="E93">
            <v>5716.3803418803418</v>
          </cell>
          <cell r="F93">
            <v>51.002998500749626</v>
          </cell>
          <cell r="G93">
            <v>0.23400000000000001</v>
          </cell>
          <cell r="H93">
            <v>34.017000000000003</v>
          </cell>
          <cell r="I93">
            <v>1337.633</v>
          </cell>
          <cell r="J93">
            <v>1734.9690000000001</v>
          </cell>
          <cell r="O93">
            <v>88.68947879001675</v>
          </cell>
        </row>
        <row r="94">
          <cell r="B94" t="str">
            <v>CGE Distribución (Ex Emelectric)</v>
          </cell>
          <cell r="E94">
            <v>5568.6</v>
          </cell>
          <cell r="F94">
            <v>50.192804428044283</v>
          </cell>
          <cell r="G94">
            <v>0.01</v>
          </cell>
          <cell r="H94">
            <v>1.0840000000000001</v>
          </cell>
          <cell r="I94">
            <v>55.686</v>
          </cell>
          <cell r="J94">
            <v>54.408999999999999</v>
          </cell>
          <cell r="O94">
            <v>99.953874538745382</v>
          </cell>
        </row>
        <row r="95">
          <cell r="B95" t="str">
            <v>CGE Distribución (Ex Emelectric)</v>
          </cell>
          <cell r="E95">
            <v>5770</v>
          </cell>
          <cell r="F95">
            <v>52.164835164835168</v>
          </cell>
          <cell r="G95">
            <v>6.0000000000000001E-3</v>
          </cell>
          <cell r="H95">
            <v>0.72799999999999998</v>
          </cell>
          <cell r="I95">
            <v>34.619999999999997</v>
          </cell>
          <cell r="J95">
            <v>37.975999999999999</v>
          </cell>
          <cell r="O95">
            <v>98.045329670329693</v>
          </cell>
        </row>
        <row r="96">
          <cell r="B96" t="str">
            <v>CGE Distribución (Ex Emelectric)</v>
          </cell>
          <cell r="E96">
            <v>5424.7890818858559</v>
          </cell>
          <cell r="F96">
            <v>48.527003245864456</v>
          </cell>
          <cell r="G96">
            <v>0.40300000000000002</v>
          </cell>
          <cell r="H96">
            <v>51.142000000000003</v>
          </cell>
          <cell r="I96">
            <v>2186.19</v>
          </cell>
          <cell r="J96">
            <v>2481.768</v>
          </cell>
          <cell r="O96">
            <v>89.718450588557346</v>
          </cell>
        </row>
        <row r="97">
          <cell r="B97" t="str">
            <v>CGE Distribución (Ex Emelectric)</v>
          </cell>
          <cell r="E97">
            <v>5706.5</v>
          </cell>
          <cell r="F97">
            <v>51.90338164251208</v>
          </cell>
          <cell r="G97">
            <v>2E-3</v>
          </cell>
          <cell r="H97">
            <v>0.20699999999999999</v>
          </cell>
          <cell r="I97">
            <v>11.413</v>
          </cell>
          <cell r="J97">
            <v>10.744</v>
          </cell>
          <cell r="O97">
            <v>105.37198067632852</v>
          </cell>
        </row>
        <row r="98">
          <cell r="B98" t="str">
            <v>CGE Distribución (Ex Emelectric)</v>
          </cell>
          <cell r="E98">
            <v>0</v>
          </cell>
          <cell r="F98">
            <v>52.25</v>
          </cell>
          <cell r="G98">
            <v>0</v>
          </cell>
          <cell r="H98">
            <v>8.0000000000000002E-3</v>
          </cell>
          <cell r="I98">
            <v>0</v>
          </cell>
          <cell r="J98">
            <v>0.41799999999999998</v>
          </cell>
          <cell r="O98">
            <v>50.624999999999993</v>
          </cell>
        </row>
        <row r="99">
          <cell r="B99" t="str">
            <v>CGE Distribución (Ex Emelectric)</v>
          </cell>
          <cell r="E99">
            <v>5506.8571428571431</v>
          </cell>
          <cell r="F99">
            <v>49.237373737373737</v>
          </cell>
          <cell r="G99">
            <v>7.0000000000000001E-3</v>
          </cell>
          <cell r="H99">
            <v>0.79200000000000004</v>
          </cell>
          <cell r="I99">
            <v>38.548000000000002</v>
          </cell>
          <cell r="J99">
            <v>38.996000000000002</v>
          </cell>
          <cell r="O99">
            <v>96.329545454545453</v>
          </cell>
        </row>
        <row r="100">
          <cell r="B100" t="str">
            <v>CGE Distribución (Ex Emelectric)</v>
          </cell>
          <cell r="E100">
            <v>5609.08</v>
          </cell>
          <cell r="F100">
            <v>49.498000951927651</v>
          </cell>
          <cell r="G100">
            <v>0.27500000000000002</v>
          </cell>
          <cell r="H100">
            <v>42.02</v>
          </cell>
          <cell r="I100">
            <v>1542.4970000000001</v>
          </cell>
          <cell r="J100">
            <v>2079.9059999999999</v>
          </cell>
          <cell r="O100">
            <v>84.618633983817233</v>
          </cell>
        </row>
        <row r="101">
          <cell r="B101" t="str">
            <v>CGE Distribución (Ex Emelectric)</v>
          </cell>
          <cell r="E101">
            <v>5440.1993620414669</v>
          </cell>
          <cell r="F101">
            <v>51.511002742392073</v>
          </cell>
          <cell r="G101">
            <v>0.627</v>
          </cell>
          <cell r="H101">
            <v>90.432000000000002</v>
          </cell>
          <cell r="I101">
            <v>3411.0050000000001</v>
          </cell>
          <cell r="J101">
            <v>4658.2430000000004</v>
          </cell>
          <cell r="O101">
            <v>87.57800336164189</v>
          </cell>
        </row>
        <row r="102">
          <cell r="B102" t="str">
            <v>CGE Distribución (Ex Emelectric)</v>
          </cell>
          <cell r="E102">
            <v>5776.25</v>
          </cell>
          <cell r="F102">
            <v>51.842639593908629</v>
          </cell>
          <cell r="G102">
            <v>8.0000000000000002E-3</v>
          </cell>
          <cell r="H102">
            <v>0.98499999999999999</v>
          </cell>
          <cell r="I102">
            <v>46.21</v>
          </cell>
          <cell r="J102">
            <v>51.064999999999998</v>
          </cell>
          <cell r="O102">
            <v>97.093401015228423</v>
          </cell>
        </row>
        <row r="103">
          <cell r="B103" t="str">
            <v>CGE Distribución (Ex Emelectric)</v>
          </cell>
          <cell r="E103">
            <v>5786.0136674259684</v>
          </cell>
          <cell r="F103">
            <v>52.830007778722482</v>
          </cell>
          <cell r="G103">
            <v>0.439</v>
          </cell>
          <cell r="H103">
            <v>55.279000000000003</v>
          </cell>
          <cell r="I103">
            <v>2540.06</v>
          </cell>
          <cell r="J103">
            <v>2920.39</v>
          </cell>
          <cell r="O103">
            <v>97.084824255142095</v>
          </cell>
        </row>
        <row r="104">
          <cell r="B104" t="str">
            <v>CGE Distribución (Ex Emelectric)</v>
          </cell>
          <cell r="E104">
            <v>5440.25</v>
          </cell>
          <cell r="F104">
            <v>48.708759954493743</v>
          </cell>
          <cell r="G104">
            <v>8.0000000000000002E-3</v>
          </cell>
          <cell r="H104">
            <v>0.879</v>
          </cell>
          <cell r="I104">
            <v>43.521999999999998</v>
          </cell>
          <cell r="J104">
            <v>42.814999999999998</v>
          </cell>
          <cell r="O104">
            <v>96.659840728100093</v>
          </cell>
        </row>
        <row r="105">
          <cell r="B105" t="str">
            <v>CGE Distribución (Ex Emetal)</v>
          </cell>
          <cell r="E105">
            <v>0</v>
          </cell>
          <cell r="F105">
            <v>51.002968699580506</v>
          </cell>
          <cell r="G105">
            <v>0</v>
          </cell>
          <cell r="H105">
            <v>15.494999999999999</v>
          </cell>
          <cell r="I105">
            <v>0</v>
          </cell>
          <cell r="J105">
            <v>790.29100000000005</v>
          </cell>
          <cell r="O105">
            <v>49.366957082929972</v>
          </cell>
        </row>
        <row r="106">
          <cell r="B106" t="str">
            <v>CGE Distribución (Ex Emetal)</v>
          </cell>
          <cell r="E106">
            <v>0</v>
          </cell>
          <cell r="F106">
            <v>48.527040124055048</v>
          </cell>
          <cell r="G106">
            <v>0</v>
          </cell>
          <cell r="H106">
            <v>5.1589999999999998</v>
          </cell>
          <cell r="I106">
            <v>0</v>
          </cell>
          <cell r="J106">
            <v>250.351</v>
          </cell>
          <cell r="O106">
            <v>46.971118433805003</v>
          </cell>
        </row>
        <row r="107">
          <cell r="B107" t="str">
            <v>CGE Distribución (Ex Emetal)</v>
          </cell>
          <cell r="E107">
            <v>0</v>
          </cell>
          <cell r="F107">
            <v>49.498017224113759</v>
          </cell>
          <cell r="G107">
            <v>0</v>
          </cell>
          <cell r="H107">
            <v>24.965</v>
          </cell>
          <cell r="I107">
            <v>0</v>
          </cell>
          <cell r="J107">
            <v>1235.7180000000001</v>
          </cell>
          <cell r="O107">
            <v>47.910034047666734</v>
          </cell>
        </row>
        <row r="108">
          <cell r="B108" t="str">
            <v>CGE Distribución (Ex Emetal)</v>
          </cell>
          <cell r="E108">
            <v>0</v>
          </cell>
          <cell r="F108">
            <v>51.5</v>
          </cell>
          <cell r="G108">
            <v>0</v>
          </cell>
          <cell r="H108">
            <v>2.5999999999999999E-2</v>
          </cell>
          <cell r="I108">
            <v>0</v>
          </cell>
          <cell r="J108">
            <v>1.339</v>
          </cell>
          <cell r="O108">
            <v>49.846153846153847</v>
          </cell>
        </row>
        <row r="109">
          <cell r="B109" t="str">
            <v>CGE Distribución (Ex Emetal)</v>
          </cell>
          <cell r="E109">
            <v>0</v>
          </cell>
          <cell r="F109">
            <v>52.8125</v>
          </cell>
          <cell r="G109">
            <v>0</v>
          </cell>
          <cell r="H109">
            <v>1.6E-2</v>
          </cell>
          <cell r="I109">
            <v>0</v>
          </cell>
          <cell r="J109">
            <v>0.84499999999999997</v>
          </cell>
          <cell r="O109">
            <v>51.124999999999993</v>
          </cell>
        </row>
        <row r="110">
          <cell r="B110" t="str">
            <v>CGE Distribución (Ex Emetal)</v>
          </cell>
          <cell r="E110">
            <v>0</v>
          </cell>
          <cell r="F110">
            <v>50.193230769230766</v>
          </cell>
          <cell r="G110">
            <v>0</v>
          </cell>
          <cell r="H110">
            <v>1.625</v>
          </cell>
          <cell r="I110">
            <v>0</v>
          </cell>
          <cell r="J110">
            <v>81.563999999999993</v>
          </cell>
          <cell r="O110">
            <v>48.58338461538461</v>
          </cell>
        </row>
        <row r="111">
          <cell r="B111" t="str">
            <v>CGE Distribución (Ex Emetal)</v>
          </cell>
          <cell r="E111">
            <v>0</v>
          </cell>
          <cell r="F111">
            <v>51.003019422229478</v>
          </cell>
          <cell r="G111">
            <v>0</v>
          </cell>
          <cell r="H111">
            <v>24.507999999999999</v>
          </cell>
          <cell r="I111">
            <v>0</v>
          </cell>
          <cell r="J111">
            <v>1249.982</v>
          </cell>
          <cell r="O111">
            <v>49.367023012893746</v>
          </cell>
        </row>
        <row r="112">
          <cell r="B112" t="str">
            <v>CGE Distribución (Ex Emetal)</v>
          </cell>
          <cell r="E112">
            <v>0</v>
          </cell>
          <cell r="F112">
            <v>48.526988102692549</v>
          </cell>
          <cell r="G112">
            <v>0</v>
          </cell>
          <cell r="H112">
            <v>7.9850000000000003</v>
          </cell>
          <cell r="I112">
            <v>0</v>
          </cell>
          <cell r="J112">
            <v>387.488</v>
          </cell>
          <cell r="O112">
            <v>46.970945522855352</v>
          </cell>
        </row>
        <row r="113">
          <cell r="B113" t="str">
            <v>CGE Distribución (Ex Emetal)</v>
          </cell>
          <cell r="E113">
            <v>0</v>
          </cell>
          <cell r="F113">
            <v>49.497988003948066</v>
          </cell>
          <cell r="G113">
            <v>0</v>
          </cell>
          <cell r="H113">
            <v>39.512999999999998</v>
          </cell>
          <cell r="I113">
            <v>0</v>
          </cell>
          <cell r="J113">
            <v>1955.8140000000001</v>
          </cell>
          <cell r="O113">
            <v>47.909978994255049</v>
          </cell>
        </row>
        <row r="114">
          <cell r="B114" t="str">
            <v>CGE Distribución (Ex Emetal)</v>
          </cell>
          <cell r="E114">
            <v>0</v>
          </cell>
          <cell r="F114">
            <v>51.5</v>
          </cell>
          <cell r="G114">
            <v>0</v>
          </cell>
          <cell r="H114">
            <v>4.3999999999999997E-2</v>
          </cell>
          <cell r="I114">
            <v>0</v>
          </cell>
          <cell r="J114">
            <v>2.266</v>
          </cell>
          <cell r="O114">
            <v>49.840909090909093</v>
          </cell>
        </row>
        <row r="115">
          <cell r="B115" t="str">
            <v>CGE Distribución (Ex Emetal)</v>
          </cell>
          <cell r="E115">
            <v>0</v>
          </cell>
          <cell r="F115">
            <v>52.846153846153847</v>
          </cell>
          <cell r="G115">
            <v>0</v>
          </cell>
          <cell r="H115">
            <v>2.5999999999999999E-2</v>
          </cell>
          <cell r="I115">
            <v>0</v>
          </cell>
          <cell r="J115">
            <v>1.3740000000000001</v>
          </cell>
          <cell r="O115">
            <v>51.153846153846153</v>
          </cell>
        </row>
        <row r="116">
          <cell r="B116" t="str">
            <v>CGE Distribución (Ex Emetal)</v>
          </cell>
          <cell r="E116">
            <v>0</v>
          </cell>
          <cell r="F116">
            <v>50.193127962085306</v>
          </cell>
          <cell r="G116">
            <v>0</v>
          </cell>
          <cell r="H116">
            <v>2.532</v>
          </cell>
          <cell r="I116">
            <v>0</v>
          </cell>
          <cell r="J116">
            <v>127.089</v>
          </cell>
          <cell r="O116">
            <v>48.582938388625593</v>
          </cell>
        </row>
        <row r="117">
          <cell r="B117" t="str">
            <v>CGE Distribución (Ex Emetal)</v>
          </cell>
          <cell r="E117">
            <v>5716.3827160493829</v>
          </cell>
          <cell r="F117">
            <v>51.002996254681648</v>
          </cell>
          <cell r="G117">
            <v>8.1000000000000003E-2</v>
          </cell>
          <cell r="H117">
            <v>12.015000000000001</v>
          </cell>
          <cell r="I117">
            <v>463.02699999999999</v>
          </cell>
          <cell r="J117">
            <v>612.80100000000004</v>
          </cell>
          <cell r="O117">
            <v>87.904369538077404</v>
          </cell>
        </row>
        <row r="118">
          <cell r="B118" t="str">
            <v>CGE Distribución (Ex Emetal)</v>
          </cell>
          <cell r="E118">
            <v>5424.7777777777774</v>
          </cell>
          <cell r="F118">
            <v>48.527091136079903</v>
          </cell>
          <cell r="G118">
            <v>2.7E-2</v>
          </cell>
          <cell r="H118">
            <v>4.0049999999999999</v>
          </cell>
          <cell r="I118">
            <v>146.46899999999999</v>
          </cell>
          <cell r="J118">
            <v>194.351</v>
          </cell>
          <cell r="O118">
            <v>83.542571785268407</v>
          </cell>
        </row>
        <row r="119">
          <cell r="B119" t="str">
            <v>CGE Distribución (Ex Emetal)</v>
          </cell>
          <cell r="E119">
            <v>5609.0769230769229</v>
          </cell>
          <cell r="F119">
            <v>49.497985329062921</v>
          </cell>
          <cell r="G119">
            <v>0.13</v>
          </cell>
          <cell r="H119">
            <v>19.358000000000001</v>
          </cell>
          <cell r="I119">
            <v>729.18</v>
          </cell>
          <cell r="J119">
            <v>958.18200000000002</v>
          </cell>
          <cell r="O119">
            <v>85.578107242483725</v>
          </cell>
        </row>
        <row r="120">
          <cell r="B120" t="str">
            <v>CGE Distribución (Ex Emetal)</v>
          </cell>
          <cell r="E120">
            <v>0</v>
          </cell>
          <cell r="F120">
            <v>51.5</v>
          </cell>
          <cell r="G120">
            <v>0</v>
          </cell>
          <cell r="H120">
            <v>0.02</v>
          </cell>
          <cell r="I120">
            <v>0</v>
          </cell>
          <cell r="J120">
            <v>1.03</v>
          </cell>
          <cell r="O120">
            <v>49.85</v>
          </cell>
        </row>
        <row r="121">
          <cell r="B121" t="str">
            <v>CGE Distribución (Ex Emetal)</v>
          </cell>
          <cell r="E121">
            <v>0</v>
          </cell>
          <cell r="F121">
            <v>52.833333333333336</v>
          </cell>
          <cell r="G121">
            <v>0</v>
          </cell>
          <cell r="H121">
            <v>1.2E-2</v>
          </cell>
          <cell r="I121">
            <v>0</v>
          </cell>
          <cell r="J121">
            <v>0.63400000000000001</v>
          </cell>
          <cell r="O121">
            <v>51.166666666666664</v>
          </cell>
        </row>
        <row r="122">
          <cell r="B122" t="str">
            <v>CGE Distribución (Ex Emetal)</v>
          </cell>
          <cell r="E122">
            <v>5568.5714285714284</v>
          </cell>
          <cell r="F122">
            <v>50.192893401015226</v>
          </cell>
          <cell r="G122">
            <v>7.0000000000000001E-3</v>
          </cell>
          <cell r="H122">
            <v>1.379</v>
          </cell>
          <cell r="I122">
            <v>38.979999999999997</v>
          </cell>
          <cell r="J122">
            <v>69.215999999999994</v>
          </cell>
          <cell r="O122">
            <v>76.849891225525738</v>
          </cell>
        </row>
        <row r="123">
          <cell r="B123" t="str">
            <v>CGE Distribución</v>
          </cell>
          <cell r="E123">
            <v>0</v>
          </cell>
          <cell r="F123">
            <v>51.003000542470957</v>
          </cell>
          <cell r="G123">
            <v>0</v>
          </cell>
          <cell r="H123">
            <v>353.93599999999998</v>
          </cell>
          <cell r="I123">
            <v>0</v>
          </cell>
          <cell r="J123">
            <v>18051.797999999999</v>
          </cell>
          <cell r="O123">
            <v>49.367001378780344</v>
          </cell>
        </row>
        <row r="124">
          <cell r="B124" t="str">
            <v>CGE Distribución</v>
          </cell>
          <cell r="E124">
            <v>0</v>
          </cell>
          <cell r="F124">
            <v>52.164835164835168</v>
          </cell>
          <cell r="G124">
            <v>0</v>
          </cell>
          <cell r="H124">
            <v>0.182</v>
          </cell>
          <cell r="I124">
            <v>0</v>
          </cell>
          <cell r="J124">
            <v>9.4939999999999998</v>
          </cell>
          <cell r="O124">
            <v>50.489010989010993</v>
          </cell>
        </row>
        <row r="125">
          <cell r="B125" t="str">
            <v>CGE Distribución</v>
          </cell>
          <cell r="E125">
            <v>0</v>
          </cell>
          <cell r="F125">
            <v>48.526998855857428</v>
          </cell>
          <cell r="G125">
            <v>0</v>
          </cell>
          <cell r="H125">
            <v>206.268</v>
          </cell>
          <cell r="I125">
            <v>0</v>
          </cell>
          <cell r="J125">
            <v>10009.566999999999</v>
          </cell>
          <cell r="O125">
            <v>46.97099889464193</v>
          </cell>
        </row>
        <row r="126">
          <cell r="B126" t="str">
            <v>CGE Distribución</v>
          </cell>
          <cell r="E126">
            <v>0</v>
          </cell>
          <cell r="F126">
            <v>51.897959183673471</v>
          </cell>
          <cell r="G126">
            <v>0</v>
          </cell>
          <cell r="H126">
            <v>9.8000000000000004E-2</v>
          </cell>
          <cell r="I126">
            <v>0</v>
          </cell>
          <cell r="J126">
            <v>5.0860000000000003</v>
          </cell>
          <cell r="O126">
            <v>50.234693877551017</v>
          </cell>
        </row>
        <row r="127">
          <cell r="B127" t="str">
            <v>CGE Distribución</v>
          </cell>
          <cell r="E127">
            <v>0</v>
          </cell>
          <cell r="F127">
            <v>47.534998290061097</v>
          </cell>
          <cell r="G127">
            <v>0</v>
          </cell>
          <cell r="H127">
            <v>108.191</v>
          </cell>
          <cell r="I127">
            <v>0</v>
          </cell>
          <cell r="J127">
            <v>5142.8590000000004</v>
          </cell>
          <cell r="O127">
            <v>46.010000831862172</v>
          </cell>
        </row>
        <row r="128">
          <cell r="B128" t="str">
            <v>CGE Distribución</v>
          </cell>
          <cell r="E128">
            <v>0</v>
          </cell>
          <cell r="F128">
            <v>49.237997520413835</v>
          </cell>
          <cell r="G128">
            <v>0</v>
          </cell>
          <cell r="H128">
            <v>70.173000000000002</v>
          </cell>
          <cell r="I128">
            <v>0</v>
          </cell>
          <cell r="J128">
            <v>3455.1779999999999</v>
          </cell>
          <cell r="O128">
            <v>47.658999900246542</v>
          </cell>
        </row>
        <row r="129">
          <cell r="B129" t="str">
            <v>CGE Distribución</v>
          </cell>
          <cell r="E129">
            <v>0</v>
          </cell>
          <cell r="F129">
            <v>49.497998782256765</v>
          </cell>
          <cell r="G129">
            <v>0</v>
          </cell>
          <cell r="H129">
            <v>223.364</v>
          </cell>
          <cell r="I129">
            <v>0</v>
          </cell>
          <cell r="J129">
            <v>11056.071</v>
          </cell>
          <cell r="O129">
            <v>47.909998925520675</v>
          </cell>
        </row>
        <row r="130">
          <cell r="B130" t="str">
            <v>CGE Distribución</v>
          </cell>
          <cell r="E130">
            <v>0</v>
          </cell>
          <cell r="F130">
            <v>51.511084043848967</v>
          </cell>
          <cell r="G130">
            <v>0</v>
          </cell>
          <cell r="H130">
            <v>4.1050000000000004</v>
          </cell>
          <cell r="I130">
            <v>0</v>
          </cell>
          <cell r="J130">
            <v>211.453</v>
          </cell>
          <cell r="O130">
            <v>49.85919610231425</v>
          </cell>
        </row>
        <row r="131">
          <cell r="B131" t="str">
            <v>CGE Distribución</v>
          </cell>
          <cell r="E131">
            <v>0</v>
          </cell>
          <cell r="F131">
            <v>50.996996996996998</v>
          </cell>
          <cell r="G131">
            <v>0</v>
          </cell>
          <cell r="H131">
            <v>8.9909999999999997</v>
          </cell>
          <cell r="I131">
            <v>0</v>
          </cell>
          <cell r="J131">
            <v>458.51400000000001</v>
          </cell>
          <cell r="O131">
            <v>49.361027694361027</v>
          </cell>
        </row>
        <row r="132">
          <cell r="B132" t="str">
            <v>CGE Distribución</v>
          </cell>
          <cell r="E132">
            <v>0</v>
          </cell>
          <cell r="F132">
            <v>47.822002713592632</v>
          </cell>
          <cell r="G132">
            <v>0</v>
          </cell>
          <cell r="H132">
            <v>97.287999999999997</v>
          </cell>
          <cell r="I132">
            <v>0</v>
          </cell>
          <cell r="J132">
            <v>4652.5069999999996</v>
          </cell>
          <cell r="O132">
            <v>46.28800057561056</v>
          </cell>
        </row>
        <row r="133">
          <cell r="B133" t="str">
            <v>CGE Distribución</v>
          </cell>
          <cell r="E133">
            <v>0</v>
          </cell>
          <cell r="F133">
            <v>51.843200000000003</v>
          </cell>
          <cell r="G133">
            <v>0</v>
          </cell>
          <cell r="H133">
            <v>0.625</v>
          </cell>
          <cell r="I133">
            <v>0</v>
          </cell>
          <cell r="J133">
            <v>32.402000000000001</v>
          </cell>
          <cell r="O133">
            <v>50.180799999999998</v>
          </cell>
        </row>
        <row r="134">
          <cell r="B134" t="str">
            <v>CGE Distribución</v>
          </cell>
          <cell r="E134">
            <v>0</v>
          </cell>
          <cell r="F134">
            <v>52.829984239558705</v>
          </cell>
          <cell r="G134">
            <v>0</v>
          </cell>
          <cell r="H134">
            <v>5.0759999999999996</v>
          </cell>
          <cell r="I134">
            <v>0</v>
          </cell>
          <cell r="J134">
            <v>268.16500000000002</v>
          </cell>
          <cell r="O134">
            <v>51.1349487785658</v>
          </cell>
        </row>
        <row r="135">
          <cell r="B135" t="str">
            <v>CGE Distribución</v>
          </cell>
          <cell r="E135">
            <v>0</v>
          </cell>
          <cell r="F135">
            <v>48.709000947954962</v>
          </cell>
          <cell r="G135">
            <v>0</v>
          </cell>
          <cell r="H135">
            <v>86.501999999999995</v>
          </cell>
          <cell r="I135">
            <v>0</v>
          </cell>
          <cell r="J135">
            <v>4213.4260000000004</v>
          </cell>
          <cell r="O135">
            <v>47.147002381447827</v>
          </cell>
        </row>
        <row r="136">
          <cell r="B136" t="str">
            <v>CGE Distribución</v>
          </cell>
          <cell r="E136">
            <v>0</v>
          </cell>
          <cell r="F136">
            <v>51.002999143101974</v>
          </cell>
          <cell r="G136">
            <v>0</v>
          </cell>
          <cell r="H136">
            <v>144.708</v>
          </cell>
          <cell r="I136">
            <v>0</v>
          </cell>
          <cell r="J136">
            <v>7380.5420000000004</v>
          </cell>
          <cell r="O136">
            <v>49.367001133316748</v>
          </cell>
        </row>
        <row r="137">
          <cell r="B137" t="str">
            <v>CGE Distribución</v>
          </cell>
          <cell r="E137">
            <v>0</v>
          </cell>
          <cell r="F137">
            <v>52.165002911571413</v>
          </cell>
          <cell r="G137">
            <v>0</v>
          </cell>
          <cell r="H137">
            <v>48.084000000000003</v>
          </cell>
          <cell r="I137">
            <v>0</v>
          </cell>
          <cell r="J137">
            <v>2508.3020000000001</v>
          </cell>
          <cell r="O137">
            <v>50.490994925546957</v>
          </cell>
        </row>
        <row r="138">
          <cell r="B138" t="str">
            <v>CGE Distribución</v>
          </cell>
          <cell r="E138">
            <v>0</v>
          </cell>
          <cell r="F138">
            <v>51.901003250952563</v>
          </cell>
          <cell r="G138">
            <v>0</v>
          </cell>
          <cell r="H138">
            <v>28.606999999999999</v>
          </cell>
          <cell r="I138">
            <v>0</v>
          </cell>
          <cell r="J138">
            <v>1484.732</v>
          </cell>
          <cell r="O138">
            <v>50.235991190967241</v>
          </cell>
        </row>
        <row r="139">
          <cell r="B139" t="str">
            <v>CGE Distribución</v>
          </cell>
          <cell r="E139">
            <v>0</v>
          </cell>
          <cell r="F139">
            <v>52.299145299145302</v>
          </cell>
          <cell r="G139">
            <v>0</v>
          </cell>
          <cell r="H139">
            <v>0.23400000000000001</v>
          </cell>
          <cell r="I139">
            <v>0</v>
          </cell>
          <cell r="J139">
            <v>12.238</v>
          </cell>
          <cell r="O139">
            <v>50.623931623931632</v>
          </cell>
        </row>
        <row r="140">
          <cell r="B140" t="str">
            <v>CGE Distribución</v>
          </cell>
          <cell r="E140">
            <v>0</v>
          </cell>
          <cell r="F140">
            <v>49.497975708502025</v>
          </cell>
          <cell r="G140">
            <v>0</v>
          </cell>
          <cell r="H140">
            <v>3.7050000000000001</v>
          </cell>
          <cell r="I140">
            <v>0</v>
          </cell>
          <cell r="J140">
            <v>183.39</v>
          </cell>
          <cell r="O140">
            <v>47.90985155195682</v>
          </cell>
        </row>
        <row r="141">
          <cell r="B141" t="str">
            <v>CGE Distribución</v>
          </cell>
          <cell r="E141">
            <v>0</v>
          </cell>
          <cell r="F141">
            <v>51.511354737666409</v>
          </cell>
          <cell r="G141">
            <v>0</v>
          </cell>
          <cell r="H141">
            <v>1.2769999999999999</v>
          </cell>
          <cell r="I141">
            <v>0</v>
          </cell>
          <cell r="J141">
            <v>65.78</v>
          </cell>
          <cell r="O141">
            <v>49.859044635865317</v>
          </cell>
        </row>
        <row r="142">
          <cell r="B142" t="str">
            <v>CGE Distribución</v>
          </cell>
          <cell r="E142">
            <v>0</v>
          </cell>
          <cell r="F142">
            <v>51.84300005183227</v>
          </cell>
          <cell r="G142">
            <v>0</v>
          </cell>
          <cell r="H142">
            <v>173.637</v>
          </cell>
          <cell r="I142">
            <v>0</v>
          </cell>
          <cell r="J142">
            <v>9001.8629999999994</v>
          </cell>
          <cell r="O142">
            <v>50.180001958108001</v>
          </cell>
        </row>
        <row r="143">
          <cell r="B143" t="str">
            <v>CGE Distribución</v>
          </cell>
          <cell r="E143">
            <v>0</v>
          </cell>
          <cell r="F143">
            <v>52.830188679245282</v>
          </cell>
          <cell r="G143">
            <v>0</v>
          </cell>
          <cell r="H143">
            <v>1.484</v>
          </cell>
          <cell r="I143">
            <v>0</v>
          </cell>
          <cell r="J143">
            <v>78.400000000000006</v>
          </cell>
          <cell r="O143">
            <v>51.135444743935302</v>
          </cell>
        </row>
        <row r="144">
          <cell r="B144" t="str">
            <v>CGE Distribución</v>
          </cell>
          <cell r="E144">
            <v>0</v>
          </cell>
          <cell r="F144">
            <v>51.003000030928156</v>
          </cell>
          <cell r="G144">
            <v>0</v>
          </cell>
          <cell r="H144">
            <v>549.66099999999994</v>
          </cell>
          <cell r="I144">
            <v>0</v>
          </cell>
          <cell r="J144">
            <v>28034.36</v>
          </cell>
          <cell r="O144">
            <v>49.36700075137221</v>
          </cell>
        </row>
        <row r="145">
          <cell r="B145" t="str">
            <v>CGE Distribución</v>
          </cell>
          <cell r="E145">
            <v>0</v>
          </cell>
          <cell r="F145">
            <v>52.166666666666664</v>
          </cell>
          <cell r="G145">
            <v>0</v>
          </cell>
          <cell r="H145">
            <v>0.216</v>
          </cell>
          <cell r="I145">
            <v>0</v>
          </cell>
          <cell r="J145">
            <v>11.268000000000001</v>
          </cell>
          <cell r="O145">
            <v>50.490740740740733</v>
          </cell>
        </row>
        <row r="146">
          <cell r="B146" t="str">
            <v>CGE Distribución</v>
          </cell>
          <cell r="E146">
            <v>0</v>
          </cell>
          <cell r="F146">
            <v>48.526999867246666</v>
          </cell>
          <cell r="G146">
            <v>0</v>
          </cell>
          <cell r="H146">
            <v>323.90899999999999</v>
          </cell>
          <cell r="I146">
            <v>0</v>
          </cell>
          <cell r="J146">
            <v>15718.332</v>
          </cell>
          <cell r="O146">
            <v>46.971001114510557</v>
          </cell>
        </row>
        <row r="147">
          <cell r="B147" t="str">
            <v>CGE Distribución</v>
          </cell>
          <cell r="E147">
            <v>0</v>
          </cell>
          <cell r="F147">
            <v>51.905172413793103</v>
          </cell>
          <cell r="G147">
            <v>0</v>
          </cell>
          <cell r="H147">
            <v>0.11600000000000001</v>
          </cell>
          <cell r="I147">
            <v>0</v>
          </cell>
          <cell r="J147">
            <v>6.0209999999999999</v>
          </cell>
          <cell r="O147">
            <v>50.241379310344826</v>
          </cell>
        </row>
        <row r="148">
          <cell r="B148" t="str">
            <v>CGE Distribución</v>
          </cell>
          <cell r="E148">
            <v>0</v>
          </cell>
          <cell r="F148">
            <v>47.535001237011379</v>
          </cell>
          <cell r="G148">
            <v>0</v>
          </cell>
          <cell r="H148">
            <v>161.68</v>
          </cell>
          <cell r="I148">
            <v>0</v>
          </cell>
          <cell r="J148">
            <v>7685.4589999999998</v>
          </cell>
          <cell r="O148">
            <v>46.01000123701138</v>
          </cell>
        </row>
        <row r="149">
          <cell r="B149" t="str">
            <v>CGE Distribución</v>
          </cell>
          <cell r="E149">
            <v>0</v>
          </cell>
          <cell r="F149">
            <v>49.237996509127377</v>
          </cell>
          <cell r="G149">
            <v>0</v>
          </cell>
          <cell r="H149">
            <v>103.699</v>
          </cell>
          <cell r="I149">
            <v>0</v>
          </cell>
          <cell r="J149">
            <v>5105.9309999999996</v>
          </cell>
          <cell r="O149">
            <v>47.658993818648199</v>
          </cell>
        </row>
        <row r="150">
          <cell r="B150" t="str">
            <v>CGE Distribución</v>
          </cell>
          <cell r="E150">
            <v>0</v>
          </cell>
          <cell r="F150">
            <v>49.498000095033916</v>
          </cell>
          <cell r="G150">
            <v>0</v>
          </cell>
          <cell r="H150">
            <v>357.767</v>
          </cell>
          <cell r="I150">
            <v>0</v>
          </cell>
          <cell r="J150">
            <v>17708.751</v>
          </cell>
          <cell r="O150">
            <v>47.910000083853454</v>
          </cell>
        </row>
        <row r="151">
          <cell r="B151" t="str">
            <v>CGE Distribución</v>
          </cell>
          <cell r="E151">
            <v>0</v>
          </cell>
          <cell r="F151">
            <v>51.511007552627348</v>
          </cell>
          <cell r="G151">
            <v>0</v>
          </cell>
          <cell r="H151">
            <v>6.2229999999999999</v>
          </cell>
          <cell r="I151">
            <v>0</v>
          </cell>
          <cell r="J151">
            <v>320.553</v>
          </cell>
          <cell r="O151">
            <v>49.859071187530134</v>
          </cell>
        </row>
        <row r="152">
          <cell r="B152" t="str">
            <v>CGE Distribución</v>
          </cell>
          <cell r="E152">
            <v>0</v>
          </cell>
          <cell r="F152">
            <v>50.997029492892004</v>
          </cell>
          <cell r="G152">
            <v>0</v>
          </cell>
          <cell r="H152">
            <v>14.138999999999999</v>
          </cell>
          <cell r="I152">
            <v>0</v>
          </cell>
          <cell r="J152">
            <v>721.04700000000003</v>
          </cell>
          <cell r="O152">
            <v>49.361058066341329</v>
          </cell>
        </row>
        <row r="153">
          <cell r="B153" t="str">
            <v>CGE Distribución</v>
          </cell>
          <cell r="E153">
            <v>0</v>
          </cell>
          <cell r="F153">
            <v>47.822003303759359</v>
          </cell>
          <cell r="G153">
            <v>0</v>
          </cell>
          <cell r="H153">
            <v>150.13200000000001</v>
          </cell>
          <cell r="I153">
            <v>0</v>
          </cell>
          <cell r="J153">
            <v>7179.6130000000003</v>
          </cell>
          <cell r="O153">
            <v>46.288006554232275</v>
          </cell>
        </row>
        <row r="154">
          <cell r="B154" t="str">
            <v>CGE Distribución</v>
          </cell>
          <cell r="E154">
            <v>0</v>
          </cell>
          <cell r="F154">
            <v>51.843454790823209</v>
          </cell>
          <cell r="G154">
            <v>0</v>
          </cell>
          <cell r="H154">
            <v>0.74099999999999999</v>
          </cell>
          <cell r="I154">
            <v>0</v>
          </cell>
          <cell r="J154">
            <v>38.415999999999997</v>
          </cell>
          <cell r="O154">
            <v>50.180836707152494</v>
          </cell>
        </row>
        <row r="155">
          <cell r="B155" t="str">
            <v>CGE Distribución</v>
          </cell>
          <cell r="E155">
            <v>0</v>
          </cell>
          <cell r="F155">
            <v>52.829945269741984</v>
          </cell>
          <cell r="G155">
            <v>0</v>
          </cell>
          <cell r="H155">
            <v>7.6740000000000004</v>
          </cell>
          <cell r="I155">
            <v>0</v>
          </cell>
          <cell r="J155">
            <v>405.41699999999997</v>
          </cell>
          <cell r="O155">
            <v>51.135001303101383</v>
          </cell>
        </row>
        <row r="156">
          <cell r="B156" t="str">
            <v>CGE Distribución</v>
          </cell>
          <cell r="E156">
            <v>0</v>
          </cell>
          <cell r="F156">
            <v>48.70900245607406</v>
          </cell>
          <cell r="G156">
            <v>0</v>
          </cell>
          <cell r="H156">
            <v>127.032</v>
          </cell>
          <cell r="I156">
            <v>0</v>
          </cell>
          <cell r="J156">
            <v>6187.6019999999999</v>
          </cell>
          <cell r="O156">
            <v>47.147002330121545</v>
          </cell>
        </row>
        <row r="157">
          <cell r="B157" t="str">
            <v>CGE Distribución</v>
          </cell>
          <cell r="E157">
            <v>0</v>
          </cell>
          <cell r="F157">
            <v>51.003002467062096</v>
          </cell>
          <cell r="G157">
            <v>0</v>
          </cell>
          <cell r="H157">
            <v>190.51</v>
          </cell>
          <cell r="I157">
            <v>0</v>
          </cell>
          <cell r="J157">
            <v>9716.5820000000003</v>
          </cell>
          <cell r="O157">
            <v>49.367004356726682</v>
          </cell>
        </row>
        <row r="158">
          <cell r="B158" t="str">
            <v>CGE Distribución</v>
          </cell>
          <cell r="E158">
            <v>0</v>
          </cell>
          <cell r="F158">
            <v>52.165005692540433</v>
          </cell>
          <cell r="G158">
            <v>0</v>
          </cell>
          <cell r="H158">
            <v>64.119</v>
          </cell>
          <cell r="I158">
            <v>0</v>
          </cell>
          <cell r="J158">
            <v>3344.768</v>
          </cell>
          <cell r="O158">
            <v>50.491008905316676</v>
          </cell>
        </row>
        <row r="159">
          <cell r="B159" t="str">
            <v>CGE Distribución</v>
          </cell>
          <cell r="E159">
            <v>0</v>
          </cell>
          <cell r="F159">
            <v>51.900987449490216</v>
          </cell>
          <cell r="G159">
            <v>0</v>
          </cell>
          <cell r="H159">
            <v>37.369</v>
          </cell>
          <cell r="I159">
            <v>0</v>
          </cell>
          <cell r="J159">
            <v>1939.4880000000001</v>
          </cell>
          <cell r="O159">
            <v>50.235997752147497</v>
          </cell>
        </row>
        <row r="160">
          <cell r="B160" t="str">
            <v>CGE Distribución</v>
          </cell>
          <cell r="E160">
            <v>0</v>
          </cell>
          <cell r="F160">
            <v>52.29874213836478</v>
          </cell>
          <cell r="G160">
            <v>0</v>
          </cell>
          <cell r="H160">
            <v>0.318</v>
          </cell>
          <cell r="I160">
            <v>0</v>
          </cell>
          <cell r="J160">
            <v>16.631</v>
          </cell>
          <cell r="O160">
            <v>50.622641509433961</v>
          </cell>
        </row>
        <row r="161">
          <cell r="B161" t="str">
            <v>CGE Distribución</v>
          </cell>
          <cell r="E161">
            <v>0</v>
          </cell>
          <cell r="F161">
            <v>49.497988891017044</v>
          </cell>
          <cell r="G161">
            <v>0</v>
          </cell>
          <cell r="H161">
            <v>5.2210000000000001</v>
          </cell>
          <cell r="I161">
            <v>0</v>
          </cell>
          <cell r="J161">
            <v>258.42899999999997</v>
          </cell>
          <cell r="O161">
            <v>47.909978931239223</v>
          </cell>
        </row>
        <row r="162">
          <cell r="B162" t="str">
            <v>CGE Distribución</v>
          </cell>
          <cell r="E162">
            <v>0</v>
          </cell>
          <cell r="F162">
            <v>51.510839355197334</v>
          </cell>
          <cell r="G162">
            <v>0</v>
          </cell>
          <cell r="H162">
            <v>1.7989999999999999</v>
          </cell>
          <cell r="I162">
            <v>0</v>
          </cell>
          <cell r="J162">
            <v>92.668000000000006</v>
          </cell>
          <cell r="O162">
            <v>49.858810450250147</v>
          </cell>
        </row>
        <row r="163">
          <cell r="B163" t="str">
            <v>CGE Distribución</v>
          </cell>
          <cell r="E163">
            <v>0</v>
          </cell>
          <cell r="F163">
            <v>51.843000029908012</v>
          </cell>
          <cell r="G163">
            <v>0</v>
          </cell>
          <cell r="H163">
            <v>234.05099999999999</v>
          </cell>
          <cell r="I163">
            <v>0</v>
          </cell>
          <cell r="J163">
            <v>12133.906000000001</v>
          </cell>
          <cell r="O163">
            <v>50.179999230936843</v>
          </cell>
        </row>
        <row r="164">
          <cell r="B164" t="str">
            <v>CGE Distribución</v>
          </cell>
          <cell r="E164">
            <v>0</v>
          </cell>
          <cell r="F164">
            <v>52.829827915869984</v>
          </cell>
          <cell r="G164">
            <v>0</v>
          </cell>
          <cell r="H164">
            <v>2.0920000000000001</v>
          </cell>
          <cell r="I164">
            <v>0</v>
          </cell>
          <cell r="J164">
            <v>110.52</v>
          </cell>
          <cell r="O164">
            <v>51.134799235181646</v>
          </cell>
        </row>
        <row r="165">
          <cell r="B165" t="str">
            <v>CGE Distribución</v>
          </cell>
          <cell r="E165">
            <v>5716.381174640218</v>
          </cell>
          <cell r="F165">
            <v>51.003000757976928</v>
          </cell>
          <cell r="G165">
            <v>2.5710000000000002</v>
          </cell>
          <cell r="H165">
            <v>288.92700000000002</v>
          </cell>
          <cell r="I165">
            <v>14696.816000000001</v>
          </cell>
          <cell r="J165">
            <v>14736.144</v>
          </cell>
          <cell r="O165">
            <v>100.23388260702529</v>
          </cell>
        </row>
        <row r="166">
          <cell r="B166" t="str">
            <v>CGE Distribución</v>
          </cell>
          <cell r="E166">
            <v>5770</v>
          </cell>
          <cell r="F166">
            <v>52.162790697674417</v>
          </cell>
          <cell r="G166">
            <v>1E-3</v>
          </cell>
          <cell r="H166">
            <v>0.129</v>
          </cell>
          <cell r="I166">
            <v>5.77</v>
          </cell>
          <cell r="J166">
            <v>6.7290000000000001</v>
          </cell>
          <cell r="O166">
            <v>95.217054263565899</v>
          </cell>
        </row>
        <row r="167">
          <cell r="B167" t="str">
            <v>CGE Distribución</v>
          </cell>
          <cell r="E167">
            <v>5424.7882483370286</v>
          </cell>
          <cell r="F167">
            <v>48.526999638917687</v>
          </cell>
          <cell r="G167">
            <v>1.804</v>
          </cell>
          <cell r="H167">
            <v>171.70599999999999</v>
          </cell>
          <cell r="I167">
            <v>9786.3179999999993</v>
          </cell>
          <cell r="J167">
            <v>8332.3770000000004</v>
          </cell>
          <cell r="O167">
            <v>103.96561564534728</v>
          </cell>
        </row>
        <row r="168">
          <cell r="B168" t="str">
            <v>CGE Distribución</v>
          </cell>
          <cell r="E168">
            <v>5707</v>
          </cell>
          <cell r="F168">
            <v>51.89855072463768</v>
          </cell>
          <cell r="G168">
            <v>1E-3</v>
          </cell>
          <cell r="H168">
            <v>6.9000000000000006E-2</v>
          </cell>
          <cell r="I168">
            <v>5.7069999999999999</v>
          </cell>
          <cell r="J168">
            <v>3.581</v>
          </cell>
          <cell r="O168">
            <v>132.94202898550725</v>
          </cell>
        </row>
        <row r="169">
          <cell r="B169" t="str">
            <v>CGE Distribución</v>
          </cell>
          <cell r="E169">
            <v>5251.848661233993</v>
          </cell>
          <cell r="F169">
            <v>47.534997318659798</v>
          </cell>
          <cell r="G169">
            <v>0.85899999999999999</v>
          </cell>
          <cell r="H169">
            <v>85.778000000000006</v>
          </cell>
          <cell r="I169">
            <v>4511.3379999999997</v>
          </cell>
          <cell r="J169">
            <v>4077.4569999999999</v>
          </cell>
          <cell r="O169">
            <v>98.603184965842061</v>
          </cell>
        </row>
        <row r="170">
          <cell r="B170" t="str">
            <v>CGE Distribución</v>
          </cell>
          <cell r="E170">
            <v>5506.9134615384619</v>
          </cell>
          <cell r="F170">
            <v>49.237994982192042</v>
          </cell>
          <cell r="G170">
            <v>0.624</v>
          </cell>
          <cell r="H170">
            <v>56.997</v>
          </cell>
          <cell r="I170">
            <v>3436.3139999999999</v>
          </cell>
          <cell r="J170">
            <v>2806.4180000000001</v>
          </cell>
          <cell r="O170">
            <v>107.94838324824114</v>
          </cell>
        </row>
        <row r="171">
          <cell r="B171" t="str">
            <v>CGE Distribución</v>
          </cell>
          <cell r="E171">
            <v>5609.0788206979541</v>
          </cell>
          <cell r="F171">
            <v>49.498000258726634</v>
          </cell>
          <cell r="G171">
            <v>1.6619999999999999</v>
          </cell>
          <cell r="H171">
            <v>185.524</v>
          </cell>
          <cell r="I171">
            <v>9322.2890000000007</v>
          </cell>
          <cell r="J171">
            <v>9183.0669999999991</v>
          </cell>
          <cell r="O171">
            <v>98.158426942066782</v>
          </cell>
        </row>
        <row r="172">
          <cell r="B172" t="str">
            <v>CGE Distribución</v>
          </cell>
          <cell r="E172">
            <v>5440.2</v>
          </cell>
          <cell r="F172">
            <v>51.510849909584088</v>
          </cell>
          <cell r="G172">
            <v>0.03</v>
          </cell>
          <cell r="H172">
            <v>3.3180000000000001</v>
          </cell>
          <cell r="I172">
            <v>163.20599999999999</v>
          </cell>
          <cell r="J172">
            <v>170.91300000000001</v>
          </cell>
          <cell r="O172">
            <v>99.04701627486439</v>
          </cell>
        </row>
        <row r="173">
          <cell r="B173" t="str">
            <v>CGE Distribución</v>
          </cell>
          <cell r="E173">
            <v>5715.8142857142857</v>
          </cell>
          <cell r="F173">
            <v>50.997001124578283</v>
          </cell>
          <cell r="G173">
            <v>7.0000000000000007E-2</v>
          </cell>
          <cell r="H173">
            <v>8.0030000000000001</v>
          </cell>
          <cell r="I173">
            <v>400.10700000000003</v>
          </cell>
          <cell r="J173">
            <v>408.12900000000002</v>
          </cell>
          <cell r="O173">
            <v>99.355616643758609</v>
          </cell>
        </row>
        <row r="174">
          <cell r="B174" t="str">
            <v>CGE Distribución</v>
          </cell>
          <cell r="E174">
            <v>5255.2734177215189</v>
          </cell>
          <cell r="F174">
            <v>47.822002910103116</v>
          </cell>
          <cell r="G174">
            <v>0.79</v>
          </cell>
          <cell r="H174">
            <v>79.034999999999997</v>
          </cell>
          <cell r="I174">
            <v>4151.6660000000002</v>
          </cell>
          <cell r="J174">
            <v>3779.6120000000001</v>
          </cell>
          <cell r="O174">
            <v>98.817460618713241</v>
          </cell>
        </row>
        <row r="175">
          <cell r="B175" t="str">
            <v>CGE Distribución</v>
          </cell>
          <cell r="E175">
            <v>5776.25</v>
          </cell>
          <cell r="F175">
            <v>51.843181818181819</v>
          </cell>
          <cell r="G175">
            <v>4.0000000000000001E-3</v>
          </cell>
          <cell r="H175">
            <v>0.44</v>
          </cell>
          <cell r="I175">
            <v>23.105</v>
          </cell>
          <cell r="J175">
            <v>22.811</v>
          </cell>
          <cell r="O175">
            <v>102.69090909090909</v>
          </cell>
        </row>
        <row r="176">
          <cell r="B176" t="str">
            <v>CGE Distribución</v>
          </cell>
          <cell r="E176">
            <v>5786.0270270270266</v>
          </cell>
          <cell r="F176">
            <v>52.830078125</v>
          </cell>
          <cell r="G176">
            <v>3.6999999999999998E-2</v>
          </cell>
          <cell r="H176">
            <v>4.0960000000000001</v>
          </cell>
          <cell r="I176">
            <v>214.083</v>
          </cell>
          <cell r="J176">
            <v>216.392</v>
          </cell>
          <cell r="O176">
            <v>103.4013671875</v>
          </cell>
        </row>
        <row r="177">
          <cell r="B177" t="str">
            <v>CGE Distribución</v>
          </cell>
          <cell r="E177">
            <v>5440.1984021304925</v>
          </cell>
          <cell r="F177">
            <v>48.708997820100961</v>
          </cell>
          <cell r="G177">
            <v>0.751</v>
          </cell>
          <cell r="H177">
            <v>69.727999999999994</v>
          </cell>
          <cell r="I177">
            <v>4085.5889999999999</v>
          </cell>
          <cell r="J177">
            <v>3396.3809999999999</v>
          </cell>
          <cell r="O177">
            <v>105.74023347865993</v>
          </cell>
        </row>
        <row r="178">
          <cell r="B178" t="str">
            <v>CGE Distribución</v>
          </cell>
          <cell r="E178">
            <v>5716.3807407407403</v>
          </cell>
          <cell r="F178">
            <v>51.003000712033362</v>
          </cell>
          <cell r="G178">
            <v>1.35</v>
          </cell>
          <cell r="H178">
            <v>117.97199999999999</v>
          </cell>
          <cell r="I178">
            <v>7717.1139999999996</v>
          </cell>
          <cell r="J178">
            <v>6016.9260000000004</v>
          </cell>
          <cell r="O178">
            <v>114.78179568033092</v>
          </cell>
        </row>
        <row r="179">
          <cell r="B179" t="str">
            <v>CGE Distribución</v>
          </cell>
          <cell r="E179">
            <v>5770.0322580645161</v>
          </cell>
          <cell r="F179">
            <v>52.165005537098558</v>
          </cell>
          <cell r="G179">
            <v>0.434</v>
          </cell>
          <cell r="H179">
            <v>38.829000000000001</v>
          </cell>
          <cell r="I179">
            <v>2504.194</v>
          </cell>
          <cell r="J179">
            <v>2025.5150000000001</v>
          </cell>
          <cell r="O179">
            <v>114.98387802930799</v>
          </cell>
        </row>
        <row r="180">
          <cell r="B180" t="str">
            <v>CGE Distribución</v>
          </cell>
          <cell r="E180">
            <v>5706.6792452830186</v>
          </cell>
          <cell r="F180">
            <v>51.90099524015578</v>
          </cell>
          <cell r="G180">
            <v>0.26500000000000001</v>
          </cell>
          <cell r="H180">
            <v>23.11</v>
          </cell>
          <cell r="I180">
            <v>1512.27</v>
          </cell>
          <cell r="J180">
            <v>1199.432</v>
          </cell>
          <cell r="O180">
            <v>115.67390739939421</v>
          </cell>
        </row>
        <row r="181">
          <cell r="B181" t="str">
            <v>CGE Distribución</v>
          </cell>
          <cell r="E181">
            <v>5777.5</v>
          </cell>
          <cell r="F181">
            <v>52.301587301587304</v>
          </cell>
          <cell r="G181">
            <v>2E-3</v>
          </cell>
          <cell r="H181">
            <v>0.189</v>
          </cell>
          <cell r="I181">
            <v>11.555</v>
          </cell>
          <cell r="J181">
            <v>9.8849999999999998</v>
          </cell>
          <cell r="O181">
            <v>111.76190476190474</v>
          </cell>
        </row>
        <row r="182">
          <cell r="B182" t="str">
            <v>CGE Distribución</v>
          </cell>
          <cell r="E182">
            <v>5609.0714285714284</v>
          </cell>
          <cell r="F182">
            <v>49.497875122589079</v>
          </cell>
          <cell r="G182">
            <v>2.8000000000000001E-2</v>
          </cell>
          <cell r="H182">
            <v>3.0590000000000002</v>
          </cell>
          <cell r="I182">
            <v>157.054</v>
          </cell>
          <cell r="J182">
            <v>151.41399999999999</v>
          </cell>
          <cell r="O182">
            <v>99.251389342922508</v>
          </cell>
        </row>
        <row r="183">
          <cell r="B183" t="str">
            <v>CGE Distribución</v>
          </cell>
          <cell r="E183">
            <v>5440.2</v>
          </cell>
          <cell r="F183">
            <v>51.511385199240983</v>
          </cell>
          <cell r="G183">
            <v>0.01</v>
          </cell>
          <cell r="H183">
            <v>1.054</v>
          </cell>
          <cell r="I183">
            <v>54.402000000000001</v>
          </cell>
          <cell r="J183">
            <v>54.292999999999999</v>
          </cell>
          <cell r="O183">
            <v>101.47438330170777</v>
          </cell>
        </row>
        <row r="184">
          <cell r="B184" t="str">
            <v>CGE Distribución</v>
          </cell>
          <cell r="E184">
            <v>5776.3108542068076</v>
          </cell>
          <cell r="F184">
            <v>51.843000214607628</v>
          </cell>
          <cell r="G184">
            <v>1.5569999999999999</v>
          </cell>
          <cell r="H184">
            <v>139.79</v>
          </cell>
          <cell r="I184">
            <v>8993.7160000000003</v>
          </cell>
          <cell r="J184">
            <v>7247.1329999999998</v>
          </cell>
          <cell r="O184">
            <v>114.51733314257099</v>
          </cell>
        </row>
        <row r="185">
          <cell r="B185" t="str">
            <v>CGE Distribución</v>
          </cell>
          <cell r="E185">
            <v>5786</v>
          </cell>
          <cell r="F185">
            <v>52.830342577487762</v>
          </cell>
          <cell r="G185">
            <v>1.0999999999999999E-2</v>
          </cell>
          <cell r="H185">
            <v>1.226</v>
          </cell>
          <cell r="I185">
            <v>63.646000000000001</v>
          </cell>
          <cell r="J185">
            <v>64.77</v>
          </cell>
          <cell r="O185">
            <v>103.0489396411093</v>
          </cell>
        </row>
        <row r="186">
          <cell r="B186" t="str">
            <v>ELECDA-SING</v>
          </cell>
          <cell r="E186">
            <v>0</v>
          </cell>
          <cell r="F186">
            <v>52.181002004008015</v>
          </cell>
          <cell r="G186">
            <v>0</v>
          </cell>
          <cell r="H186">
            <v>87.325000000000003</v>
          </cell>
          <cell r="I186">
            <v>0</v>
          </cell>
          <cell r="J186">
            <v>4556.7060000000001</v>
          </cell>
          <cell r="O186">
            <v>50.344998568565707</v>
          </cell>
        </row>
        <row r="187">
          <cell r="B187" t="str">
            <v>ELECDA-SING</v>
          </cell>
          <cell r="E187">
            <v>0</v>
          </cell>
          <cell r="F187">
            <v>51.43292682926829</v>
          </cell>
          <cell r="G187">
            <v>0</v>
          </cell>
          <cell r="H187">
            <v>5.74</v>
          </cell>
          <cell r="I187">
            <v>0</v>
          </cell>
          <cell r="J187">
            <v>295.22500000000002</v>
          </cell>
          <cell r="O187">
            <v>49.621951219512191</v>
          </cell>
        </row>
        <row r="188">
          <cell r="B188" t="str">
            <v>ELECDA-SING</v>
          </cell>
          <cell r="E188">
            <v>0</v>
          </cell>
          <cell r="F188">
            <v>53.151993540483353</v>
          </cell>
          <cell r="G188">
            <v>0</v>
          </cell>
          <cell r="H188">
            <v>35.915999999999997</v>
          </cell>
          <cell r="I188">
            <v>0</v>
          </cell>
          <cell r="J188">
            <v>1909.0070000000001</v>
          </cell>
          <cell r="O188">
            <v>51.280988974273299</v>
          </cell>
        </row>
        <row r="189">
          <cell r="B189" t="str">
            <v>ELECDA-SING</v>
          </cell>
          <cell r="E189">
            <v>0</v>
          </cell>
          <cell r="F189">
            <v>52.914285714285711</v>
          </cell>
          <cell r="G189">
            <v>0</v>
          </cell>
          <cell r="H189">
            <v>0.28000000000000003</v>
          </cell>
          <cell r="I189">
            <v>0</v>
          </cell>
          <cell r="J189">
            <v>14.816000000000001</v>
          </cell>
          <cell r="O189">
            <v>51.05</v>
          </cell>
        </row>
        <row r="190">
          <cell r="B190" t="str">
            <v>ELECDA-SING</v>
          </cell>
          <cell r="E190">
            <v>0</v>
          </cell>
          <cell r="F190">
            <v>52.191018998272881</v>
          </cell>
          <cell r="G190">
            <v>0</v>
          </cell>
          <cell r="H190">
            <v>2.895</v>
          </cell>
          <cell r="I190">
            <v>0</v>
          </cell>
          <cell r="J190">
            <v>151.09299999999999</v>
          </cell>
          <cell r="O190">
            <v>50.354058721934365</v>
          </cell>
        </row>
        <row r="191">
          <cell r="B191" t="str">
            <v>ELECDA-SING</v>
          </cell>
          <cell r="E191">
            <v>0</v>
          </cell>
          <cell r="F191">
            <v>52.181003398788533</v>
          </cell>
          <cell r="G191">
            <v>0</v>
          </cell>
          <cell r="H191">
            <v>125.633</v>
          </cell>
          <cell r="I191">
            <v>0</v>
          </cell>
          <cell r="J191">
            <v>6555.6559999999999</v>
          </cell>
          <cell r="O191">
            <v>50.34500489521065</v>
          </cell>
        </row>
        <row r="192">
          <cell r="B192" t="str">
            <v>ELECDA-SING</v>
          </cell>
          <cell r="E192">
            <v>0</v>
          </cell>
          <cell r="F192">
            <v>51.433064516129029</v>
          </cell>
          <cell r="G192">
            <v>0</v>
          </cell>
          <cell r="H192">
            <v>7.44</v>
          </cell>
          <cell r="I192">
            <v>0</v>
          </cell>
          <cell r="J192">
            <v>382.66199999999998</v>
          </cell>
          <cell r="O192">
            <v>49.622043010752684</v>
          </cell>
        </row>
        <row r="193">
          <cell r="B193" t="str">
            <v>ELECDA-SING</v>
          </cell>
          <cell r="E193">
            <v>0</v>
          </cell>
          <cell r="F193">
            <v>53.15200607518036</v>
          </cell>
          <cell r="G193">
            <v>0</v>
          </cell>
          <cell r="H193">
            <v>47.405999999999999</v>
          </cell>
          <cell r="I193">
            <v>0</v>
          </cell>
          <cell r="J193">
            <v>2519.7240000000002</v>
          </cell>
          <cell r="O193">
            <v>51.280998185883647</v>
          </cell>
        </row>
        <row r="194">
          <cell r="B194" t="str">
            <v>ELECDA-SING</v>
          </cell>
          <cell r="E194">
            <v>0</v>
          </cell>
          <cell r="F194">
            <v>52.913888888888891</v>
          </cell>
          <cell r="G194">
            <v>0</v>
          </cell>
          <cell r="H194">
            <v>0.36</v>
          </cell>
          <cell r="I194">
            <v>0</v>
          </cell>
          <cell r="J194">
            <v>19.048999999999999</v>
          </cell>
          <cell r="O194">
            <v>51.050000000000004</v>
          </cell>
        </row>
        <row r="195">
          <cell r="B195" t="str">
            <v>ELECDA-SING</v>
          </cell>
          <cell r="E195">
            <v>0</v>
          </cell>
          <cell r="F195">
            <v>52.190997264362096</v>
          </cell>
          <cell r="G195">
            <v>0</v>
          </cell>
          <cell r="H195">
            <v>4.0209999999999999</v>
          </cell>
          <cell r="I195">
            <v>0</v>
          </cell>
          <cell r="J195">
            <v>209.86</v>
          </cell>
          <cell r="O195">
            <v>50.353892066650083</v>
          </cell>
        </row>
        <row r="196">
          <cell r="B196" t="str">
            <v>ELECDA-SING</v>
          </cell>
          <cell r="E196">
            <v>5371.1377633711509</v>
          </cell>
          <cell r="F196">
            <v>52.180993482473134</v>
          </cell>
          <cell r="G196">
            <v>0.61699999999999999</v>
          </cell>
          <cell r="H196">
            <v>68.123999999999995</v>
          </cell>
          <cell r="I196">
            <v>3313.9920000000002</v>
          </cell>
          <cell r="J196">
            <v>3554.7779999999998</v>
          </cell>
          <cell r="O196">
            <v>98.991456755328514</v>
          </cell>
        </row>
        <row r="197">
          <cell r="B197" t="str">
            <v>ELECDA-SING</v>
          </cell>
          <cell r="E197">
            <v>5294.6486486486483</v>
          </cell>
          <cell r="F197">
            <v>51.432915921288014</v>
          </cell>
          <cell r="G197">
            <v>3.6999999999999998E-2</v>
          </cell>
          <cell r="H197">
            <v>4.4720000000000004</v>
          </cell>
          <cell r="I197">
            <v>195.90199999999999</v>
          </cell>
          <cell r="J197">
            <v>230.00800000000001</v>
          </cell>
          <cell r="O197">
            <v>93.428220035778168</v>
          </cell>
        </row>
        <row r="198">
          <cell r="B198" t="str">
            <v>ELECDA-SING</v>
          </cell>
          <cell r="E198">
            <v>5453.8982456140347</v>
          </cell>
          <cell r="F198">
            <v>53.15198885621421</v>
          </cell>
          <cell r="G198">
            <v>0.28499999999999998</v>
          </cell>
          <cell r="H198">
            <v>25.844000000000001</v>
          </cell>
          <cell r="I198">
            <v>1554.3610000000001</v>
          </cell>
          <cell r="J198">
            <v>1373.66</v>
          </cell>
          <cell r="O198">
            <v>111.42497291440952</v>
          </cell>
        </row>
        <row r="199">
          <cell r="B199" t="str">
            <v>ELECDA-SING</v>
          </cell>
          <cell r="E199">
            <v>5481</v>
          </cell>
          <cell r="F199">
            <v>52.91189427312775</v>
          </cell>
          <cell r="G199">
            <v>1E-3</v>
          </cell>
          <cell r="H199">
            <v>0.22700000000000001</v>
          </cell>
          <cell r="I199">
            <v>5.4809999999999999</v>
          </cell>
          <cell r="J199">
            <v>12.010999999999999</v>
          </cell>
          <cell r="O199">
            <v>75.193832599118934</v>
          </cell>
        </row>
        <row r="200">
          <cell r="B200" t="str">
            <v>ELECDA-SING</v>
          </cell>
          <cell r="E200">
            <v>5424.7894736842109</v>
          </cell>
          <cell r="F200">
            <v>52.190850277264325</v>
          </cell>
          <cell r="G200">
            <v>1.9E-2</v>
          </cell>
          <cell r="H200">
            <v>2.1640000000000001</v>
          </cell>
          <cell r="I200">
            <v>103.071</v>
          </cell>
          <cell r="J200">
            <v>112.941</v>
          </cell>
          <cell r="O200">
            <v>97.983826247689464</v>
          </cell>
        </row>
        <row r="201">
          <cell r="B201" t="str">
            <v>ELIQSA</v>
          </cell>
          <cell r="E201">
            <v>0</v>
          </cell>
          <cell r="F201">
            <v>55.471590909090907</v>
          </cell>
          <cell r="G201">
            <v>0</v>
          </cell>
          <cell r="H201">
            <v>0.17599999999999999</v>
          </cell>
          <cell r="I201">
            <v>0</v>
          </cell>
          <cell r="J201">
            <v>9.7629999999999999</v>
          </cell>
          <cell r="O201">
            <v>54.028409090909086</v>
          </cell>
        </row>
        <row r="202">
          <cell r="B202" t="str">
            <v>ELIQSA</v>
          </cell>
          <cell r="E202">
            <v>0</v>
          </cell>
          <cell r="F202">
            <v>53.763013698630139</v>
          </cell>
          <cell r="G202">
            <v>0</v>
          </cell>
          <cell r="H202">
            <v>1.46</v>
          </cell>
          <cell r="I202">
            <v>0</v>
          </cell>
          <cell r="J202">
            <v>78.494</v>
          </cell>
          <cell r="O202">
            <v>52.365068493150687</v>
          </cell>
        </row>
        <row r="203">
          <cell r="B203" t="str">
            <v>ELIQSA</v>
          </cell>
          <cell r="E203">
            <v>0</v>
          </cell>
          <cell r="F203">
            <v>54.013008054809738</v>
          </cell>
          <cell r="G203">
            <v>0</v>
          </cell>
          <cell r="H203">
            <v>21.602</v>
          </cell>
          <cell r="I203">
            <v>0</v>
          </cell>
          <cell r="J203">
            <v>1166.789</v>
          </cell>
          <cell r="O203">
            <v>52.609017683547819</v>
          </cell>
        </row>
        <row r="204">
          <cell r="B204" t="str">
            <v>ELIQSA</v>
          </cell>
          <cell r="E204">
            <v>0</v>
          </cell>
          <cell r="F204">
            <v>52.098522167487687</v>
          </cell>
          <cell r="G204">
            <v>0</v>
          </cell>
          <cell r="H204">
            <v>0.20300000000000001</v>
          </cell>
          <cell r="I204">
            <v>0</v>
          </cell>
          <cell r="J204">
            <v>10.576000000000001</v>
          </cell>
          <cell r="O204">
            <v>50.743842364532014</v>
          </cell>
        </row>
        <row r="205">
          <cell r="B205" t="str">
            <v>ELIQSA</v>
          </cell>
          <cell r="E205">
            <v>0</v>
          </cell>
          <cell r="F205">
            <v>51.89048991354467</v>
          </cell>
          <cell r="G205">
            <v>0</v>
          </cell>
          <cell r="H205">
            <v>0.69399999999999995</v>
          </cell>
          <cell r="I205">
            <v>0</v>
          </cell>
          <cell r="J205">
            <v>36.012</v>
          </cell>
          <cell r="O205">
            <v>50.540345821325658</v>
          </cell>
        </row>
        <row r="206">
          <cell r="B206" t="str">
            <v>ELIQSA</v>
          </cell>
          <cell r="E206">
            <v>0</v>
          </cell>
          <cell r="F206">
            <v>55.471365638766521</v>
          </cell>
          <cell r="G206">
            <v>0</v>
          </cell>
          <cell r="H206">
            <v>0.22700000000000001</v>
          </cell>
          <cell r="I206">
            <v>0</v>
          </cell>
          <cell r="J206">
            <v>12.592000000000001</v>
          </cell>
          <cell r="O206">
            <v>54.02643171806168</v>
          </cell>
        </row>
        <row r="207">
          <cell r="B207" t="str">
            <v>ELIQSA</v>
          </cell>
          <cell r="E207">
            <v>0</v>
          </cell>
          <cell r="F207">
            <v>53.762951334379906</v>
          </cell>
          <cell r="G207">
            <v>0</v>
          </cell>
          <cell r="H207">
            <v>1.911</v>
          </cell>
          <cell r="I207">
            <v>0</v>
          </cell>
          <cell r="J207">
            <v>102.741</v>
          </cell>
          <cell r="O207">
            <v>52.364730507587652</v>
          </cell>
        </row>
        <row r="208">
          <cell r="B208" t="str">
            <v>ELIQSA</v>
          </cell>
          <cell r="E208">
            <v>0</v>
          </cell>
          <cell r="F208">
            <v>54.012996158770804</v>
          </cell>
          <cell r="G208">
            <v>0</v>
          </cell>
          <cell r="H208">
            <v>31.24</v>
          </cell>
          <cell r="I208">
            <v>0</v>
          </cell>
          <cell r="J208">
            <v>1687.366</v>
          </cell>
          <cell r="O208">
            <v>52.608994878361067</v>
          </cell>
        </row>
        <row r="209">
          <cell r="B209" t="str">
            <v>ELIQSA</v>
          </cell>
          <cell r="E209">
            <v>0</v>
          </cell>
          <cell r="F209">
            <v>52.098484848484851</v>
          </cell>
          <cell r="G209">
            <v>0</v>
          </cell>
          <cell r="H209">
            <v>0.26400000000000001</v>
          </cell>
          <cell r="I209">
            <v>0</v>
          </cell>
          <cell r="J209">
            <v>13.754</v>
          </cell>
          <cell r="O209">
            <v>50.746212121212125</v>
          </cell>
        </row>
        <row r="210">
          <cell r="B210" t="str">
            <v>ELIQSA</v>
          </cell>
          <cell r="E210">
            <v>0</v>
          </cell>
          <cell r="F210">
            <v>51.889840881272953</v>
          </cell>
          <cell r="G210">
            <v>0</v>
          </cell>
          <cell r="H210">
            <v>0.81699999999999995</v>
          </cell>
          <cell r="I210">
            <v>0</v>
          </cell>
          <cell r="J210">
            <v>42.393999999999998</v>
          </cell>
          <cell r="O210">
            <v>50.539779681762546</v>
          </cell>
        </row>
        <row r="211">
          <cell r="B211" t="str">
            <v>ELIQSA</v>
          </cell>
          <cell r="E211">
            <v>5610</v>
          </cell>
          <cell r="F211">
            <v>55.473282442748094</v>
          </cell>
          <cell r="G211">
            <v>2E-3</v>
          </cell>
          <cell r="H211">
            <v>0.13100000000000001</v>
          </cell>
          <cell r="I211">
            <v>11.22</v>
          </cell>
          <cell r="J211">
            <v>7.2670000000000003</v>
          </cell>
          <cell r="O211">
            <v>139.67938931297709</v>
          </cell>
        </row>
        <row r="212">
          <cell r="B212" t="str">
            <v>ELIQSA</v>
          </cell>
          <cell r="E212">
            <v>5416.8125</v>
          </cell>
          <cell r="F212">
            <v>53.763063063063065</v>
          </cell>
          <cell r="G212">
            <v>1.6E-2</v>
          </cell>
          <cell r="H212">
            <v>1.1100000000000001</v>
          </cell>
          <cell r="I212">
            <v>86.668999999999997</v>
          </cell>
          <cell r="J212">
            <v>59.677</v>
          </cell>
          <cell r="O212">
            <v>130.44504504504505</v>
          </cell>
        </row>
        <row r="213">
          <cell r="B213" t="str">
            <v>ELIQSA</v>
          </cell>
          <cell r="E213">
            <v>5516.0425531914898</v>
          </cell>
          <cell r="F213">
            <v>54.013019145802652</v>
          </cell>
          <cell r="G213">
            <v>0.14099999999999999</v>
          </cell>
          <cell r="H213">
            <v>16.975000000000001</v>
          </cell>
          <cell r="I213">
            <v>777.76199999999994</v>
          </cell>
          <cell r="J213">
            <v>916.87099999999998</v>
          </cell>
          <cell r="O213">
            <v>98.427098674521346</v>
          </cell>
        </row>
        <row r="214">
          <cell r="B214" t="str">
            <v>ELIQSA</v>
          </cell>
          <cell r="E214">
            <v>0</v>
          </cell>
          <cell r="F214">
            <v>52.100719424460429</v>
          </cell>
          <cell r="G214">
            <v>0</v>
          </cell>
          <cell r="H214">
            <v>0.13900000000000001</v>
          </cell>
          <cell r="I214">
            <v>0</v>
          </cell>
          <cell r="J214">
            <v>7.242</v>
          </cell>
          <cell r="O214">
            <v>50.748201438848916</v>
          </cell>
        </row>
        <row r="215">
          <cell r="B215" t="str">
            <v>ELIQSA</v>
          </cell>
          <cell r="E215">
            <v>5321.333333333333</v>
          </cell>
          <cell r="F215">
            <v>51.890306122448976</v>
          </cell>
          <cell r="G215">
            <v>3.0000000000000001E-3</v>
          </cell>
          <cell r="H215">
            <v>0.39200000000000002</v>
          </cell>
          <cell r="I215">
            <v>15.964</v>
          </cell>
          <cell r="J215">
            <v>20.341000000000001</v>
          </cell>
          <cell r="O215">
            <v>91.265306122448962</v>
          </cell>
        </row>
        <row r="216">
          <cell r="B216" t="str">
            <v>Luzlinares</v>
          </cell>
          <cell r="E216">
            <v>5786</v>
          </cell>
          <cell r="F216">
            <v>50.800000000000004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O216">
            <v>0</v>
          </cell>
        </row>
        <row r="217">
          <cell r="B217" t="str">
            <v>Luzlinares</v>
          </cell>
          <cell r="E217">
            <v>5716.3799999999992</v>
          </cell>
          <cell r="F217">
            <v>49.045000000000009</v>
          </cell>
          <cell r="G217">
            <v>0</v>
          </cell>
          <cell r="H217">
            <v>6.1590313870701188</v>
          </cell>
          <cell r="I217">
            <v>0</v>
          </cell>
          <cell r="J217">
            <v>302.06969437885402</v>
          </cell>
          <cell r="O217">
            <v>49.045000000000009</v>
          </cell>
        </row>
        <row r="218">
          <cell r="B218" t="str">
            <v>Luzlinares</v>
          </cell>
          <cell r="E218">
            <v>5440.1699999999992</v>
          </cell>
          <cell r="F218">
            <v>49.533000000000008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O218">
            <v>0</v>
          </cell>
        </row>
        <row r="219">
          <cell r="B219" t="str">
            <v>Luzlinares</v>
          </cell>
          <cell r="E219">
            <v>5568.57</v>
          </cell>
          <cell r="F219">
            <v>48.264999999999993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O219">
            <v>0</v>
          </cell>
        </row>
        <row r="220">
          <cell r="B220" t="str">
            <v>Luzlinares</v>
          </cell>
          <cell r="E220">
            <v>5609.0899999999992</v>
          </cell>
          <cell r="F220">
            <v>47.596999999999994</v>
          </cell>
          <cell r="G220">
            <v>0</v>
          </cell>
          <cell r="H220">
            <v>5.6838070463834596</v>
          </cell>
          <cell r="I220">
            <v>0</v>
          </cell>
          <cell r="J220">
            <v>270.5321639867135</v>
          </cell>
          <cell r="O220">
            <v>47.596999999999994</v>
          </cell>
        </row>
        <row r="221">
          <cell r="B221" t="str">
            <v>Luzlinares</v>
          </cell>
          <cell r="E221">
            <v>5424.7600000000011</v>
          </cell>
          <cell r="F221">
            <v>46.663999999999994</v>
          </cell>
          <cell r="G221">
            <v>0</v>
          </cell>
          <cell r="H221">
            <v>31.17175236403622</v>
          </cell>
          <cell r="I221">
            <v>0</v>
          </cell>
          <cell r="J221">
            <v>1454.5986523153861</v>
          </cell>
          <cell r="O221">
            <v>46.663999999999994</v>
          </cell>
        </row>
        <row r="222">
          <cell r="B222" t="str">
            <v>Luzlinares</v>
          </cell>
          <cell r="E222">
            <v>5786</v>
          </cell>
          <cell r="F222">
            <v>50.800000000000004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O222">
            <v>0</v>
          </cell>
        </row>
        <row r="223">
          <cell r="B223" t="str">
            <v>Luzlinares</v>
          </cell>
          <cell r="E223">
            <v>5716.3799999999992</v>
          </cell>
          <cell r="F223">
            <v>49.045000000000009</v>
          </cell>
          <cell r="G223">
            <v>0</v>
          </cell>
          <cell r="H223">
            <v>9.7167371913988774</v>
          </cell>
          <cell r="I223">
            <v>0</v>
          </cell>
          <cell r="J223">
            <v>476.55737555215802</v>
          </cell>
          <cell r="O223">
            <v>49.045000000000009</v>
          </cell>
        </row>
        <row r="224">
          <cell r="B224" t="str">
            <v>Luzlinares</v>
          </cell>
          <cell r="E224">
            <v>5440.1699999999992</v>
          </cell>
          <cell r="F224">
            <v>49.533000000000008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O224">
            <v>0</v>
          </cell>
        </row>
        <row r="225">
          <cell r="B225" t="str">
            <v>Luzlinares</v>
          </cell>
          <cell r="E225">
            <v>5568.57</v>
          </cell>
          <cell r="F225">
            <v>48.264999999999993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O225">
            <v>0</v>
          </cell>
        </row>
        <row r="226">
          <cell r="B226" t="str">
            <v>Luzlinares</v>
          </cell>
          <cell r="E226">
            <v>5609.0899999999992</v>
          </cell>
          <cell r="F226">
            <v>47.596999999999994</v>
          </cell>
          <cell r="G226">
            <v>0</v>
          </cell>
          <cell r="H226">
            <v>8.9936779222691126</v>
          </cell>
          <cell r="I226">
            <v>0</v>
          </cell>
          <cell r="J226">
            <v>428.07208806624288</v>
          </cell>
          <cell r="O226">
            <v>47.596999999999994</v>
          </cell>
        </row>
        <row r="227">
          <cell r="B227" t="str">
            <v>Luzlinares</v>
          </cell>
          <cell r="E227">
            <v>5424.7600000000011</v>
          </cell>
          <cell r="F227">
            <v>46.663999999999994</v>
          </cell>
          <cell r="G227">
            <v>0</v>
          </cell>
          <cell r="H227">
            <v>48.972257242480964</v>
          </cell>
          <cell r="I227">
            <v>0</v>
          </cell>
          <cell r="J227">
            <v>2285.2414119631312</v>
          </cell>
          <cell r="O227">
            <v>46.663999999999987</v>
          </cell>
        </row>
        <row r="228">
          <cell r="B228" t="str">
            <v>Luzlinares</v>
          </cell>
          <cell r="E228">
            <v>5786</v>
          </cell>
          <cell r="F228">
            <v>50.800000000000004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O228">
            <v>0</v>
          </cell>
        </row>
        <row r="229">
          <cell r="B229" t="str">
            <v>Luzlinares</v>
          </cell>
          <cell r="E229">
            <v>5716.3799999999992</v>
          </cell>
          <cell r="F229">
            <v>49.045000000000009</v>
          </cell>
          <cell r="G229">
            <v>6.7771005093618464E-3</v>
          </cell>
          <cell r="H229">
            <v>4.9804056403692369</v>
          </cell>
          <cell r="I229">
            <v>38.740481809705869</v>
          </cell>
          <cell r="J229">
            <v>244.26399463190927</v>
          </cell>
          <cell r="O229">
            <v>56.823579619236348</v>
          </cell>
        </row>
        <row r="230">
          <cell r="B230" t="str">
            <v>Luzlinares</v>
          </cell>
          <cell r="E230">
            <v>5440.1699999999992</v>
          </cell>
          <cell r="F230">
            <v>49.533000000000008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O230">
            <v>0</v>
          </cell>
        </row>
        <row r="231">
          <cell r="B231" t="str">
            <v>Luzlinares</v>
          </cell>
          <cell r="E231">
            <v>5568.57</v>
          </cell>
          <cell r="F231">
            <v>48.264999999999993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O231">
            <v>0</v>
          </cell>
        </row>
        <row r="232">
          <cell r="B232" t="str">
            <v>Luzlinares</v>
          </cell>
          <cell r="E232">
            <v>5609.0899999999992</v>
          </cell>
          <cell r="F232">
            <v>47.596999999999994</v>
          </cell>
          <cell r="G232">
            <v>6.2727820279190978E-3</v>
          </cell>
          <cell r="H232">
            <v>4.6097883526294039</v>
          </cell>
          <cell r="I232">
            <v>35.184598944980728</v>
          </cell>
          <cell r="J232">
            <v>219.41209622010172</v>
          </cell>
          <cell r="O232">
            <v>55.229584460176262</v>
          </cell>
        </row>
        <row r="233">
          <cell r="B233" t="str">
            <v>Luzlinares</v>
          </cell>
          <cell r="E233">
            <v>5424.7600000000011</v>
          </cell>
          <cell r="F233">
            <v>46.663999999999994</v>
          </cell>
          <cell r="G233">
            <v>3.4795157536087411E-2</v>
          </cell>
          <cell r="H233">
            <v>25.570522174029811</v>
          </cell>
          <cell r="I233">
            <v>188.75537879546559</v>
          </cell>
          <cell r="J233">
            <v>1193.2228467289269</v>
          </cell>
          <cell r="O233">
            <v>54.045756911760328</v>
          </cell>
        </row>
        <row r="234">
          <cell r="B234" t="str">
            <v>Luzparral</v>
          </cell>
          <cell r="E234">
            <v>5716.3799999999992</v>
          </cell>
          <cell r="F234">
            <v>48.993000000000002</v>
          </cell>
          <cell r="G234">
            <v>0</v>
          </cell>
          <cell r="H234">
            <v>3.5158529913757519</v>
          </cell>
          <cell r="I234">
            <v>0</v>
          </cell>
          <cell r="J234">
            <v>172.25218560647221</v>
          </cell>
          <cell r="O234">
            <v>48.993000000000002</v>
          </cell>
        </row>
        <row r="235">
          <cell r="B235" t="str">
            <v>Luzparral</v>
          </cell>
          <cell r="E235">
            <v>5440.1699999999992</v>
          </cell>
          <cell r="F235">
            <v>49.481999999999992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O235">
            <v>0</v>
          </cell>
        </row>
        <row r="236">
          <cell r="B236" t="str">
            <v>Luzparral</v>
          </cell>
          <cell r="E236">
            <v>5568.57</v>
          </cell>
          <cell r="F236">
            <v>48.216000000000001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O236">
            <v>0</v>
          </cell>
        </row>
        <row r="237">
          <cell r="B237" t="str">
            <v>Luzparral</v>
          </cell>
          <cell r="E237">
            <v>5609.0899999999992</v>
          </cell>
          <cell r="F237">
            <v>47.548000000000002</v>
          </cell>
          <cell r="G237">
            <v>0</v>
          </cell>
          <cell r="H237">
            <v>2.8950700171205335</v>
          </cell>
          <cell r="I237">
            <v>0</v>
          </cell>
          <cell r="J237">
            <v>137.65478917404712</v>
          </cell>
          <cell r="O237">
            <v>47.548000000000002</v>
          </cell>
        </row>
        <row r="238">
          <cell r="B238" t="str">
            <v>Luzparral</v>
          </cell>
          <cell r="E238">
            <v>5424.7600000000011</v>
          </cell>
          <cell r="F238">
            <v>46.615000000000002</v>
          </cell>
          <cell r="G238">
            <v>0</v>
          </cell>
          <cell r="H238">
            <v>40.866604876571159</v>
          </cell>
          <cell r="I238">
            <v>0</v>
          </cell>
          <cell r="J238">
            <v>1904.9967863213647</v>
          </cell>
          <cell r="O238">
            <v>46.615000000000002</v>
          </cell>
        </row>
        <row r="239">
          <cell r="B239" t="str">
            <v>Luzparral</v>
          </cell>
          <cell r="E239">
            <v>5716.3799999999992</v>
          </cell>
          <cell r="F239">
            <v>48.993000000000002</v>
          </cell>
          <cell r="G239">
            <v>0</v>
          </cell>
          <cell r="H239">
            <v>5.8180017030500899</v>
          </cell>
          <cell r="I239">
            <v>0</v>
          </cell>
          <cell r="J239">
            <v>285.04135743753307</v>
          </cell>
          <cell r="O239">
            <v>48.993000000000002</v>
          </cell>
        </row>
        <row r="240">
          <cell r="B240" t="str">
            <v>Luzparral</v>
          </cell>
          <cell r="E240">
            <v>5440.1699999999992</v>
          </cell>
          <cell r="F240">
            <v>49.481999999999992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O240">
            <v>0</v>
          </cell>
        </row>
        <row r="241">
          <cell r="B241" t="str">
            <v>Luzparral</v>
          </cell>
          <cell r="E241">
            <v>5568.57</v>
          </cell>
          <cell r="F241">
            <v>48.216000000000001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O241">
            <v>0</v>
          </cell>
        </row>
        <row r="242">
          <cell r="B242" t="str">
            <v>Luzparral</v>
          </cell>
          <cell r="E242">
            <v>5609.0899999999992</v>
          </cell>
          <cell r="F242">
            <v>47.548000000000002</v>
          </cell>
          <cell r="G242">
            <v>0</v>
          </cell>
          <cell r="H242">
            <v>4.8673083788021527</v>
          </cell>
          <cell r="I242">
            <v>0</v>
          </cell>
          <cell r="J242">
            <v>231.43077879528477</v>
          </cell>
          <cell r="O242">
            <v>47.548000000000002</v>
          </cell>
        </row>
        <row r="243">
          <cell r="B243" t="str">
            <v>Luzparral</v>
          </cell>
          <cell r="E243">
            <v>5424.7600000000011</v>
          </cell>
          <cell r="F243">
            <v>46.615000000000002</v>
          </cell>
          <cell r="G243">
            <v>0</v>
          </cell>
          <cell r="H243">
            <v>66.416448152938301</v>
          </cell>
          <cell r="I243">
            <v>0</v>
          </cell>
          <cell r="J243">
            <v>3096.0027306492188</v>
          </cell>
          <cell r="O243">
            <v>46.615000000000002</v>
          </cell>
        </row>
        <row r="244">
          <cell r="B244" t="str">
            <v>Luzparral</v>
          </cell>
          <cell r="E244">
            <v>5716.3799999999992</v>
          </cell>
          <cell r="F244">
            <v>48.993000000000002</v>
          </cell>
          <cell r="G244">
            <v>2.4701713880076605E-3</v>
          </cell>
          <cell r="H244">
            <v>2.818996394860426</v>
          </cell>
          <cell r="I244">
            <v>14.120438318979229</v>
          </cell>
          <cell r="J244">
            <v>138.11109037339685</v>
          </cell>
          <cell r="O244">
            <v>54.00203028635422</v>
          </cell>
        </row>
        <row r="245">
          <cell r="B245" t="str">
            <v>Luzparral</v>
          </cell>
          <cell r="E245">
            <v>5440.1699999999992</v>
          </cell>
          <cell r="F245">
            <v>49.481999999999992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O245">
            <v>0</v>
          </cell>
        </row>
        <row r="246">
          <cell r="B246" t="str">
            <v>Luzparral</v>
          </cell>
          <cell r="E246">
            <v>5568.57</v>
          </cell>
          <cell r="F246">
            <v>48.216000000000001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O246">
            <v>0</v>
          </cell>
        </row>
        <row r="247">
          <cell r="B247" t="str">
            <v>Luzparral</v>
          </cell>
          <cell r="E247">
            <v>5609.0899999999992</v>
          </cell>
          <cell r="F247">
            <v>47.548000000000002</v>
          </cell>
          <cell r="G247">
            <v>2.0535048875154924E-3</v>
          </cell>
          <cell r="H247">
            <v>2.3434903759465313</v>
          </cell>
          <cell r="I247">
            <v>11.518293729514271</v>
          </cell>
          <cell r="J247">
            <v>111.42828039550568</v>
          </cell>
          <cell r="O247">
            <v>52.463016442029151</v>
          </cell>
        </row>
        <row r="248">
          <cell r="B248" t="str">
            <v>Luzparral</v>
          </cell>
          <cell r="E248">
            <v>5424.7600000000011</v>
          </cell>
          <cell r="F248">
            <v>46.615000000000002</v>
          </cell>
          <cell r="G248">
            <v>2.8515897974576605E-2</v>
          </cell>
          <cell r="H248">
            <v>32.542767670617145</v>
          </cell>
          <cell r="I248">
            <v>154.69190269656423</v>
          </cell>
          <cell r="J248">
            <v>1516.9811149658183</v>
          </cell>
          <cell r="O248">
            <v>51.368495592700789</v>
          </cell>
        </row>
        <row r="249">
          <cell r="B249" t="str">
            <v>CHILQUINTA</v>
          </cell>
          <cell r="E249">
            <v>5777.4400000000014</v>
          </cell>
          <cell r="F249">
            <v>50.557000000000009</v>
          </cell>
          <cell r="G249">
            <v>0</v>
          </cell>
          <cell r="H249">
            <v>107.68456064386746</v>
          </cell>
          <cell r="I249">
            <v>0</v>
          </cell>
          <cell r="J249">
            <v>5444.2083324720079</v>
          </cell>
          <cell r="O249">
            <v>50.557000000000009</v>
          </cell>
        </row>
        <row r="250">
          <cell r="B250" t="str">
            <v>CHILQUINTA</v>
          </cell>
          <cell r="E250">
            <v>5532.0499999999993</v>
          </cell>
          <cell r="F250">
            <v>48.494999999999969</v>
          </cell>
          <cell r="G250">
            <v>0</v>
          </cell>
          <cell r="H250">
            <v>2.5519855795739526</v>
          </cell>
          <cell r="I250">
            <v>0</v>
          </cell>
          <cell r="J250">
            <v>123.75854068143875</v>
          </cell>
          <cell r="O250">
            <v>48.494999999999969</v>
          </cell>
        </row>
        <row r="251">
          <cell r="B251" t="str">
            <v>CHILQUINTA</v>
          </cell>
          <cell r="E251">
            <v>5792.8500000000031</v>
          </cell>
          <cell r="F251">
            <v>50.340999999999973</v>
          </cell>
          <cell r="G251">
            <v>0</v>
          </cell>
          <cell r="H251">
            <v>157.07237114935614</v>
          </cell>
          <cell r="I251">
            <v>0</v>
          </cell>
          <cell r="J251">
            <v>7907.1802360297334</v>
          </cell>
          <cell r="O251">
            <v>50.340999999999973</v>
          </cell>
        </row>
        <row r="252">
          <cell r="B252" t="str">
            <v>CHILQUINTA</v>
          </cell>
          <cell r="E252">
            <v>5786</v>
          </cell>
          <cell r="F252">
            <v>51.067999999999991</v>
          </cell>
          <cell r="G252">
            <v>0</v>
          </cell>
          <cell r="H252">
            <v>86.095000953512312</v>
          </cell>
          <cell r="I252">
            <v>0</v>
          </cell>
          <cell r="J252">
            <v>4396.699508693966</v>
          </cell>
          <cell r="O252">
            <v>51.067999999999991</v>
          </cell>
        </row>
        <row r="253">
          <cell r="B253" t="str">
            <v>CHILQUINTA</v>
          </cell>
          <cell r="E253">
            <v>5777.4400000000014</v>
          </cell>
          <cell r="F253">
            <v>50.557000000000009</v>
          </cell>
          <cell r="G253">
            <v>0</v>
          </cell>
          <cell r="H253">
            <v>151.48774222880738</v>
          </cell>
          <cell r="I253">
            <v>0</v>
          </cell>
          <cell r="J253">
            <v>7658.7657838618161</v>
          </cell>
          <cell r="O253">
            <v>50.557000000000009</v>
          </cell>
        </row>
        <row r="254">
          <cell r="B254" t="str">
            <v>CHILQUINTA</v>
          </cell>
          <cell r="E254">
            <v>5532.0499999999993</v>
          </cell>
          <cell r="F254">
            <v>48.494999999999969</v>
          </cell>
          <cell r="G254">
            <v>0</v>
          </cell>
          <cell r="H254">
            <v>3.5507098621023494</v>
          </cell>
          <cell r="I254">
            <v>0</v>
          </cell>
          <cell r="J254">
            <v>172.19167476265332</v>
          </cell>
          <cell r="O254">
            <v>48.494999999999969</v>
          </cell>
        </row>
        <row r="255">
          <cell r="B255" t="str">
            <v>CHILQUINTA</v>
          </cell>
          <cell r="E255">
            <v>5792.8500000000031</v>
          </cell>
          <cell r="F255">
            <v>50.340999999999973</v>
          </cell>
          <cell r="G255">
            <v>0</v>
          </cell>
          <cell r="H255">
            <v>221.96355069941444</v>
          </cell>
          <cell r="I255">
            <v>0</v>
          </cell>
          <cell r="J255">
            <v>11173.867105759216</v>
          </cell>
          <cell r="O255">
            <v>50.340999999999973</v>
          </cell>
        </row>
        <row r="256">
          <cell r="B256" t="str">
            <v>CHILQUINTA</v>
          </cell>
          <cell r="E256">
            <v>5786</v>
          </cell>
          <cell r="F256">
            <v>51.067999999999991</v>
          </cell>
          <cell r="G256">
            <v>0</v>
          </cell>
          <cell r="H256">
            <v>115.17646257653567</v>
          </cell>
          <cell r="I256">
            <v>0</v>
          </cell>
          <cell r="J256">
            <v>5881.8315908585228</v>
          </cell>
          <cell r="O256">
            <v>51.067999999999991</v>
          </cell>
        </row>
        <row r="257">
          <cell r="B257" t="str">
            <v>CHILQUINTA</v>
          </cell>
          <cell r="E257">
            <v>5777.4400000000014</v>
          </cell>
          <cell r="F257">
            <v>50.557000000000009</v>
          </cell>
          <cell r="G257">
            <v>0.19318596617201894</v>
          </cell>
          <cell r="H257">
            <v>84.620367469066466</v>
          </cell>
          <cell r="I257">
            <v>1116.1203284008693</v>
          </cell>
          <cell r="J257">
            <v>4278.1519181335943</v>
          </cell>
          <cell r="O257">
            <v>63.746736251250326</v>
          </cell>
        </row>
        <row r="258">
          <cell r="B258" t="str">
            <v>CHILQUINTA</v>
          </cell>
          <cell r="E258">
            <v>5532.0499999999993</v>
          </cell>
          <cell r="F258">
            <v>48.494999999999969</v>
          </cell>
          <cell r="G258">
            <v>4.5605824137693943E-3</v>
          </cell>
          <cell r="H258">
            <v>1.9976511098248944</v>
          </cell>
          <cell r="I258">
            <v>25.229369942092973</v>
          </cell>
          <cell r="J258">
            <v>96.876090570958183</v>
          </cell>
          <cell r="O258">
            <v>61.124517646003966</v>
          </cell>
        </row>
        <row r="259">
          <cell r="B259" t="str">
            <v>CHILQUINTA</v>
          </cell>
          <cell r="E259">
            <v>5792.8500000000031</v>
          </cell>
          <cell r="F259">
            <v>50.340999999999973</v>
          </cell>
          <cell r="G259">
            <v>0.27500153514804232</v>
          </cell>
          <cell r="H259">
            <v>120.45766791395052</v>
          </cell>
          <cell r="I259">
            <v>1593.0426428823378</v>
          </cell>
          <cell r="J259">
            <v>6063.9594604561798</v>
          </cell>
          <cell r="O259">
            <v>63.565916856437333</v>
          </cell>
        </row>
        <row r="260">
          <cell r="B260" t="str">
            <v>CHILQUINTA</v>
          </cell>
          <cell r="E260">
            <v>5786</v>
          </cell>
          <cell r="F260">
            <v>51.067999999999991</v>
          </cell>
          <cell r="G260">
            <v>0.14726655324917556</v>
          </cell>
          <cell r="H260">
            <v>64.506496505816273</v>
          </cell>
          <cell r="I260">
            <v>852.08427709972977</v>
          </cell>
          <cell r="J260">
            <v>3294.2177635590247</v>
          </cell>
          <cell r="O260">
            <v>64.277278495273734</v>
          </cell>
        </row>
        <row r="261">
          <cell r="B261" t="str">
            <v>Litoral</v>
          </cell>
          <cell r="E261">
            <v>5777.4400000000005</v>
          </cell>
          <cell r="F261">
            <v>50.512</v>
          </cell>
          <cell r="G261">
            <v>0</v>
          </cell>
          <cell r="H261">
            <v>0.52220750522422466</v>
          </cell>
          <cell r="I261">
            <v>0</v>
          </cell>
          <cell r="J261">
            <v>26.377745503886036</v>
          </cell>
          <cell r="O261">
            <v>50.512</v>
          </cell>
        </row>
        <row r="262">
          <cell r="B262" t="str">
            <v>Litoral</v>
          </cell>
          <cell r="E262">
            <v>5532.0500000000011</v>
          </cell>
          <cell r="F262">
            <v>48.452999999999996</v>
          </cell>
          <cell r="G262">
            <v>0</v>
          </cell>
          <cell r="H262">
            <v>8.7168819625114656E-3</v>
          </cell>
          <cell r="I262">
            <v>0</v>
          </cell>
          <cell r="J262">
            <v>0.42235908172956799</v>
          </cell>
          <cell r="O262">
            <v>48.452999999999996</v>
          </cell>
        </row>
        <row r="263">
          <cell r="B263" t="str">
            <v>Litoral</v>
          </cell>
          <cell r="E263">
            <v>5792.8499999999995</v>
          </cell>
          <cell r="F263">
            <v>50.297000000000004</v>
          </cell>
          <cell r="G263">
            <v>0</v>
          </cell>
          <cell r="H263">
            <v>0.24520567793132458</v>
          </cell>
          <cell r="I263">
            <v>0</v>
          </cell>
          <cell r="J263">
            <v>12.333109982911834</v>
          </cell>
          <cell r="O263">
            <v>50.297000000000004</v>
          </cell>
        </row>
        <row r="264">
          <cell r="B264" t="str">
            <v>Litoral</v>
          </cell>
          <cell r="E264">
            <v>5786</v>
          </cell>
          <cell r="F264">
            <v>51.024000000000001</v>
          </cell>
          <cell r="G264">
            <v>0</v>
          </cell>
          <cell r="H264">
            <v>27.276319431130144</v>
          </cell>
          <cell r="I264">
            <v>0</v>
          </cell>
          <cell r="J264">
            <v>1391.7469226539845</v>
          </cell>
          <cell r="O264">
            <v>51.024000000000001</v>
          </cell>
        </row>
        <row r="265">
          <cell r="B265" t="str">
            <v>Litoral</v>
          </cell>
          <cell r="E265">
            <v>5777.4400000000005</v>
          </cell>
          <cell r="F265">
            <v>50.512</v>
          </cell>
          <cell r="G265">
            <v>0</v>
          </cell>
          <cell r="H265">
            <v>0.6572538748691692</v>
          </cell>
          <cell r="I265">
            <v>0</v>
          </cell>
          <cell r="J265">
            <v>33.199207727391475</v>
          </cell>
          <cell r="O265">
            <v>50.512</v>
          </cell>
        </row>
        <row r="266">
          <cell r="B266" t="str">
            <v>Litoral</v>
          </cell>
          <cell r="E266">
            <v>5532.0500000000011</v>
          </cell>
          <cell r="F266">
            <v>48.452999999999996</v>
          </cell>
          <cell r="G266">
            <v>0</v>
          </cell>
          <cell r="H266">
            <v>1.0905237030803346E-2</v>
          </cell>
          <cell r="I266">
            <v>0</v>
          </cell>
          <cell r="J266">
            <v>0.52839144985351449</v>
          </cell>
          <cell r="O266">
            <v>48.452999999999996</v>
          </cell>
        </row>
        <row r="267">
          <cell r="B267" t="str">
            <v>Litoral</v>
          </cell>
          <cell r="E267">
            <v>5792.8499999999995</v>
          </cell>
          <cell r="F267">
            <v>50.297000000000004</v>
          </cell>
          <cell r="G267">
            <v>0</v>
          </cell>
          <cell r="H267">
            <v>0.30845655532927513</v>
          </cell>
          <cell r="I267">
            <v>0</v>
          </cell>
          <cell r="J267">
            <v>15.514439363396553</v>
          </cell>
          <cell r="O267">
            <v>50.297000000000004</v>
          </cell>
        </row>
        <row r="268">
          <cell r="B268" t="str">
            <v>Litoral</v>
          </cell>
          <cell r="E268">
            <v>5786</v>
          </cell>
          <cell r="F268">
            <v>51.024000000000001</v>
          </cell>
          <cell r="G268">
            <v>0</v>
          </cell>
          <cell r="H268">
            <v>34.171208745917824</v>
          </cell>
          <cell r="I268">
            <v>0</v>
          </cell>
          <cell r="J268">
            <v>1743.5517550517111</v>
          </cell>
          <cell r="O268">
            <v>51.024000000000001</v>
          </cell>
        </row>
        <row r="269">
          <cell r="B269" t="str">
            <v>Litoral</v>
          </cell>
          <cell r="E269">
            <v>5777.4400000000005</v>
          </cell>
          <cell r="F269">
            <v>50.512</v>
          </cell>
          <cell r="G269">
            <v>6.4436820017472563E-4</v>
          </cell>
          <cell r="H269">
            <v>0.40414450054624657</v>
          </cell>
          <cell r="I269">
            <v>3.7227986144174672</v>
          </cell>
          <cell r="J269">
            <v>20.414147011592007</v>
          </cell>
          <cell r="O269">
            <v>59.723553316661956</v>
          </cell>
        </row>
        <row r="270">
          <cell r="B270" t="str">
            <v>Litoral</v>
          </cell>
          <cell r="E270">
            <v>5532.0500000000011</v>
          </cell>
          <cell r="F270">
            <v>48.452999999999996</v>
          </cell>
          <cell r="G270">
            <v>1.0775734909059549E-5</v>
          </cell>
          <cell r="H270">
            <v>6.7584868428636662E-3</v>
          </cell>
          <cell r="I270">
            <v>5.9611904303662894E-2</v>
          </cell>
          <cell r="J270">
            <v>0.32746896299727318</v>
          </cell>
          <cell r="O270">
            <v>57.273303374061825</v>
          </cell>
        </row>
        <row r="271">
          <cell r="B271" t="str">
            <v>Litoral</v>
          </cell>
          <cell r="E271">
            <v>5792.8499999999995</v>
          </cell>
          <cell r="F271">
            <v>50.297000000000004</v>
          </cell>
          <cell r="G271">
            <v>3.0268695541953573E-4</v>
          </cell>
          <cell r="H271">
            <v>0.18984373900934545</v>
          </cell>
          <cell r="I271">
            <v>1.7534201297020573</v>
          </cell>
          <cell r="J271">
            <v>9.5485705409530492</v>
          </cell>
          <cell r="O271">
            <v>59.533123028612195</v>
          </cell>
        </row>
        <row r="272">
          <cell r="B272" t="str">
            <v>Litoral</v>
          </cell>
          <cell r="E272">
            <v>5786</v>
          </cell>
          <cell r="F272">
            <v>51.024000000000001</v>
          </cell>
          <cell r="G272">
            <v>3.3724812201187698E-2</v>
          </cell>
          <cell r="H272">
            <v>21.152032920571127</v>
          </cell>
          <cell r="I272">
            <v>195.13176339607202</v>
          </cell>
          <cell r="J272">
            <v>1079.2613277392213</v>
          </cell>
          <cell r="O272">
            <v>60.249201385078187</v>
          </cell>
        </row>
        <row r="273">
          <cell r="B273" t="str">
            <v>COOPELAN</v>
          </cell>
          <cell r="E273">
            <v>4987.6612415843383</v>
          </cell>
          <cell r="F273">
            <v>54.234662356950771</v>
          </cell>
          <cell r="G273">
            <v>0</v>
          </cell>
          <cell r="H273">
            <v>2.7168515332368699</v>
          </cell>
          <cell r="I273">
            <v>0</v>
          </cell>
          <cell r="J273">
            <v>147.34752557906566</v>
          </cell>
          <cell r="O273">
            <v>54.234662356950771</v>
          </cell>
        </row>
        <row r="274">
          <cell r="B274" t="str">
            <v>COOPELAN</v>
          </cell>
          <cell r="E274">
            <v>4929.9323835235245</v>
          </cell>
          <cell r="F274">
            <v>54.300971269468995</v>
          </cell>
          <cell r="G274">
            <v>0</v>
          </cell>
          <cell r="H274">
            <v>130.00699218337192</v>
          </cell>
          <cell r="I274">
            <v>0</v>
          </cell>
          <cell r="J274">
            <v>7059.505947379359</v>
          </cell>
          <cell r="O274">
            <v>54.300971269468995</v>
          </cell>
        </row>
        <row r="275">
          <cell r="B275" t="str">
            <v>COOPELAN</v>
          </cell>
          <cell r="E275">
            <v>4896.3039225172251</v>
          </cell>
          <cell r="F275">
            <v>53.541432816987523</v>
          </cell>
          <cell r="G275">
            <v>0</v>
          </cell>
          <cell r="H275">
            <v>9.8150743161720779</v>
          </cell>
          <cell r="I275">
            <v>0</v>
          </cell>
          <cell r="J275">
            <v>525.51314209306702</v>
          </cell>
          <cell r="O275">
            <v>53.541432816987516</v>
          </cell>
        </row>
        <row r="276">
          <cell r="B276" t="str">
            <v>COOPELAN</v>
          </cell>
          <cell r="E276">
            <v>4987.6612415843383</v>
          </cell>
          <cell r="F276">
            <v>54.234662356950771</v>
          </cell>
          <cell r="G276">
            <v>0</v>
          </cell>
          <cell r="H276">
            <v>3.9923506685013312</v>
          </cell>
          <cell r="I276">
            <v>0</v>
          </cell>
          <cell r="J276">
            <v>216.52379051671639</v>
          </cell>
          <cell r="O276">
            <v>54.234662356950771</v>
          </cell>
        </row>
        <row r="277">
          <cell r="B277" t="str">
            <v>COOPELAN</v>
          </cell>
          <cell r="E277">
            <v>4929.9323835235245</v>
          </cell>
          <cell r="F277">
            <v>54.300971269468995</v>
          </cell>
          <cell r="G277">
            <v>0</v>
          </cell>
          <cell r="H277">
            <v>191.15328643877871</v>
          </cell>
          <cell r="I277">
            <v>0</v>
          </cell>
          <cell r="J277">
            <v>10379.809114976701</v>
          </cell>
          <cell r="O277">
            <v>54.300971269469002</v>
          </cell>
        </row>
        <row r="278">
          <cell r="B278" t="str">
            <v>COOPELAN</v>
          </cell>
          <cell r="E278">
            <v>4896.3039225172251</v>
          </cell>
          <cell r="F278">
            <v>53.541432816987523</v>
          </cell>
          <cell r="G278">
            <v>0</v>
          </cell>
          <cell r="H278">
            <v>14.427878812425353</v>
          </cell>
          <cell r="I278">
            <v>0</v>
          </cell>
          <cell r="J278">
            <v>772.48930412710979</v>
          </cell>
          <cell r="O278">
            <v>53.541432816987523</v>
          </cell>
        </row>
        <row r="279">
          <cell r="B279" t="str">
            <v>COOPELAN</v>
          </cell>
          <cell r="E279">
            <v>4987.6612415843383</v>
          </cell>
          <cell r="F279">
            <v>54.234662356950771</v>
          </cell>
          <cell r="G279">
            <v>1.1930490283831653E-2</v>
          </cell>
          <cell r="H279">
            <v>2.2498740208931705</v>
          </cell>
          <cell r="I279">
            <v>59.505243981765666</v>
          </cell>
          <cell r="J279">
            <v>122.0211578688163</v>
          </cell>
          <cell r="O279">
            <v>80.682918316696856</v>
          </cell>
        </row>
        <row r="280">
          <cell r="B280" t="str">
            <v>COOPELAN</v>
          </cell>
          <cell r="E280">
            <v>4929.9323835235245</v>
          </cell>
          <cell r="F280">
            <v>54.300971269468995</v>
          </cell>
          <cell r="G280">
            <v>0.57155988707358529</v>
          </cell>
          <cell r="H280">
            <v>107.78582528617558</v>
          </cell>
          <cell r="I280">
            <v>2817.7515964071167</v>
          </cell>
          <cell r="J280">
            <v>5852.8750021206251</v>
          </cell>
          <cell r="O280">
            <v>80.443106275865958</v>
          </cell>
        </row>
        <row r="281">
          <cell r="B281" t="str">
            <v>COOPELAN</v>
          </cell>
          <cell r="E281">
            <v>4896.3039225172251</v>
          </cell>
          <cell r="F281">
            <v>53.541432816987523</v>
          </cell>
          <cell r="G281">
            <v>4.31297695619898E-2</v>
          </cell>
          <cell r="H281">
            <v>8.1334920657984195</v>
          </cell>
          <cell r="I281">
            <v>211.17645988363469</v>
          </cell>
          <cell r="J281">
            <v>435.47881900844715</v>
          </cell>
          <cell r="O281">
            <v>79.505244937938386</v>
          </cell>
        </row>
        <row r="282">
          <cell r="B282" t="str">
            <v>Copelec</v>
          </cell>
          <cell r="E282">
            <v>4987.6612415843383</v>
          </cell>
          <cell r="F282">
            <v>54.088325798778136</v>
          </cell>
          <cell r="G282">
            <v>0</v>
          </cell>
          <cell r="H282">
            <v>156.16640497826276</v>
          </cell>
          <cell r="I282">
            <v>0</v>
          </cell>
          <cell r="J282">
            <v>8446.7793912882044</v>
          </cell>
          <cell r="O282">
            <v>54.088325798778136</v>
          </cell>
        </row>
        <row r="283">
          <cell r="B283" t="str">
            <v>Copelec</v>
          </cell>
          <cell r="E283">
            <v>5185.508687171402</v>
          </cell>
          <cell r="F283">
            <v>55.200512113413453</v>
          </cell>
          <cell r="G283">
            <v>0</v>
          </cell>
          <cell r="H283">
            <v>6.2388361103056909</v>
          </cell>
          <cell r="I283">
            <v>0</v>
          </cell>
          <cell r="J283">
            <v>344.38694828053053</v>
          </cell>
          <cell r="O283">
            <v>55.200512113413446</v>
          </cell>
        </row>
        <row r="284">
          <cell r="B284" t="str">
            <v>Copelec</v>
          </cell>
          <cell r="E284">
            <v>5563.2683991421682</v>
          </cell>
          <cell r="F284">
            <v>58.633260143990569</v>
          </cell>
          <cell r="G284">
            <v>0</v>
          </cell>
          <cell r="H284">
            <v>7.2401922865670505</v>
          </cell>
          <cell r="I284">
            <v>0</v>
          </cell>
          <cell r="J284">
            <v>424.51607783079976</v>
          </cell>
          <cell r="O284">
            <v>58.633260143990569</v>
          </cell>
        </row>
        <row r="285">
          <cell r="B285" t="str">
            <v>Copelec</v>
          </cell>
          <cell r="E285">
            <v>5609.2272958507765</v>
          </cell>
          <cell r="F285">
            <v>59.607174646536087</v>
          </cell>
          <cell r="G285">
            <v>0</v>
          </cell>
          <cell r="H285">
            <v>0</v>
          </cell>
          <cell r="J285">
            <v>0</v>
          </cell>
          <cell r="O285">
            <v>0</v>
          </cell>
        </row>
        <row r="286">
          <cell r="B286" t="str">
            <v>Copelec</v>
          </cell>
          <cell r="E286">
            <v>4987.6612415843383</v>
          </cell>
          <cell r="F286">
            <v>54.088325798778136</v>
          </cell>
          <cell r="G286">
            <v>0</v>
          </cell>
          <cell r="H286">
            <v>242.11056563543548</v>
          </cell>
          <cell r="I286">
            <v>0</v>
          </cell>
          <cell r="J286">
            <v>13095.355153415892</v>
          </cell>
          <cell r="O286">
            <v>54.088325798778136</v>
          </cell>
        </row>
        <row r="287">
          <cell r="B287" t="str">
            <v>Copelec</v>
          </cell>
          <cell r="E287">
            <v>5185.508687171402</v>
          </cell>
          <cell r="F287">
            <v>55.200512113413453</v>
          </cell>
          <cell r="G287">
            <v>0</v>
          </cell>
          <cell r="H287">
            <v>9.6760594313498665</v>
          </cell>
          <cell r="I287">
            <v>0</v>
          </cell>
          <cell r="J287">
            <v>534.12343585033682</v>
          </cell>
          <cell r="O287">
            <v>55.200512113413453</v>
          </cell>
        </row>
        <row r="288">
          <cell r="B288" t="str">
            <v>Copelec</v>
          </cell>
          <cell r="E288">
            <v>5563.2683991421682</v>
          </cell>
          <cell r="F288">
            <v>58.633260143990569</v>
          </cell>
          <cell r="G288">
            <v>0</v>
          </cell>
          <cell r="H288">
            <v>11.200608056086054</v>
          </cell>
          <cell r="I288">
            <v>0</v>
          </cell>
          <cell r="J288">
            <v>656.72816592337006</v>
          </cell>
          <cell r="O288">
            <v>58.633260143990562</v>
          </cell>
        </row>
        <row r="289">
          <cell r="B289" t="str">
            <v>Copelec</v>
          </cell>
          <cell r="E289">
            <v>5609.2272958507765</v>
          </cell>
          <cell r="F289">
            <v>59.607174646536087</v>
          </cell>
          <cell r="G289">
            <v>0</v>
          </cell>
          <cell r="H289">
            <v>0</v>
          </cell>
          <cell r="J289">
            <v>0</v>
          </cell>
          <cell r="O289">
            <v>0</v>
          </cell>
        </row>
        <row r="290">
          <cell r="B290" t="str">
            <v>Copelec</v>
          </cell>
          <cell r="E290">
            <v>4987.6612415843383</v>
          </cell>
          <cell r="F290">
            <v>54.088325798778136</v>
          </cell>
          <cell r="G290">
            <v>0.79489328746161458</v>
          </cell>
          <cell r="H290">
            <v>135.69907009868481</v>
          </cell>
          <cell r="I290">
            <v>3964.6584410678529</v>
          </cell>
          <cell r="J290">
            <v>7339.7355140888967</v>
          </cell>
          <cell r="O290">
            <v>83.304874137573847</v>
          </cell>
        </row>
        <row r="291">
          <cell r="B291" t="str">
            <v>Copelec</v>
          </cell>
          <cell r="E291">
            <v>5185.508687171402</v>
          </cell>
          <cell r="F291">
            <v>55.200512113413453</v>
          </cell>
          <cell r="G291">
            <v>3.1630614216584904E-2</v>
          </cell>
          <cell r="H291">
            <v>5.3997750434495702</v>
          </cell>
          <cell r="I291">
            <v>164.02082480066827</v>
          </cell>
          <cell r="J291">
            <v>298.07034769564564</v>
          </cell>
          <cell r="O291">
            <v>85.576004329453227</v>
          </cell>
        </row>
        <row r="292">
          <cell r="B292" t="str">
            <v>Copelec</v>
          </cell>
          <cell r="E292">
            <v>5563.2683991421682</v>
          </cell>
          <cell r="F292">
            <v>58.633260143990569</v>
          </cell>
          <cell r="G292">
            <v>3.6662758940034221E-2</v>
          </cell>
          <cell r="H292">
            <v>6.2588304290532015</v>
          </cell>
          <cell r="I292">
            <v>203.96476823645941</v>
          </cell>
          <cell r="J292">
            <v>366.97563274380047</v>
          </cell>
          <cell r="O292">
            <v>91.22158004632638</v>
          </cell>
        </row>
        <row r="293">
          <cell r="B293" t="str">
            <v>Copelec</v>
          </cell>
          <cell r="E293">
            <v>5609.2272958507765</v>
          </cell>
          <cell r="F293">
            <v>59.607174646536087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O293">
            <v>0</v>
          </cell>
        </row>
        <row r="294">
          <cell r="B294" t="str">
            <v>CODINER</v>
          </cell>
          <cell r="E294">
            <v>5424.77</v>
          </cell>
          <cell r="F294">
            <v>46.747</v>
          </cell>
          <cell r="G294">
            <v>0</v>
          </cell>
          <cell r="H294">
            <v>2.7377877324812346E-2</v>
          </cell>
          <cell r="I294">
            <v>0</v>
          </cell>
          <cell r="J294">
            <v>1.2798336313030028</v>
          </cell>
          <cell r="O294">
            <v>46.747</v>
          </cell>
        </row>
        <row r="295">
          <cell r="B295" t="str">
            <v>CODINER</v>
          </cell>
          <cell r="E295">
            <v>5251.85</v>
          </cell>
          <cell r="F295">
            <v>45.792000000000002</v>
          </cell>
          <cell r="G295">
            <v>0</v>
          </cell>
          <cell r="H295">
            <v>45.888391725041942</v>
          </cell>
          <cell r="I295">
            <v>0</v>
          </cell>
          <cell r="J295">
            <v>2101.3212338731205</v>
          </cell>
          <cell r="O295">
            <v>45.791999999999994</v>
          </cell>
        </row>
        <row r="296">
          <cell r="B296" t="str">
            <v>CODINER</v>
          </cell>
          <cell r="E296">
            <v>5255.28</v>
          </cell>
          <cell r="F296">
            <v>46.067</v>
          </cell>
          <cell r="G296">
            <v>0</v>
          </cell>
          <cell r="H296">
            <v>31.497363350813114</v>
          </cell>
          <cell r="I296">
            <v>0</v>
          </cell>
          <cell r="J296">
            <v>1450.989</v>
          </cell>
          <cell r="O296">
            <v>46.067</v>
          </cell>
        </row>
        <row r="297">
          <cell r="B297" t="str">
            <v>CODINER</v>
          </cell>
          <cell r="E297">
            <v>5424.77</v>
          </cell>
          <cell r="F297">
            <v>46.747</v>
          </cell>
          <cell r="G297">
            <v>0</v>
          </cell>
          <cell r="H297">
            <v>4.612919002871322E-2</v>
          </cell>
          <cell r="I297">
            <v>0</v>
          </cell>
          <cell r="J297">
            <v>2.1564012462722566</v>
          </cell>
          <cell r="O297">
            <v>46.747000000000007</v>
          </cell>
        </row>
        <row r="298">
          <cell r="B298" t="str">
            <v>CODINER</v>
          </cell>
          <cell r="E298">
            <v>5251.85</v>
          </cell>
          <cell r="F298">
            <v>45.792000000000002</v>
          </cell>
          <cell r="G298">
            <v>0</v>
          </cell>
          <cell r="H298">
            <v>74.682921121158984</v>
          </cell>
          <cell r="I298">
            <v>0</v>
          </cell>
          <cell r="J298">
            <v>3419.8803239801127</v>
          </cell>
          <cell r="O298">
            <v>45.792000000000002</v>
          </cell>
        </row>
        <row r="299">
          <cell r="B299" t="str">
            <v>CODINER</v>
          </cell>
          <cell r="E299">
            <v>5255.28</v>
          </cell>
          <cell r="F299">
            <v>46.067</v>
          </cell>
          <cell r="G299">
            <v>0</v>
          </cell>
          <cell r="H299">
            <v>52.357045206520411</v>
          </cell>
          <cell r="I299">
            <v>0</v>
          </cell>
          <cell r="J299">
            <v>2411.9319999999998</v>
          </cell>
          <cell r="O299">
            <v>46.067</v>
          </cell>
        </row>
        <row r="300">
          <cell r="B300" t="str">
            <v>CODINER</v>
          </cell>
          <cell r="E300">
            <v>5424.77</v>
          </cell>
          <cell r="F300">
            <v>46.747</v>
          </cell>
          <cell r="G300">
            <v>3.6999999999999998E-5</v>
          </cell>
          <cell r="H300">
            <v>2.2008948801077077E-2</v>
          </cell>
          <cell r="I300">
            <v>0.20071649</v>
          </cell>
          <cell r="J300">
            <v>1.02885232960395</v>
          </cell>
          <cell r="O300">
            <v>55.866767228054854</v>
          </cell>
        </row>
        <row r="301">
          <cell r="B301" t="str">
            <v>CODINER</v>
          </cell>
          <cell r="E301">
            <v>5251.85</v>
          </cell>
          <cell r="F301">
            <v>45.792000000000002</v>
          </cell>
          <cell r="G301">
            <v>6.6191999999999987E-2</v>
          </cell>
          <cell r="H301">
            <v>39.160864002581832</v>
          </cell>
          <cell r="I301">
            <v>347.63045519999997</v>
          </cell>
          <cell r="J301">
            <v>1793.2542844062273</v>
          </cell>
          <cell r="O301">
            <v>54.66898634986913</v>
          </cell>
        </row>
        <row r="302">
          <cell r="B302" t="str">
            <v>CODINER</v>
          </cell>
          <cell r="E302">
            <v>5255.28</v>
          </cell>
          <cell r="F302">
            <v>46.067</v>
          </cell>
          <cell r="G302">
            <v>4.4169E-2</v>
          </cell>
          <cell r="H302">
            <v>26.077898962345337</v>
          </cell>
          <cell r="I302">
            <v>232.12</v>
          </cell>
          <cell r="J302">
            <v>1201.3309999999999</v>
          </cell>
          <cell r="O302">
            <v>54.968041554580978</v>
          </cell>
        </row>
        <row r="303">
          <cell r="B303" t="str">
            <v>COOPREL</v>
          </cell>
          <cell r="E303">
            <v>5720.7619999999997</v>
          </cell>
          <cell r="F303">
            <v>52.884999999999998</v>
          </cell>
          <cell r="G303">
            <v>0</v>
          </cell>
          <cell r="H303">
            <v>0.40640135230947544</v>
          </cell>
          <cell r="I303">
            <v>0</v>
          </cell>
          <cell r="J303">
            <v>21.492535516886608</v>
          </cell>
          <cell r="O303">
            <v>52.884999999999998</v>
          </cell>
        </row>
        <row r="304">
          <cell r="B304" t="str">
            <v>COOPREL</v>
          </cell>
          <cell r="E304">
            <v>5164.2110000000002</v>
          </cell>
          <cell r="F304">
            <v>48.052999999999997</v>
          </cell>
          <cell r="G304">
            <v>0</v>
          </cell>
          <cell r="H304">
            <v>28.88788289603545</v>
          </cell>
          <cell r="I304">
            <v>0</v>
          </cell>
          <cell r="J304">
            <v>1388.1494368031915</v>
          </cell>
          <cell r="O304">
            <v>48.053000000000004</v>
          </cell>
        </row>
        <row r="305">
          <cell r="B305" t="str">
            <v>COOPREL</v>
          </cell>
          <cell r="E305">
            <v>5115.4489999999996</v>
          </cell>
          <cell r="F305">
            <v>47.314999999999998</v>
          </cell>
          <cell r="G305">
            <v>0</v>
          </cell>
          <cell r="H305">
            <v>0.31587628711727944</v>
          </cell>
          <cell r="I305">
            <v>0</v>
          </cell>
          <cell r="J305">
            <v>14.945686524954077</v>
          </cell>
          <cell r="O305">
            <v>47.314999999999998</v>
          </cell>
        </row>
        <row r="306">
          <cell r="B306" t="str">
            <v>COOPREL</v>
          </cell>
          <cell r="E306">
            <v>5720.7619999999997</v>
          </cell>
          <cell r="F306">
            <v>52.884999999999998</v>
          </cell>
          <cell r="G306">
            <v>0</v>
          </cell>
          <cell r="H306">
            <v>0.44399979537094314</v>
          </cell>
          <cell r="I306">
            <v>0</v>
          </cell>
          <cell r="J306">
            <v>23.480929178192326</v>
          </cell>
          <cell r="O306">
            <v>52.884999999999998</v>
          </cell>
        </row>
        <row r="307">
          <cell r="B307" t="str">
            <v>COOPREL</v>
          </cell>
          <cell r="E307">
            <v>5164.2110000000002</v>
          </cell>
          <cell r="F307">
            <v>48.052999999999997</v>
          </cell>
          <cell r="G307">
            <v>0</v>
          </cell>
          <cell r="H307">
            <v>31.86019482030083</v>
          </cell>
          <cell r="I307">
            <v>0</v>
          </cell>
          <cell r="J307">
            <v>1530.9779416999156</v>
          </cell>
          <cell r="O307">
            <v>48.052999999999997</v>
          </cell>
        </row>
        <row r="308">
          <cell r="B308" t="str">
            <v>COOPREL</v>
          </cell>
          <cell r="E308">
            <v>5115.4489999999996</v>
          </cell>
          <cell r="F308">
            <v>47.314999999999998</v>
          </cell>
          <cell r="G308">
            <v>0</v>
          </cell>
          <cell r="H308">
            <v>0.34551768954465378</v>
          </cell>
          <cell r="I308">
            <v>0</v>
          </cell>
          <cell r="J308">
            <v>16.348169480805293</v>
          </cell>
          <cell r="O308">
            <v>47.314999999999998</v>
          </cell>
        </row>
        <row r="309">
          <cell r="B309" t="str">
            <v>COOPREL</v>
          </cell>
          <cell r="E309">
            <v>5720.7619999999997</v>
          </cell>
          <cell r="F309">
            <v>52.884999999999998</v>
          </cell>
          <cell r="G309">
            <v>1E-3</v>
          </cell>
          <cell r="H309">
            <v>0.22341882522724921</v>
          </cell>
          <cell r="I309">
            <v>5.7207619999999997</v>
          </cell>
          <cell r="J309">
            <v>11.815504572143075</v>
          </cell>
          <cell r="O309">
            <v>78.49055044625787</v>
          </cell>
        </row>
        <row r="310">
          <cell r="B310" t="str">
            <v>COOPREL</v>
          </cell>
          <cell r="E310">
            <v>5164.2110000000002</v>
          </cell>
          <cell r="F310">
            <v>48.052999999999997</v>
          </cell>
          <cell r="G310">
            <v>7.5999999999999998E-2</v>
          </cell>
          <cell r="H310">
            <v>16.188224426489594</v>
          </cell>
          <cell r="I310">
            <v>392.48003600000004</v>
          </cell>
          <cell r="J310">
            <v>777.89274836610446</v>
          </cell>
          <cell r="O310">
            <v>72.297785941919955</v>
          </cell>
        </row>
        <row r="311">
          <cell r="B311" t="str">
            <v>COOPREL</v>
          </cell>
          <cell r="E311">
            <v>5115.4489999999996</v>
          </cell>
          <cell r="F311">
            <v>47.314999999999998</v>
          </cell>
          <cell r="G311">
            <v>1E-3</v>
          </cell>
          <cell r="H311">
            <v>0.17526126631446012</v>
          </cell>
          <cell r="I311">
            <v>5.1154489999999999</v>
          </cell>
          <cell r="J311">
            <v>8.2924868156686813</v>
          </cell>
          <cell r="O311">
            <v>76.502561562072003</v>
          </cell>
        </row>
        <row r="312">
          <cell r="B312" t="str">
            <v>CRELL</v>
          </cell>
          <cell r="E312">
            <v>5720.7619999999997</v>
          </cell>
          <cell r="F312">
            <v>52.951999999999998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O312">
            <v>0</v>
          </cell>
        </row>
        <row r="313">
          <cell r="B313" t="str">
            <v>CRELL</v>
          </cell>
          <cell r="E313">
            <v>5164.2110000000002</v>
          </cell>
          <cell r="F313">
            <v>48.113999999999997</v>
          </cell>
          <cell r="G313">
            <v>0</v>
          </cell>
          <cell r="H313">
            <v>0.42157837589044816</v>
          </cell>
          <cell r="I313">
            <v>0</v>
          </cell>
          <cell r="J313">
            <v>20.283821977593021</v>
          </cell>
          <cell r="O313">
            <v>48.113999999999997</v>
          </cell>
        </row>
        <row r="314">
          <cell r="B314" t="str">
            <v>CRELL</v>
          </cell>
          <cell r="E314">
            <v>5115.4489999999996</v>
          </cell>
          <cell r="F314">
            <v>47.375</v>
          </cell>
          <cell r="G314">
            <v>0</v>
          </cell>
          <cell r="H314">
            <v>22.815898486837501</v>
          </cell>
          <cell r="I314">
            <v>0</v>
          </cell>
          <cell r="J314">
            <v>1080.9031908139266</v>
          </cell>
          <cell r="O314">
            <v>47.375</v>
          </cell>
        </row>
        <row r="315">
          <cell r="B315" t="str">
            <v>CRELL</v>
          </cell>
          <cell r="E315">
            <v>5720.7619999999997</v>
          </cell>
          <cell r="F315">
            <v>52.951999999999998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O315">
            <v>0</v>
          </cell>
        </row>
        <row r="316">
          <cell r="B316" t="str">
            <v>CRELL</v>
          </cell>
          <cell r="E316">
            <v>5164.2110000000002</v>
          </cell>
          <cell r="F316">
            <v>48.113999999999997</v>
          </cell>
          <cell r="G316">
            <v>0</v>
          </cell>
          <cell r="H316">
            <v>0.60479391819064188</v>
          </cell>
          <cell r="I316">
            <v>0</v>
          </cell>
          <cell r="J316">
            <v>29.099054579824543</v>
          </cell>
          <cell r="O316">
            <v>48.113999999999997</v>
          </cell>
        </row>
        <row r="317">
          <cell r="B317" t="str">
            <v>CRELL</v>
          </cell>
          <cell r="E317">
            <v>5115.4489999999996</v>
          </cell>
          <cell r="F317">
            <v>47.375</v>
          </cell>
          <cell r="G317">
            <v>0</v>
          </cell>
          <cell r="H317">
            <v>30.302385629998536</v>
          </cell>
          <cell r="I317">
            <v>0</v>
          </cell>
          <cell r="J317">
            <v>1435.5755192211807</v>
          </cell>
          <cell r="O317">
            <v>47.375</v>
          </cell>
        </row>
        <row r="318">
          <cell r="B318" t="str">
            <v>CRELL</v>
          </cell>
          <cell r="E318">
            <v>5720.7619999999997</v>
          </cell>
          <cell r="F318">
            <v>52.951999999999998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O318">
            <v>0</v>
          </cell>
        </row>
        <row r="319">
          <cell r="B319" t="str">
            <v>CRELL</v>
          </cell>
          <cell r="E319">
            <v>5164.2110000000002</v>
          </cell>
          <cell r="F319">
            <v>48.113999999999997</v>
          </cell>
          <cell r="G319">
            <v>4.0000000000000001E-3</v>
          </cell>
          <cell r="H319">
            <v>0.35140159959289763</v>
          </cell>
          <cell r="I319">
            <v>20.656844000000003</v>
          </cell>
          <cell r="J319">
            <v>16.907336562812677</v>
          </cell>
          <cell r="O319">
            <v>106.89814903042891</v>
          </cell>
        </row>
        <row r="320">
          <cell r="B320" t="str">
            <v>CRELL</v>
          </cell>
          <cell r="E320">
            <v>5115.4489999999996</v>
          </cell>
          <cell r="F320">
            <v>47.375</v>
          </cell>
          <cell r="G320">
            <v>0.191</v>
          </cell>
          <cell r="H320">
            <v>19.102274221472307</v>
          </cell>
          <cell r="I320">
            <v>977.05075899999997</v>
          </cell>
          <cell r="J320">
            <v>904.97024124225049</v>
          </cell>
          <cell r="O320">
            <v>98.523399801617643</v>
          </cell>
        </row>
        <row r="321">
          <cell r="B321" t="str">
            <v>COELCHA</v>
          </cell>
          <cell r="E321">
            <v>5563.268</v>
          </cell>
          <cell r="F321">
            <v>59.104999999999997</v>
          </cell>
          <cell r="G321">
            <v>0</v>
          </cell>
          <cell r="H321">
            <v>0.21462267879263019</v>
          </cell>
          <cell r="I321">
            <v>0</v>
          </cell>
          <cell r="J321">
            <v>12.685</v>
          </cell>
          <cell r="O321">
            <v>59.103725996525881</v>
          </cell>
        </row>
        <row r="322">
          <cell r="B322" t="str">
            <v>COELCHA</v>
          </cell>
          <cell r="E322">
            <v>5185.509</v>
          </cell>
          <cell r="F322">
            <v>55.643999999999998</v>
          </cell>
          <cell r="G322">
            <v>0</v>
          </cell>
          <cell r="H322">
            <v>8.7811103456641032E-2</v>
          </cell>
          <cell r="I322">
            <v>0</v>
          </cell>
          <cell r="J322">
            <v>4.8860000000000001</v>
          </cell>
          <cell r="O322">
            <v>55.642166054917951</v>
          </cell>
        </row>
        <row r="323">
          <cell r="B323" t="str">
            <v>COELCHA</v>
          </cell>
          <cell r="E323">
            <v>4987.6610000000001</v>
          </cell>
          <cell r="F323">
            <v>54.523000000000003</v>
          </cell>
          <cell r="G323">
            <v>0</v>
          </cell>
          <cell r="H323">
            <v>11.84694664583097</v>
          </cell>
          <cell r="I323">
            <v>0</v>
          </cell>
          <cell r="J323">
            <v>645.93100000000004</v>
          </cell>
          <cell r="O323">
            <v>54.522993924962769</v>
          </cell>
        </row>
        <row r="324">
          <cell r="B324" t="str">
            <v>COELCHA</v>
          </cell>
          <cell r="E324">
            <v>4929.9319999999998</v>
          </cell>
          <cell r="F324">
            <v>54.59</v>
          </cell>
          <cell r="G324">
            <v>0</v>
          </cell>
          <cell r="H324">
            <v>5.8313228302222068E-2</v>
          </cell>
          <cell r="I324">
            <v>0</v>
          </cell>
          <cell r="J324">
            <v>3.1829999999999998</v>
          </cell>
          <cell r="O324">
            <v>54.584527262036517</v>
          </cell>
        </row>
        <row r="325">
          <cell r="B325" t="str">
            <v>COELCHA</v>
          </cell>
          <cell r="E325">
            <v>4896.3040000000001</v>
          </cell>
          <cell r="F325">
            <v>53.826000000000001</v>
          </cell>
          <cell r="G325">
            <v>0</v>
          </cell>
          <cell r="H325">
            <v>1.180979985693298E-2</v>
          </cell>
          <cell r="I325">
            <v>0</v>
          </cell>
          <cell r="J325">
            <v>0.63600000000000001</v>
          </cell>
          <cell r="O325">
            <v>53.853579883204723</v>
          </cell>
        </row>
        <row r="326">
          <cell r="B326" t="str">
            <v>COELCHA</v>
          </cell>
          <cell r="E326">
            <v>5609.2269999999999</v>
          </cell>
          <cell r="F326">
            <v>60.087000000000003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O326">
            <v>0</v>
          </cell>
        </row>
        <row r="327">
          <cell r="B327" t="str">
            <v>COELCHA</v>
          </cell>
          <cell r="E327">
            <v>5563.268</v>
          </cell>
          <cell r="F327">
            <v>59.104999999999997</v>
          </cell>
          <cell r="G327">
            <v>0</v>
          </cell>
          <cell r="H327">
            <v>0.31486230124005937</v>
          </cell>
          <cell r="I327">
            <v>0</v>
          </cell>
          <cell r="J327">
            <v>18.61</v>
          </cell>
          <cell r="O327">
            <v>59.105202263675388</v>
          </cell>
        </row>
        <row r="328">
          <cell r="B328" t="str">
            <v>COELCHA</v>
          </cell>
          <cell r="E328">
            <v>5185.509</v>
          </cell>
          <cell r="F328">
            <v>55.643999999999998</v>
          </cell>
          <cell r="G328">
            <v>0</v>
          </cell>
          <cell r="H328">
            <v>0.12881029356388476</v>
          </cell>
          <cell r="I328">
            <v>0</v>
          </cell>
          <cell r="J328">
            <v>7.1680000000000001</v>
          </cell>
          <cell r="O328">
            <v>55.647726603813368</v>
          </cell>
        </row>
        <row r="329">
          <cell r="B329" t="str">
            <v>COELCHA</v>
          </cell>
          <cell r="E329">
            <v>4987.6610000000001</v>
          </cell>
          <cell r="F329">
            <v>54.523000000000003</v>
          </cell>
          <cell r="G329">
            <v>0</v>
          </cell>
          <cell r="H329">
            <v>17.703986442428544</v>
          </cell>
          <cell r="I329">
            <v>0</v>
          </cell>
          <cell r="J329">
            <v>965.274</v>
          </cell>
          <cell r="O329">
            <v>54.522974423809409</v>
          </cell>
        </row>
        <row r="330">
          <cell r="B330" t="str">
            <v>COELCHA</v>
          </cell>
          <cell r="E330">
            <v>4929.9319999999998</v>
          </cell>
          <cell r="F330">
            <v>54.59</v>
          </cell>
          <cell r="G330">
            <v>0</v>
          </cell>
          <cell r="H330">
            <v>8.2904970787440135E-2</v>
          </cell>
          <cell r="I330">
            <v>0</v>
          </cell>
          <cell r="J330">
            <v>4.5259999999999998</v>
          </cell>
          <cell r="O330">
            <v>54.592625231172214</v>
          </cell>
        </row>
        <row r="331">
          <cell r="B331" t="str">
            <v>COELCHA</v>
          </cell>
          <cell r="E331">
            <v>4896.3040000000001</v>
          </cell>
          <cell r="F331">
            <v>53.826000000000001</v>
          </cell>
          <cell r="G331">
            <v>0</v>
          </cell>
          <cell r="H331">
            <v>1.6790205938696665E-2</v>
          </cell>
          <cell r="I331">
            <v>0</v>
          </cell>
          <cell r="J331">
            <v>0.90400000000000003</v>
          </cell>
          <cell r="O331">
            <v>53.840911975745115</v>
          </cell>
        </row>
        <row r="332">
          <cell r="B332" t="str">
            <v>COELCHA</v>
          </cell>
          <cell r="E332">
            <v>5609.2269999999999</v>
          </cell>
          <cell r="F332">
            <v>60.087000000000003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O332">
            <v>0</v>
          </cell>
        </row>
        <row r="333">
          <cell r="B333" t="str">
            <v>COELCHA</v>
          </cell>
          <cell r="E333">
            <v>5563.268</v>
          </cell>
          <cell r="F333">
            <v>59.104999999999997</v>
          </cell>
          <cell r="G333">
            <v>1.144718969915256E-3</v>
          </cell>
          <cell r="H333">
            <v>0.18078071265481765</v>
          </cell>
          <cell r="I333">
            <v>6.3680000000000003</v>
          </cell>
          <cell r="J333">
            <v>10.685</v>
          </cell>
          <cell r="O333">
            <v>94.329753155476084</v>
          </cell>
        </row>
        <row r="334">
          <cell r="B334" t="str">
            <v>COELCHA</v>
          </cell>
          <cell r="E334">
            <v>5185.509</v>
          </cell>
          <cell r="F334">
            <v>55.643999999999998</v>
          </cell>
          <cell r="G334">
            <v>4.6824401261705382E-4</v>
          </cell>
          <cell r="H334">
            <v>7.3947832194594498E-2</v>
          </cell>
          <cell r="I334">
            <v>2.4279999999999999</v>
          </cell>
          <cell r="J334">
            <v>4.1150000000000002</v>
          </cell>
          <cell r="O334">
            <v>88.481295608261064</v>
          </cell>
        </row>
        <row r="335">
          <cell r="B335" t="str">
            <v>COELCHA</v>
          </cell>
          <cell r="E335">
            <v>4987.6610000000001</v>
          </cell>
          <cell r="F335">
            <v>54.523000000000003</v>
          </cell>
          <cell r="G335">
            <v>6.2717956204845091E-2</v>
          </cell>
          <cell r="H335">
            <v>9.9047863422800688</v>
          </cell>
          <cell r="I335">
            <v>312.81599999999997</v>
          </cell>
          <cell r="J335">
            <v>540.03899999999999</v>
          </cell>
          <cell r="O335">
            <v>86.105340441263266</v>
          </cell>
        </row>
        <row r="336">
          <cell r="B336" t="str">
            <v>COELCHA</v>
          </cell>
          <cell r="E336">
            <v>4929.9319999999998</v>
          </cell>
          <cell r="F336">
            <v>54.59</v>
          </cell>
          <cell r="G336">
            <v>3.5548176222874837E-4</v>
          </cell>
          <cell r="H336">
            <v>5.6139758316629519E-2</v>
          </cell>
          <cell r="I336">
            <v>1.7529999999999999</v>
          </cell>
          <cell r="J336">
            <v>3.0649999999999999</v>
          </cell>
          <cell r="O336">
            <v>85.821530844973893</v>
          </cell>
        </row>
        <row r="337">
          <cell r="B337" t="str">
            <v>COELCHA</v>
          </cell>
          <cell r="E337">
            <v>4896.3040000000001</v>
          </cell>
          <cell r="F337">
            <v>53.826000000000001</v>
          </cell>
          <cell r="G337">
            <v>7.1993415335425381E-5</v>
          </cell>
          <cell r="H337">
            <v>1.1369621079797415E-2</v>
          </cell>
          <cell r="I337">
            <v>0.35299999999999998</v>
          </cell>
          <cell r="J337">
            <v>0.61199999999999999</v>
          </cell>
          <cell r="O337">
            <v>84.87529999699818</v>
          </cell>
        </row>
        <row r="338">
          <cell r="B338" t="str">
            <v>COELCHA</v>
          </cell>
          <cell r="E338">
            <v>5609.2269999999999</v>
          </cell>
          <cell r="F338">
            <v>60.087000000000003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O338">
            <v>0</v>
          </cell>
        </row>
        <row r="339">
          <cell r="B339" t="str">
            <v>Luz Osorno</v>
          </cell>
          <cell r="E339">
            <v>0</v>
          </cell>
          <cell r="F339">
            <v>45.808</v>
          </cell>
          <cell r="G339">
            <v>0</v>
          </cell>
          <cell r="H339">
            <v>13.3738462364608</v>
          </cell>
          <cell r="I339">
            <v>0</v>
          </cell>
          <cell r="J339">
            <v>612.62914839979635</v>
          </cell>
          <cell r="O339">
            <v>45.808</v>
          </cell>
        </row>
        <row r="340">
          <cell r="B340" t="str">
            <v>Luz Osorno</v>
          </cell>
          <cell r="E340">
            <v>0</v>
          </cell>
          <cell r="F340">
            <v>44.795999999999999</v>
          </cell>
          <cell r="G340">
            <v>0</v>
          </cell>
          <cell r="H340">
            <v>165.20790239777298</v>
          </cell>
          <cell r="I340">
            <v>0</v>
          </cell>
          <cell r="J340">
            <v>7400.6531958106389</v>
          </cell>
          <cell r="O340">
            <v>44.795999999999999</v>
          </cell>
        </row>
        <row r="341">
          <cell r="B341" t="str">
            <v>Luz Osorno</v>
          </cell>
          <cell r="E341">
            <v>0</v>
          </cell>
          <cell r="F341">
            <v>47.386000000000003</v>
          </cell>
          <cell r="G341">
            <v>0</v>
          </cell>
          <cell r="H341">
            <v>4.4630801393392712E-2</v>
          </cell>
          <cell r="I341">
            <v>0</v>
          </cell>
          <cell r="J341">
            <v>2.114875154827307</v>
          </cell>
          <cell r="O341">
            <v>47.386000000000003</v>
          </cell>
        </row>
        <row r="342">
          <cell r="B342" t="str">
            <v>Luz Osorno</v>
          </cell>
          <cell r="E342">
            <v>0</v>
          </cell>
          <cell r="F342">
            <v>45.808</v>
          </cell>
          <cell r="G342">
            <v>0</v>
          </cell>
          <cell r="H342">
            <v>17.8929153836736</v>
          </cell>
          <cell r="I342">
            <v>0</v>
          </cell>
          <cell r="J342">
            <v>819.63866789532028</v>
          </cell>
          <cell r="O342">
            <v>45.808</v>
          </cell>
        </row>
        <row r="343">
          <cell r="B343" t="str">
            <v>Luz Osorno</v>
          </cell>
          <cell r="E343">
            <v>0</v>
          </cell>
          <cell r="F343">
            <v>44.795999999999999</v>
          </cell>
          <cell r="G343">
            <v>0</v>
          </cell>
          <cell r="H343">
            <v>223.81863320520898</v>
          </cell>
          <cell r="I343">
            <v>0</v>
          </cell>
          <cell r="J343">
            <v>10026.179493060541</v>
          </cell>
          <cell r="O343">
            <v>44.795999999999999</v>
          </cell>
        </row>
        <row r="344">
          <cell r="B344" t="str">
            <v>Luz Osorno</v>
          </cell>
          <cell r="E344">
            <v>0</v>
          </cell>
          <cell r="F344">
            <v>47.386000000000003</v>
          </cell>
          <cell r="G344">
            <v>0</v>
          </cell>
          <cell r="H344">
            <v>5.9433802763953804E-2</v>
          </cell>
          <cell r="I344">
            <v>0</v>
          </cell>
          <cell r="J344">
            <v>2.816330177772715</v>
          </cell>
          <cell r="O344">
            <v>47.386000000000003</v>
          </cell>
        </row>
        <row r="345">
          <cell r="B345" t="str">
            <v>Luz Osorno</v>
          </cell>
          <cell r="E345">
            <v>5094.3500000000022</v>
          </cell>
          <cell r="F345">
            <v>45.807999999999993</v>
          </cell>
          <cell r="G345">
            <v>6.4188809645687073E-2</v>
          </cell>
          <cell r="H345">
            <v>9.6188305343558405</v>
          </cell>
          <cell r="I345">
            <v>327.00026241850605</v>
          </cell>
          <cell r="J345">
            <v>440.6193891177723</v>
          </cell>
          <cell r="O345">
            <v>79.80384401144714</v>
          </cell>
        </row>
        <row r="346">
          <cell r="B346" t="str">
            <v>Luz Osorno</v>
          </cell>
          <cell r="E346">
            <v>5042.99</v>
          </cell>
          <cell r="F346">
            <v>44.795999999999992</v>
          </cell>
          <cell r="G346">
            <v>0.797627631469224</v>
          </cell>
          <cell r="H346">
            <v>117.060138381005</v>
          </cell>
          <cell r="I346">
            <v>4022.428169222982</v>
          </cell>
          <cell r="J346">
            <v>5243.8259589154995</v>
          </cell>
          <cell r="O346">
            <v>79.158065728393908</v>
          </cell>
        </row>
        <row r="347">
          <cell r="B347" t="str">
            <v>Luz Osorno</v>
          </cell>
          <cell r="E347">
            <v>5334.03</v>
          </cell>
          <cell r="F347">
            <v>47.385999999999989</v>
          </cell>
          <cell r="G347">
            <v>1.2707751274002041E-4</v>
          </cell>
          <cell r="H347">
            <v>3.2642276913614703E-2</v>
          </cell>
          <cell r="I347">
            <v>0.67783526528065108</v>
          </cell>
          <cell r="J347">
            <v>1.5467869338285458</v>
          </cell>
          <cell r="O347">
            <v>68.151563231832441</v>
          </cell>
        </row>
        <row r="348">
          <cell r="B348" t="str">
            <v>SAESA</v>
          </cell>
          <cell r="E348">
            <v>5255.28</v>
          </cell>
          <cell r="F348">
            <v>47.822000000000003</v>
          </cell>
          <cell r="G348">
            <v>0</v>
          </cell>
          <cell r="H348">
            <v>6.9456507750636804</v>
          </cell>
          <cell r="I348">
            <v>0</v>
          </cell>
          <cell r="J348">
            <v>332.15491136509536</v>
          </cell>
          <cell r="O348">
            <v>47.822000000000003</v>
          </cell>
        </row>
        <row r="349">
          <cell r="B349" t="str">
            <v>SAESA</v>
          </cell>
          <cell r="E349">
            <v>5424.76</v>
          </cell>
          <cell r="F349">
            <v>48.527000000000001</v>
          </cell>
          <cell r="G349">
            <v>0</v>
          </cell>
          <cell r="H349">
            <v>0.19190834203342699</v>
          </cell>
          <cell r="I349">
            <v>0</v>
          </cell>
          <cell r="J349">
            <v>9.3127361138561113</v>
          </cell>
          <cell r="O349">
            <v>48.527000000000001</v>
          </cell>
        </row>
        <row r="350">
          <cell r="B350" t="str">
            <v>SAESA</v>
          </cell>
          <cell r="E350">
            <v>5124.03</v>
          </cell>
          <cell r="F350">
            <v>46.207999999999998</v>
          </cell>
          <cell r="G350">
            <v>0</v>
          </cell>
          <cell r="H350">
            <v>194.791697992493</v>
          </cell>
          <cell r="I350">
            <v>0</v>
          </cell>
          <cell r="J350">
            <v>9000.9347808371167</v>
          </cell>
          <cell r="O350">
            <v>46.207999999999998</v>
          </cell>
        </row>
        <row r="351">
          <cell r="B351" t="str">
            <v>SAESA</v>
          </cell>
          <cell r="E351">
            <v>5194.22</v>
          </cell>
          <cell r="F351">
            <v>46.42</v>
          </cell>
          <cell r="G351">
            <v>0</v>
          </cell>
          <cell r="H351">
            <v>28.268209586577299</v>
          </cell>
          <cell r="I351">
            <v>0</v>
          </cell>
          <cell r="J351">
            <v>1312.2102890089184</v>
          </cell>
          <cell r="O351">
            <v>46.42</v>
          </cell>
        </row>
        <row r="352">
          <cell r="B352" t="str">
            <v>SAESA</v>
          </cell>
          <cell r="E352">
            <v>5331.75</v>
          </cell>
          <cell r="F352">
            <v>50.914000000000001</v>
          </cell>
          <cell r="G352">
            <v>0</v>
          </cell>
          <cell r="H352">
            <v>12.278357832489601</v>
          </cell>
          <cell r="I352">
            <v>0</v>
          </cell>
          <cell r="J352">
            <v>625.14031068337556</v>
          </cell>
          <cell r="O352">
            <v>50.914000000000001</v>
          </cell>
        </row>
        <row r="353">
          <cell r="B353" t="str">
            <v>SAESA</v>
          </cell>
          <cell r="E353">
            <v>5094.3500000000004</v>
          </cell>
          <cell r="F353">
            <v>45.808</v>
          </cell>
          <cell r="G353">
            <v>0</v>
          </cell>
          <cell r="H353">
            <v>549.45028305722906</v>
          </cell>
          <cell r="I353">
            <v>0</v>
          </cell>
          <cell r="J353">
            <v>25169.218566285548</v>
          </cell>
          <cell r="O353">
            <v>45.808</v>
          </cell>
        </row>
        <row r="354">
          <cell r="B354" t="str">
            <v>SAESA</v>
          </cell>
          <cell r="E354">
            <v>5042.99</v>
          </cell>
          <cell r="F354">
            <v>44.795999999999999</v>
          </cell>
          <cell r="G354">
            <v>0</v>
          </cell>
          <cell r="H354">
            <v>428.936817797152</v>
          </cell>
          <cell r="I354">
            <v>0</v>
          </cell>
          <cell r="J354">
            <v>19214.653690041221</v>
          </cell>
          <cell r="O354">
            <v>44.795999999999999</v>
          </cell>
        </row>
        <row r="355">
          <cell r="B355" t="str">
            <v>SAESA</v>
          </cell>
          <cell r="E355">
            <v>5251.85</v>
          </cell>
          <cell r="F355">
            <v>47.534999999999997</v>
          </cell>
          <cell r="G355">
            <v>0</v>
          </cell>
          <cell r="H355">
            <v>36.792472396876803</v>
          </cell>
          <cell r="I355">
            <v>0</v>
          </cell>
          <cell r="J355">
            <v>1748.9301753855386</v>
          </cell>
          <cell r="O355">
            <v>47.534999999999997</v>
          </cell>
        </row>
        <row r="356">
          <cell r="B356" t="str">
            <v>SAESA</v>
          </cell>
          <cell r="E356">
            <v>5334.03</v>
          </cell>
          <cell r="F356">
            <v>47.386000000000003</v>
          </cell>
          <cell r="G356">
            <v>0</v>
          </cell>
          <cell r="H356">
            <v>327.59670375881001</v>
          </cell>
          <cell r="I356">
            <v>0</v>
          </cell>
          <cell r="J356">
            <v>15523.497404314972</v>
          </cell>
          <cell r="O356">
            <v>47.386000000000003</v>
          </cell>
        </row>
        <row r="357">
          <cell r="B357" t="str">
            <v>SAESA</v>
          </cell>
          <cell r="E357">
            <v>5255.28</v>
          </cell>
          <cell r="F357">
            <v>47.822000000000003</v>
          </cell>
          <cell r="G357">
            <v>0</v>
          </cell>
          <cell r="H357">
            <v>9.6542049980518403</v>
          </cell>
          <cell r="I357">
            <v>0</v>
          </cell>
          <cell r="J357">
            <v>461.68339141683515</v>
          </cell>
          <cell r="O357">
            <v>47.822000000000003</v>
          </cell>
        </row>
        <row r="358">
          <cell r="B358" t="str">
            <v>SAESA</v>
          </cell>
          <cell r="E358">
            <v>5424.76</v>
          </cell>
          <cell r="F358">
            <v>48.527000000000001</v>
          </cell>
          <cell r="G358">
            <v>0</v>
          </cell>
          <cell r="H358">
            <v>0.26674569955037403</v>
          </cell>
          <cell r="I358">
            <v>0</v>
          </cell>
          <cell r="J358">
            <v>12.944368562081001</v>
          </cell>
          <cell r="O358">
            <v>48.527000000000001</v>
          </cell>
        </row>
        <row r="359">
          <cell r="B359" t="str">
            <v>SAESA</v>
          </cell>
          <cell r="E359">
            <v>5124.03</v>
          </cell>
          <cell r="F359">
            <v>46.207999999999998</v>
          </cell>
          <cell r="G359">
            <v>0</v>
          </cell>
          <cell r="H359">
            <v>276.53233706074201</v>
          </cell>
          <cell r="I359">
            <v>0</v>
          </cell>
          <cell r="J359">
            <v>12778.006230902767</v>
          </cell>
          <cell r="O359">
            <v>46.207999999999998</v>
          </cell>
        </row>
        <row r="360">
          <cell r="B360" t="str">
            <v>SAESA</v>
          </cell>
          <cell r="E360">
            <v>5194.22</v>
          </cell>
          <cell r="F360">
            <v>46.42</v>
          </cell>
          <cell r="G360">
            <v>0</v>
          </cell>
          <cell r="H360">
            <v>38.2440011619328</v>
          </cell>
          <cell r="I360">
            <v>0</v>
          </cell>
          <cell r="J360">
            <v>1775.2865339369207</v>
          </cell>
          <cell r="O360">
            <v>46.42</v>
          </cell>
        </row>
        <row r="361">
          <cell r="B361" t="str">
            <v>SAESA</v>
          </cell>
          <cell r="E361">
            <v>5331.75</v>
          </cell>
          <cell r="F361">
            <v>50.914000000000001</v>
          </cell>
          <cell r="G361">
            <v>0</v>
          </cell>
          <cell r="H361">
            <v>15.3518152532627</v>
          </cell>
          <cell r="I361">
            <v>0</v>
          </cell>
          <cell r="J361">
            <v>781.62232180461717</v>
          </cell>
          <cell r="O361">
            <v>50.914000000000001</v>
          </cell>
        </row>
        <row r="362">
          <cell r="B362" t="str">
            <v>SAESA</v>
          </cell>
          <cell r="E362">
            <v>5094.3500000000004</v>
          </cell>
          <cell r="F362">
            <v>45.808</v>
          </cell>
          <cell r="G362">
            <v>0</v>
          </cell>
          <cell r="H362">
            <v>746.12134003769597</v>
          </cell>
          <cell r="I362">
            <v>0</v>
          </cell>
          <cell r="J362">
            <v>34178.326344446774</v>
          </cell>
          <cell r="O362">
            <v>45.807999999999993</v>
          </cell>
        </row>
        <row r="363">
          <cell r="B363" t="str">
            <v>SAESA</v>
          </cell>
          <cell r="E363">
            <v>5042.99</v>
          </cell>
          <cell r="F363">
            <v>44.795999999999999</v>
          </cell>
          <cell r="G363">
            <v>0</v>
          </cell>
          <cell r="H363">
            <v>598.28831037819498</v>
          </cell>
          <cell r="I363">
            <v>0</v>
          </cell>
          <cell r="J363">
            <v>26800.923151701623</v>
          </cell>
          <cell r="O363">
            <v>44.795999999999999</v>
          </cell>
        </row>
        <row r="364">
          <cell r="B364" t="str">
            <v>SAESA</v>
          </cell>
          <cell r="E364">
            <v>5251.85</v>
          </cell>
          <cell r="F364">
            <v>47.534999999999997</v>
          </cell>
          <cell r="G364">
            <v>0</v>
          </cell>
          <cell r="H364">
            <v>51.1402145612998</v>
          </cell>
          <cell r="I364">
            <v>0</v>
          </cell>
          <cell r="J364">
            <v>2430.9500991713858</v>
          </cell>
          <cell r="O364">
            <v>47.534999999999997</v>
          </cell>
        </row>
        <row r="365">
          <cell r="B365" t="str">
            <v>SAESA</v>
          </cell>
          <cell r="E365">
            <v>5334.03</v>
          </cell>
          <cell r="F365">
            <v>47.386000000000003</v>
          </cell>
          <cell r="G365">
            <v>0</v>
          </cell>
          <cell r="H365">
            <v>464.50699682503699</v>
          </cell>
          <cell r="I365">
            <v>0</v>
          </cell>
          <cell r="J365">
            <v>22011.128551551203</v>
          </cell>
          <cell r="O365">
            <v>47.386000000000003</v>
          </cell>
        </row>
        <row r="366">
          <cell r="B366" t="str">
            <v>SAESA</v>
          </cell>
          <cell r="E366">
            <v>5255.28</v>
          </cell>
          <cell r="F366">
            <v>47.822000000000003</v>
          </cell>
          <cell r="G366">
            <v>3.5588549787987929E-2</v>
          </cell>
          <cell r="H366">
            <v>5.65231677371444</v>
          </cell>
          <cell r="I366">
            <v>187.02779392981719</v>
          </cell>
          <cell r="J366">
            <v>270.30509275257197</v>
          </cell>
          <cell r="O366">
            <v>80.910696443832038</v>
          </cell>
        </row>
        <row r="367">
          <cell r="B367" t="str">
            <v>SAESA</v>
          </cell>
          <cell r="E367">
            <v>5424.76</v>
          </cell>
          <cell r="F367">
            <v>48.527000000000001</v>
          </cell>
          <cell r="G367">
            <v>9.8331168761132785E-4</v>
          </cell>
          <cell r="H367">
            <v>0.15617352150581101</v>
          </cell>
          <cell r="I367">
            <v>5.3342299104864273</v>
          </cell>
          <cell r="J367">
            <v>7.5786324781124916</v>
          </cell>
          <cell r="O367">
            <v>82.682789400496731</v>
          </cell>
        </row>
        <row r="368">
          <cell r="B368" t="str">
            <v>SAESA</v>
          </cell>
          <cell r="E368">
            <v>5124.03</v>
          </cell>
          <cell r="F368">
            <v>46.207999999999998</v>
          </cell>
          <cell r="G368">
            <v>1.4307278144135731</v>
          </cell>
          <cell r="H368">
            <v>159.011613738016</v>
          </cell>
          <cell r="I368">
            <v>7331.092242889581</v>
          </cell>
          <cell r="J368">
            <v>7347.6086476062428</v>
          </cell>
          <cell r="O368">
            <v>92.312130827627001</v>
          </cell>
        </row>
        <row r="369">
          <cell r="B369" t="str">
            <v>SAESA</v>
          </cell>
          <cell r="E369">
            <v>5194.22</v>
          </cell>
          <cell r="F369">
            <v>46.42</v>
          </cell>
          <cell r="G369">
            <v>0.21050913961428819</v>
          </cell>
          <cell r="H369">
            <v>24.1025781968602</v>
          </cell>
          <cell r="I369">
            <v>1093.4307831673279</v>
          </cell>
          <cell r="J369">
            <v>1118.8416798982505</v>
          </cell>
          <cell r="O369">
            <v>91.785718730860381</v>
          </cell>
        </row>
        <row r="370">
          <cell r="B370" t="str">
            <v>SAESA</v>
          </cell>
          <cell r="E370">
            <v>5331.75</v>
          </cell>
          <cell r="F370">
            <v>50.914000000000001</v>
          </cell>
          <cell r="G370">
            <v>4.6389612119746189E-2</v>
          </cell>
          <cell r="H370">
            <v>7.4855512368896111</v>
          </cell>
          <cell r="I370">
            <v>247.33781441945675</v>
          </cell>
          <cell r="J370">
            <v>381.11935567499768</v>
          </cell>
          <cell r="O370">
            <v>83.956030785995978</v>
          </cell>
        </row>
        <row r="371">
          <cell r="B371" t="str">
            <v>SAESA</v>
          </cell>
          <cell r="E371">
            <v>5094.3500000000004</v>
          </cell>
          <cell r="F371">
            <v>45.808</v>
          </cell>
          <cell r="G371">
            <v>4.1238562759992314</v>
          </cell>
          <cell r="H371">
            <v>422.78301272906288</v>
          </cell>
          <cell r="I371">
            <v>21008.367219636686</v>
          </cell>
          <cell r="J371">
            <v>19366.844247092911</v>
          </cell>
          <cell r="O371">
            <v>95.498660663085175</v>
          </cell>
        </row>
        <row r="372">
          <cell r="B372" t="str">
            <v>SAESA</v>
          </cell>
          <cell r="E372">
            <v>5042.99</v>
          </cell>
          <cell r="F372">
            <v>44.795999999999999</v>
          </cell>
          <cell r="G372">
            <v>2.9950797381095624</v>
          </cell>
          <cell r="H372">
            <v>344.08108158117801</v>
          </cell>
          <cell r="I372">
            <v>15104.157168489142</v>
          </cell>
          <cell r="J372">
            <v>15413.456130510451</v>
          </cell>
          <cell r="O372">
            <v>88.693086986241823</v>
          </cell>
        </row>
        <row r="373">
          <cell r="B373" t="str">
            <v>SAESA</v>
          </cell>
          <cell r="E373">
            <v>5251.85</v>
          </cell>
          <cell r="F373">
            <v>47.534999999999997</v>
          </cell>
          <cell r="G373">
            <v>0.1885195179147863</v>
          </cell>
          <cell r="H373">
            <v>29.9414289042471</v>
          </cell>
          <cell r="I373">
            <v>990.07623016077048</v>
          </cell>
          <cell r="J373">
            <v>1423.2658229633857</v>
          </cell>
          <cell r="O373">
            <v>80.602100215124707</v>
          </cell>
        </row>
        <row r="374">
          <cell r="B374" t="str">
            <v>SAESA</v>
          </cell>
          <cell r="E374">
            <v>5334.03</v>
          </cell>
          <cell r="F374">
            <v>47.386000000000003</v>
          </cell>
          <cell r="G374">
            <v>2.4279194266547051</v>
          </cell>
          <cell r="H374">
            <v>266.87505503948199</v>
          </cell>
          <cell r="I374">
            <v>12950.595059358995</v>
          </cell>
          <cell r="J374">
            <v>12646.141358100895</v>
          </cell>
          <cell r="O374">
            <v>95.912809886533097</v>
          </cell>
        </row>
        <row r="375">
          <cell r="B375" t="str">
            <v>FRONTEL</v>
          </cell>
          <cell r="E375">
            <v>0</v>
          </cell>
          <cell r="F375">
            <v>51.003</v>
          </cell>
          <cell r="G375">
            <v>0</v>
          </cell>
          <cell r="H375">
            <v>1.7596752438782701</v>
          </cell>
          <cell r="I375">
            <v>0</v>
          </cell>
          <cell r="J375">
            <v>89.748716463523408</v>
          </cell>
          <cell r="O375">
            <v>51.003</v>
          </cell>
        </row>
        <row r="376">
          <cell r="B376" t="str">
            <v>FRONTEL</v>
          </cell>
          <cell r="E376">
            <v>0</v>
          </cell>
          <cell r="F376">
            <v>47.821999999999989</v>
          </cell>
          <cell r="G376">
            <v>0</v>
          </cell>
          <cell r="H376">
            <v>343.00690024815304</v>
          </cell>
          <cell r="I376">
            <v>0</v>
          </cell>
          <cell r="J376">
            <v>16403.275983667172</v>
          </cell>
          <cell r="O376">
            <v>47.821999999999989</v>
          </cell>
        </row>
        <row r="377">
          <cell r="B377" t="str">
            <v>FRONTEL</v>
          </cell>
          <cell r="E377">
            <v>0</v>
          </cell>
          <cell r="F377">
            <v>48.527000000000001</v>
          </cell>
          <cell r="G377">
            <v>0</v>
          </cell>
          <cell r="H377">
            <v>380.29287311097602</v>
          </cell>
          <cell r="I377">
            <v>0</v>
          </cell>
          <cell r="J377">
            <v>18454.472253456333</v>
          </cell>
          <cell r="O377">
            <v>48.527000000000001</v>
          </cell>
        </row>
        <row r="378">
          <cell r="B378" t="str">
            <v>FRONTEL</v>
          </cell>
          <cell r="E378">
            <v>0</v>
          </cell>
          <cell r="F378">
            <v>46.420000000000009</v>
          </cell>
          <cell r="G378">
            <v>0</v>
          </cell>
          <cell r="H378">
            <v>8.0491167851679997</v>
          </cell>
          <cell r="I378">
            <v>0</v>
          </cell>
          <cell r="J378">
            <v>373.64000116749861</v>
          </cell>
          <cell r="O378">
            <v>46.420000000000009</v>
          </cell>
        </row>
        <row r="379">
          <cell r="B379" t="str">
            <v>FRONTEL</v>
          </cell>
          <cell r="E379">
            <v>0</v>
          </cell>
          <cell r="F379">
            <v>49.237999999999985</v>
          </cell>
          <cell r="G379">
            <v>0</v>
          </cell>
          <cell r="H379">
            <v>49.776296915398405</v>
          </cell>
          <cell r="I379">
            <v>0</v>
          </cell>
          <cell r="J379">
            <v>2450.885307520386</v>
          </cell>
          <cell r="O379">
            <v>49.237999999999985</v>
          </cell>
        </row>
        <row r="380">
          <cell r="B380" t="str">
            <v>FRONTEL</v>
          </cell>
          <cell r="E380">
            <v>0</v>
          </cell>
          <cell r="F380">
            <v>49.497999999999998</v>
          </cell>
          <cell r="G380">
            <v>0</v>
          </cell>
          <cell r="H380">
            <v>1.0461182737797801</v>
          </cell>
          <cell r="I380">
            <v>0</v>
          </cell>
          <cell r="J380">
            <v>51.780762315551549</v>
          </cell>
          <cell r="O380">
            <v>49.497999999999998</v>
          </cell>
        </row>
        <row r="381">
          <cell r="B381" t="str">
            <v>FRONTEL</v>
          </cell>
          <cell r="E381">
            <v>0</v>
          </cell>
          <cell r="F381">
            <v>48.707999999999998</v>
          </cell>
          <cell r="G381">
            <v>0</v>
          </cell>
          <cell r="H381">
            <v>66.047029743884806</v>
          </cell>
          <cell r="I381">
            <v>0</v>
          </cell>
          <cell r="J381">
            <v>3217.0187247651411</v>
          </cell>
          <cell r="O381">
            <v>48.707999999999998</v>
          </cell>
        </row>
        <row r="382">
          <cell r="B382" t="str">
            <v>FRONTEL</v>
          </cell>
          <cell r="E382">
            <v>0</v>
          </cell>
          <cell r="F382">
            <v>47.535000000000011</v>
          </cell>
          <cell r="G382">
            <v>0</v>
          </cell>
          <cell r="H382">
            <v>245.69223584043499</v>
          </cell>
          <cell r="I382">
            <v>0</v>
          </cell>
          <cell r="J382">
            <v>11678.980430675079</v>
          </cell>
          <cell r="O382">
            <v>47.535000000000011</v>
          </cell>
        </row>
        <row r="383">
          <cell r="B383" t="str">
            <v>FRONTEL</v>
          </cell>
          <cell r="E383">
            <v>0</v>
          </cell>
          <cell r="F383">
            <v>51.003000000000014</v>
          </cell>
          <cell r="G383">
            <v>0</v>
          </cell>
          <cell r="H383">
            <v>2.51729545936896</v>
          </cell>
          <cell r="I383">
            <v>0</v>
          </cell>
          <cell r="J383">
            <v>128.3896203141951</v>
          </cell>
          <cell r="O383">
            <v>51.003000000000014</v>
          </cell>
        </row>
        <row r="384">
          <cell r="B384" t="str">
            <v>FRONTEL</v>
          </cell>
          <cell r="E384">
            <v>0</v>
          </cell>
          <cell r="F384">
            <v>47.821999999999996</v>
          </cell>
          <cell r="G384">
            <v>0</v>
          </cell>
          <cell r="H384">
            <v>485.20034242261102</v>
          </cell>
          <cell r="I384">
            <v>0</v>
          </cell>
          <cell r="J384">
            <v>23203.250775334101</v>
          </cell>
          <cell r="O384">
            <v>47.821999999999996</v>
          </cell>
        </row>
        <row r="385">
          <cell r="B385" t="str">
            <v>FRONTEL</v>
          </cell>
          <cell r="E385">
            <v>0</v>
          </cell>
          <cell r="F385">
            <v>48.526999999999994</v>
          </cell>
          <cell r="G385">
            <v>0</v>
          </cell>
          <cell r="H385">
            <v>541.23205582985599</v>
          </cell>
          <cell r="I385">
            <v>0</v>
          </cell>
          <cell r="J385">
            <v>26264.367973255419</v>
          </cell>
          <cell r="O385">
            <v>48.526999999999994</v>
          </cell>
        </row>
        <row r="386">
          <cell r="B386" t="str">
            <v>FRONTEL</v>
          </cell>
          <cell r="E386">
            <v>0</v>
          </cell>
          <cell r="F386">
            <v>46.42</v>
          </cell>
          <cell r="G386">
            <v>0</v>
          </cell>
          <cell r="H386">
            <v>9.4319055940384011</v>
          </cell>
          <cell r="I386">
            <v>0</v>
          </cell>
          <cell r="J386">
            <v>437.82905767526262</v>
          </cell>
          <cell r="O386">
            <v>46.42</v>
          </cell>
        </row>
        <row r="387">
          <cell r="B387" t="str">
            <v>FRONTEL</v>
          </cell>
          <cell r="E387">
            <v>0</v>
          </cell>
          <cell r="F387">
            <v>49.237999999999992</v>
          </cell>
          <cell r="G387">
            <v>0</v>
          </cell>
          <cell r="H387">
            <v>64.737192451871991</v>
          </cell>
          <cell r="I387">
            <v>0</v>
          </cell>
          <cell r="J387">
            <v>3187.5298819452728</v>
          </cell>
          <cell r="O387">
            <v>49.237999999999992</v>
          </cell>
        </row>
        <row r="388">
          <cell r="B388" t="str">
            <v>FRONTEL</v>
          </cell>
          <cell r="E388">
            <v>0</v>
          </cell>
          <cell r="F388">
            <v>49.497999999999998</v>
          </cell>
          <cell r="G388">
            <v>0</v>
          </cell>
          <cell r="H388">
            <v>1.4965062712552302</v>
          </cell>
          <cell r="I388">
            <v>0</v>
          </cell>
          <cell r="J388">
            <v>74.074067414591383</v>
          </cell>
          <cell r="O388">
            <v>49.497999999999998</v>
          </cell>
        </row>
        <row r="389">
          <cell r="B389" t="str">
            <v>FRONTEL</v>
          </cell>
          <cell r="E389">
            <v>0</v>
          </cell>
          <cell r="F389">
            <v>48.707999999999998</v>
          </cell>
          <cell r="G389">
            <v>0</v>
          </cell>
          <cell r="H389">
            <v>85.896359156377599</v>
          </cell>
          <cell r="I389">
            <v>0</v>
          </cell>
          <cell r="J389">
            <v>4183.8398617888397</v>
          </cell>
          <cell r="O389">
            <v>48.707999999999998</v>
          </cell>
        </row>
        <row r="390">
          <cell r="B390" t="str">
            <v>FRONTEL</v>
          </cell>
          <cell r="E390">
            <v>0</v>
          </cell>
          <cell r="F390">
            <v>47.534999999999997</v>
          </cell>
          <cell r="G390">
            <v>0</v>
          </cell>
          <cell r="H390">
            <v>358.38531624273293</v>
          </cell>
          <cell r="I390">
            <v>0</v>
          </cell>
          <cell r="J390">
            <v>17035.846007598309</v>
          </cell>
          <cell r="O390">
            <v>47.534999999999997</v>
          </cell>
        </row>
        <row r="391">
          <cell r="B391" t="str">
            <v>FRONTEL</v>
          </cell>
          <cell r="E391">
            <v>5716.3800000000019</v>
          </cell>
          <cell r="F391">
            <v>51.003</v>
          </cell>
          <cell r="G391">
            <v>1.0787412674917309E-2</v>
          </cell>
          <cell r="H391">
            <v>1.5220779880476201</v>
          </cell>
          <cell r="I391">
            <v>61.664950066643833</v>
          </cell>
          <cell r="J391">
            <v>77.630543624392772</v>
          </cell>
          <cell r="O391">
            <v>91.516659977266926</v>
          </cell>
        </row>
        <row r="392">
          <cell r="B392" t="str">
            <v>FRONTEL</v>
          </cell>
          <cell r="E392">
            <v>5255.2800000000016</v>
          </cell>
          <cell r="F392">
            <v>47.822000000000003</v>
          </cell>
          <cell r="G392">
            <v>2.2724637201198581</v>
          </cell>
          <cell r="H392">
            <v>284.243075923334</v>
          </cell>
          <cell r="I392">
            <v>11942.433139071491</v>
          </cell>
          <cell r="J392">
            <v>13593.07237680568</v>
          </cell>
          <cell r="O392">
            <v>89.836860345420007</v>
          </cell>
        </row>
        <row r="393">
          <cell r="B393" t="str">
            <v>FRONTEL</v>
          </cell>
          <cell r="E393">
            <v>5424.7599999999984</v>
          </cell>
          <cell r="F393">
            <v>48.526999999999987</v>
          </cell>
          <cell r="G393">
            <v>2.6896429145170502</v>
          </cell>
          <cell r="H393">
            <v>328.998241259699</v>
          </cell>
          <cell r="I393">
            <v>14590.667296955509</v>
          </cell>
          <cell r="J393">
            <v>15965.29765360941</v>
          </cell>
          <cell r="O393">
            <v>92.875769893387286</v>
          </cell>
        </row>
        <row r="394">
          <cell r="B394" t="str">
            <v>FRONTEL</v>
          </cell>
          <cell r="E394">
            <v>5194.22</v>
          </cell>
          <cell r="F394">
            <v>46.42</v>
          </cell>
          <cell r="G394">
            <v>3.3785574772420439E-2</v>
          </cell>
          <cell r="H394">
            <v>5.43082710463481</v>
          </cell>
          <cell r="I394">
            <v>175.48970819440169</v>
          </cell>
          <cell r="J394">
            <v>252.0989941971479</v>
          </cell>
          <cell r="O394">
            <v>78.733624575644157</v>
          </cell>
        </row>
        <row r="395">
          <cell r="B395" t="str">
            <v>FRONTEL</v>
          </cell>
          <cell r="E395">
            <v>5506.9400000000014</v>
          </cell>
          <cell r="F395">
            <v>49.237999999999985</v>
          </cell>
          <cell r="G395">
            <v>0.38722025742200628</v>
          </cell>
          <cell r="H395">
            <v>40.570834892104301</v>
          </cell>
          <cell r="I395">
            <v>2132.3987244075438</v>
          </cell>
          <cell r="J395">
            <v>1997.6267684174311</v>
          </cell>
          <cell r="O395">
            <v>101.79789259473043</v>
          </cell>
        </row>
        <row r="396">
          <cell r="B396" t="str">
            <v>FRONTEL</v>
          </cell>
          <cell r="E396">
            <v>5609.0900000000011</v>
          </cell>
          <cell r="F396">
            <v>49.49799999999999</v>
          </cell>
          <cell r="G396">
            <v>6.4124909672947554E-3</v>
          </cell>
          <cell r="H396">
            <v>0.90486696700332714</v>
          </cell>
          <cell r="I396">
            <v>35.968238959743346</v>
          </cell>
          <cell r="J396">
            <v>44.789105132730676</v>
          </cell>
          <cell r="O396">
            <v>89.247753578540227</v>
          </cell>
        </row>
        <row r="397">
          <cell r="B397" t="str">
            <v>FRONTEL</v>
          </cell>
          <cell r="E397">
            <v>5440.17</v>
          </cell>
          <cell r="F397">
            <v>48.708000000000006</v>
          </cell>
          <cell r="G397">
            <v>0.5137495931433872</v>
          </cell>
          <cell r="H397">
            <v>53.830533482808299</v>
          </cell>
          <cell r="I397">
            <v>2794.8851241308607</v>
          </cell>
          <cell r="J397">
            <v>2621.977624880627</v>
          </cell>
          <cell r="O397">
            <v>100.62807106939513</v>
          </cell>
        </row>
        <row r="398">
          <cell r="B398" t="str">
            <v>FRONTEL</v>
          </cell>
          <cell r="E398">
            <v>5251.8499999999985</v>
          </cell>
          <cell r="F398">
            <v>47.535000000000011</v>
          </cell>
          <cell r="G398">
            <v>1.84448184490443</v>
          </cell>
          <cell r="H398">
            <v>210.615639152813</v>
          </cell>
          <cell r="I398">
            <v>9686.9419771613284</v>
          </cell>
          <cell r="J398">
            <v>10011.614407128969</v>
          </cell>
          <cell r="O398">
            <v>93.528460011452111</v>
          </cell>
        </row>
        <row r="399">
          <cell r="B399" t="str">
            <v>SOCOEPA</v>
          </cell>
          <cell r="E399">
            <v>5720.7619999999997</v>
          </cell>
          <cell r="F399">
            <v>52.918999999999997</v>
          </cell>
          <cell r="G399">
            <v>0</v>
          </cell>
          <cell r="H399">
            <v>9.2997198234443808</v>
          </cell>
          <cell r="I399">
            <v>0</v>
          </cell>
          <cell r="J399">
            <v>492.13187333685318</v>
          </cell>
          <cell r="O399">
            <v>52.918999999999997</v>
          </cell>
        </row>
        <row r="400">
          <cell r="B400" t="str">
            <v>SOCOEPA</v>
          </cell>
          <cell r="E400">
            <v>5164.2110000000002</v>
          </cell>
          <cell r="F400">
            <v>48.084000000000003</v>
          </cell>
          <cell r="G400">
            <v>0</v>
          </cell>
          <cell r="H400">
            <v>6.9153575956826954</v>
          </cell>
          <cell r="I400">
            <v>0</v>
          </cell>
          <cell r="J400">
            <v>332.51805463080677</v>
          </cell>
          <cell r="O400">
            <v>48.08400000000001</v>
          </cell>
        </row>
        <row r="401">
          <cell r="B401" t="str">
            <v>SOCOEPA</v>
          </cell>
          <cell r="E401">
            <v>5115.4489999999996</v>
          </cell>
          <cell r="F401">
            <v>47.345999999999997</v>
          </cell>
          <cell r="G401">
            <v>0</v>
          </cell>
          <cell r="H401">
            <v>7.7464339131434634E-2</v>
          </cell>
          <cell r="I401">
            <v>0</v>
          </cell>
          <cell r="J401">
            <v>3.667626600516904</v>
          </cell>
          <cell r="O401">
            <v>47.345999999999997</v>
          </cell>
        </row>
        <row r="402">
          <cell r="B402" t="str">
            <v>SOCOEPA</v>
          </cell>
          <cell r="E402">
            <v>5720.7619999999997</v>
          </cell>
          <cell r="F402">
            <v>52.918999999999997</v>
          </cell>
          <cell r="G402">
            <v>0</v>
          </cell>
          <cell r="H402">
            <v>12.539493353617685</v>
          </cell>
          <cell r="I402">
            <v>0</v>
          </cell>
          <cell r="J402">
            <v>663.57744878009419</v>
          </cell>
          <cell r="O402">
            <v>52.918999999999997</v>
          </cell>
        </row>
        <row r="403">
          <cell r="B403" t="str">
            <v>SOCOEPA</v>
          </cell>
          <cell r="E403">
            <v>5164.2110000000002</v>
          </cell>
          <cell r="F403">
            <v>48.084000000000003</v>
          </cell>
          <cell r="G403">
            <v>0</v>
          </cell>
          <cell r="H403">
            <v>8.5109800302119805</v>
          </cell>
          <cell r="I403">
            <v>0</v>
          </cell>
          <cell r="J403">
            <v>409.24196377271289</v>
          </cell>
          <cell r="O403">
            <v>48.084000000000003</v>
          </cell>
        </row>
        <row r="404">
          <cell r="B404" t="str">
            <v>SOCOEPA</v>
          </cell>
          <cell r="E404">
            <v>5115.4489999999996</v>
          </cell>
          <cell r="F404">
            <v>47.345999999999997</v>
          </cell>
          <cell r="G404">
            <v>0</v>
          </cell>
          <cell r="H404">
            <v>9.6353120386660746E-2</v>
          </cell>
          <cell r="I404">
            <v>0</v>
          </cell>
          <cell r="J404">
            <v>4.561934837826839</v>
          </cell>
          <cell r="O404">
            <v>47.345999999999989</v>
          </cell>
        </row>
        <row r="405">
          <cell r="B405" t="str">
            <v>SOCOEPA</v>
          </cell>
          <cell r="E405">
            <v>5720.7619999999997</v>
          </cell>
          <cell r="F405">
            <v>52.918999999999997</v>
          </cell>
          <cell r="G405">
            <v>3.7999999999999999E-2</v>
          </cell>
          <cell r="H405">
            <v>7.0885938973357696</v>
          </cell>
          <cell r="I405">
            <v>217.38895599999998</v>
          </cell>
          <cell r="J405">
            <v>375.12130045311159</v>
          </cell>
          <cell r="O405">
            <v>83.58642983847686</v>
          </cell>
        </row>
        <row r="406">
          <cell r="B406" t="str">
            <v>SOCOEPA</v>
          </cell>
          <cell r="E406">
            <v>5164.2110000000002</v>
          </cell>
          <cell r="F406">
            <v>48.084000000000003</v>
          </cell>
          <cell r="G406">
            <v>2.7E-2</v>
          </cell>
          <cell r="H406">
            <v>5.0376206379456399</v>
          </cell>
          <cell r="I406">
            <v>139.433697</v>
          </cell>
          <cell r="J406">
            <v>242.22895075497817</v>
          </cell>
          <cell r="O406">
            <v>75.762482962715026</v>
          </cell>
        </row>
        <row r="407">
          <cell r="B407" t="str">
            <v>SOCOEPA</v>
          </cell>
          <cell r="E407">
            <v>5115.4489999999996</v>
          </cell>
          <cell r="F407">
            <v>47.345999999999997</v>
          </cell>
          <cell r="G407">
            <v>0</v>
          </cell>
          <cell r="H407">
            <v>5.6721690568516982E-2</v>
          </cell>
          <cell r="I407">
            <v>0</v>
          </cell>
          <cell r="J407">
            <v>2.685545161657005</v>
          </cell>
          <cell r="O407">
            <v>47.345999999999997</v>
          </cell>
        </row>
        <row r="408">
          <cell r="B408" t="str">
            <v>EEPA</v>
          </cell>
          <cell r="E408">
            <v>5777.4392091181062</v>
          </cell>
          <cell r="F408">
            <v>50.657555702106215</v>
          </cell>
          <cell r="G408">
            <v>0</v>
          </cell>
          <cell r="H408">
            <v>2.0367004427377596E-2</v>
          </cell>
          <cell r="I408">
            <v>0</v>
          </cell>
          <cell r="J408">
            <v>1.0317426612649245</v>
          </cell>
          <cell r="O408">
            <v>50.657555702106215</v>
          </cell>
        </row>
        <row r="409">
          <cell r="B409" t="str">
            <v>EEPA</v>
          </cell>
          <cell r="E409">
            <v>5706.6764252804687</v>
          </cell>
          <cell r="F409">
            <v>50.27047305954769</v>
          </cell>
          <cell r="G409">
            <v>0</v>
          </cell>
          <cell r="H409">
            <v>3.4554554343191146</v>
          </cell>
          <cell r="I409">
            <v>0</v>
          </cell>
          <cell r="J409">
            <v>173.70737931940673</v>
          </cell>
          <cell r="O409">
            <v>50.27047305954769</v>
          </cell>
        </row>
        <row r="410">
          <cell r="B410" t="str">
            <v>EEPA</v>
          </cell>
          <cell r="E410">
            <v>5770.02052898894</v>
          </cell>
          <cell r="F410">
            <v>50.52685247215139</v>
          </cell>
          <cell r="G410">
            <v>0</v>
          </cell>
          <cell r="H410">
            <v>4.5937982115869831</v>
          </cell>
          <cell r="I410">
            <v>0</v>
          </cell>
          <cell r="J410">
            <v>232.11016452368838</v>
          </cell>
          <cell r="O410">
            <v>50.52685247215139</v>
          </cell>
        </row>
        <row r="411">
          <cell r="B411" t="str">
            <v>EEPA</v>
          </cell>
          <cell r="E411">
            <v>5776.2978730110835</v>
          </cell>
          <cell r="F411">
            <v>50.215175539182191</v>
          </cell>
          <cell r="G411">
            <v>0</v>
          </cell>
          <cell r="H411">
            <v>13.01086111841127</v>
          </cell>
          <cell r="I411">
            <v>0</v>
          </cell>
          <cell r="J411">
            <v>653.34267497694225</v>
          </cell>
          <cell r="O411">
            <v>50.215175539182191</v>
          </cell>
        </row>
        <row r="412">
          <cell r="B412" t="str">
            <v>EEPA</v>
          </cell>
          <cell r="E412">
            <v>5716.3777684907245</v>
          </cell>
          <cell r="F412">
            <v>49.400793875617531</v>
          </cell>
          <cell r="G412">
            <v>0</v>
          </cell>
          <cell r="H412">
            <v>13.080513100615299</v>
          </cell>
          <cell r="I412">
            <v>0</v>
          </cell>
          <cell r="J412">
            <v>646.18773147081117</v>
          </cell>
          <cell r="O412">
            <v>49.400793875617531</v>
          </cell>
        </row>
        <row r="413">
          <cell r="B413" t="str">
            <v>EEPA</v>
          </cell>
          <cell r="E413">
            <v>5777.4392091181062</v>
          </cell>
          <cell r="F413">
            <v>50.657555702106215</v>
          </cell>
          <cell r="G413">
            <v>0</v>
          </cell>
          <cell r="H413">
            <v>2.0367004427377603E-2</v>
          </cell>
          <cell r="I413">
            <v>0</v>
          </cell>
          <cell r="J413">
            <v>1.0317426612649248</v>
          </cell>
          <cell r="O413">
            <v>50.657555702106208</v>
          </cell>
        </row>
        <row r="414">
          <cell r="B414" t="str">
            <v>EEPA</v>
          </cell>
          <cell r="E414">
            <v>5706.6764252804687</v>
          </cell>
          <cell r="F414">
            <v>50.27047305954769</v>
          </cell>
          <cell r="G414">
            <v>0</v>
          </cell>
          <cell r="H414">
            <v>3.4554554343191146</v>
          </cell>
          <cell r="I414">
            <v>0</v>
          </cell>
          <cell r="J414">
            <v>173.70737931940673</v>
          </cell>
          <cell r="O414">
            <v>50.27047305954769</v>
          </cell>
        </row>
        <row r="415">
          <cell r="B415" t="str">
            <v>EEPA</v>
          </cell>
          <cell r="E415">
            <v>5770.02052898894</v>
          </cell>
          <cell r="F415">
            <v>50.52685247215139</v>
          </cell>
          <cell r="G415">
            <v>0</v>
          </cell>
          <cell r="H415">
            <v>4.5937982115869831</v>
          </cell>
          <cell r="I415">
            <v>0</v>
          </cell>
          <cell r="J415">
            <v>232.11016452368838</v>
          </cell>
          <cell r="O415">
            <v>50.52685247215139</v>
          </cell>
        </row>
        <row r="416">
          <cell r="B416" t="str">
            <v>EEPA</v>
          </cell>
          <cell r="E416">
            <v>5776.2978730110835</v>
          </cell>
          <cell r="F416">
            <v>50.215175539182191</v>
          </cell>
          <cell r="G416">
            <v>0</v>
          </cell>
          <cell r="H416">
            <v>13.01086111841127</v>
          </cell>
          <cell r="I416">
            <v>0</v>
          </cell>
          <cell r="J416">
            <v>653.34267497694225</v>
          </cell>
          <cell r="O416">
            <v>50.215175539182191</v>
          </cell>
        </row>
        <row r="417">
          <cell r="B417" t="str">
            <v>EEPA</v>
          </cell>
          <cell r="E417">
            <v>5716.3777684907245</v>
          </cell>
          <cell r="F417">
            <v>49.400793875617531</v>
          </cell>
          <cell r="G417">
            <v>0</v>
          </cell>
          <cell r="H417">
            <v>13.080513100615299</v>
          </cell>
          <cell r="I417">
            <v>0</v>
          </cell>
          <cell r="J417">
            <v>646.18773147081117</v>
          </cell>
          <cell r="O417">
            <v>49.400793875617531</v>
          </cell>
        </row>
        <row r="418">
          <cell r="B418" t="str">
            <v>EEPA</v>
          </cell>
          <cell r="E418">
            <v>5777.4392091181062</v>
          </cell>
          <cell r="F418">
            <v>50.657555702106215</v>
          </cell>
          <cell r="G418">
            <v>6.1871190987682691E-5</v>
          </cell>
          <cell r="H418">
            <v>2.0367004427377603E-2</v>
          </cell>
          <cell r="I418">
            <v>0.35745704472707279</v>
          </cell>
          <cell r="J418">
            <v>1.0317426612649248</v>
          </cell>
          <cell r="O418">
            <v>68.208347032350844</v>
          </cell>
        </row>
        <row r="419">
          <cell r="B419" t="str">
            <v>EEPA</v>
          </cell>
          <cell r="E419">
            <v>5706.6764252804687</v>
          </cell>
          <cell r="F419">
            <v>50.27047305954769</v>
          </cell>
          <cell r="G419">
            <v>1.0487180277094822E-2</v>
          </cell>
          <cell r="H419">
            <v>3.4554554343191146</v>
          </cell>
          <cell r="I419">
            <v>59.846944454963314</v>
          </cell>
          <cell r="J419">
            <v>173.70737931940673</v>
          </cell>
          <cell r="O419">
            <v>67.590026326121929</v>
          </cell>
        </row>
        <row r="420">
          <cell r="B420" t="str">
            <v>EEPA</v>
          </cell>
          <cell r="E420">
            <v>5770.02052898894</v>
          </cell>
          <cell r="F420">
            <v>50.52685247215139</v>
          </cell>
          <cell r="G420">
            <v>1.3942819359120865E-2</v>
          </cell>
          <cell r="H420">
            <v>4.593798211586984</v>
          </cell>
          <cell r="I420">
            <v>80.450353934111803</v>
          </cell>
          <cell r="J420">
            <v>232.11016452368844</v>
          </cell>
          <cell r="O420">
            <v>68.039670891382571</v>
          </cell>
        </row>
        <row r="421">
          <cell r="B421" t="str">
            <v>EEPA</v>
          </cell>
          <cell r="E421">
            <v>5776.2978730110835</v>
          </cell>
          <cell r="F421">
            <v>50.215175539182191</v>
          </cell>
          <cell r="G421">
            <v>3.9507931100059096E-2</v>
          </cell>
          <cell r="H421">
            <v>13.010861118411272</v>
          </cell>
          <cell r="I421">
            <v>228.20957838033979</v>
          </cell>
          <cell r="J421">
            <v>653.34267497694236</v>
          </cell>
          <cell r="O421">
            <v>67.755104395805475</v>
          </cell>
        </row>
        <row r="422">
          <cell r="B422" t="str">
            <v>EEPA</v>
          </cell>
          <cell r="E422">
            <v>5716.3777684907245</v>
          </cell>
          <cell r="F422">
            <v>49.400793875617531</v>
          </cell>
          <cell r="G422">
            <v>3.9744775492750385E-2</v>
          </cell>
          <cell r="H422">
            <v>13.080513100615301</v>
          </cell>
          <cell r="I422">
            <v>227.19615104041327</v>
          </cell>
          <cell r="J422">
            <v>646.18773147081117</v>
          </cell>
          <cell r="O422">
            <v>66.769848842561146</v>
          </cell>
        </row>
        <row r="423">
          <cell r="B423" t="str">
            <v>CEC</v>
          </cell>
          <cell r="E423">
            <v>5650.7020000000002</v>
          </cell>
          <cell r="F423">
            <v>60.093000000000004</v>
          </cell>
          <cell r="G423">
            <v>0</v>
          </cell>
          <cell r="H423">
            <v>4.9980899997489586E-2</v>
          </cell>
          <cell r="I423">
            <v>0</v>
          </cell>
          <cell r="J423">
            <v>3.003502223549142</v>
          </cell>
          <cell r="O423">
            <v>60.093000000000004</v>
          </cell>
        </row>
        <row r="424">
          <cell r="B424" t="str">
            <v>CEC</v>
          </cell>
          <cell r="E424">
            <v>5563.268</v>
          </cell>
          <cell r="F424">
            <v>58.975000000000001</v>
          </cell>
          <cell r="G424">
            <v>0</v>
          </cell>
          <cell r="H424">
            <v>14.853043816028853</v>
          </cell>
          <cell r="I424">
            <v>0</v>
          </cell>
          <cell r="J424">
            <v>875.95825905030165</v>
          </cell>
          <cell r="O424">
            <v>58.975000000000001</v>
          </cell>
        </row>
        <row r="425">
          <cell r="B425" t="str">
            <v>CEC</v>
          </cell>
          <cell r="E425">
            <v>5609.2269999999999</v>
          </cell>
          <cell r="F425">
            <v>59.954000000000001</v>
          </cell>
          <cell r="G425">
            <v>0</v>
          </cell>
          <cell r="H425">
            <v>5.4127950207712668E-2</v>
          </cell>
          <cell r="I425">
            <v>0</v>
          </cell>
          <cell r="J425">
            <v>3.2451871267532053</v>
          </cell>
          <cell r="O425">
            <v>59.954000000000001</v>
          </cell>
        </row>
        <row r="426">
          <cell r="B426" t="str">
            <v>CEC</v>
          </cell>
          <cell r="E426">
            <v>5185.509</v>
          </cell>
          <cell r="F426">
            <v>55.521999999999998</v>
          </cell>
          <cell r="G426">
            <v>0</v>
          </cell>
          <cell r="H426">
            <v>18.482245338534383</v>
          </cell>
          <cell r="I426">
            <v>0</v>
          </cell>
          <cell r="J426">
            <v>1026.171225686106</v>
          </cell>
          <cell r="O426">
            <v>55.521999999999998</v>
          </cell>
        </row>
        <row r="427">
          <cell r="B427" t="str">
            <v>CEC</v>
          </cell>
          <cell r="E427">
            <v>4987.6610000000001</v>
          </cell>
          <cell r="F427">
            <v>54.402999999999999</v>
          </cell>
          <cell r="G427">
            <v>0</v>
          </cell>
          <cell r="H427">
            <v>1.6198236114117845</v>
          </cell>
          <cell r="I427">
            <v>0</v>
          </cell>
          <cell r="J427">
            <v>88.123263931635307</v>
          </cell>
          <cell r="O427">
            <v>54.402999999999999</v>
          </cell>
        </row>
        <row r="428">
          <cell r="B428" t="str">
            <v>CEC</v>
          </cell>
          <cell r="E428">
            <v>5650.7020000000002</v>
          </cell>
          <cell r="F428">
            <v>60.093000000000004</v>
          </cell>
          <cell r="G428">
            <v>0</v>
          </cell>
          <cell r="H428">
            <v>7.7760787919797833E-2</v>
          </cell>
          <cell r="I428">
            <v>0</v>
          </cell>
          <cell r="J428">
            <v>4.6728790284644113</v>
          </cell>
          <cell r="O428">
            <v>60.093000000000004</v>
          </cell>
        </row>
        <row r="429">
          <cell r="B429" t="str">
            <v>CEC</v>
          </cell>
          <cell r="E429">
            <v>5563.268</v>
          </cell>
          <cell r="F429">
            <v>58.975000000000001</v>
          </cell>
          <cell r="G429">
            <v>0</v>
          </cell>
          <cell r="H429">
            <v>23.057920637268847</v>
          </cell>
          <cell r="I429">
            <v>0</v>
          </cell>
          <cell r="J429">
            <v>1359.8408695829303</v>
          </cell>
          <cell r="O429">
            <v>58.975000000000001</v>
          </cell>
        </row>
        <row r="430">
          <cell r="B430" t="str">
            <v>CEC</v>
          </cell>
          <cell r="E430">
            <v>5609.2269999999999</v>
          </cell>
          <cell r="F430">
            <v>59.954000000000001</v>
          </cell>
          <cell r="G430">
            <v>0</v>
          </cell>
          <cell r="H430">
            <v>8.4030099674287415E-2</v>
          </cell>
          <cell r="I430">
            <v>0</v>
          </cell>
          <cell r="J430">
            <v>5.0379405958722279</v>
          </cell>
          <cell r="O430">
            <v>59.954000000000001</v>
          </cell>
        </row>
        <row r="431">
          <cell r="B431" t="str">
            <v>CEC</v>
          </cell>
          <cell r="E431">
            <v>5185.509</v>
          </cell>
          <cell r="F431">
            <v>55.521999999999998</v>
          </cell>
          <cell r="G431">
            <v>0</v>
          </cell>
          <cell r="H431">
            <v>28.663683524500659</v>
          </cell>
          <cell r="I431">
            <v>0</v>
          </cell>
          <cell r="J431">
            <v>1591.4650366473256</v>
          </cell>
          <cell r="O431">
            <v>55.522000000000006</v>
          </cell>
        </row>
        <row r="432">
          <cell r="B432" t="str">
            <v>CEC</v>
          </cell>
          <cell r="E432">
            <v>4987.6610000000001</v>
          </cell>
          <cell r="F432">
            <v>54.402999999999999</v>
          </cell>
          <cell r="G432">
            <v>0</v>
          </cell>
          <cell r="H432">
            <v>2.4836009626158431</v>
          </cell>
          <cell r="I432">
            <v>0</v>
          </cell>
          <cell r="J432">
            <v>135.11534316918971</v>
          </cell>
          <cell r="O432">
            <v>54.402999999999999</v>
          </cell>
        </row>
        <row r="433">
          <cell r="B433" t="str">
            <v>CEC</v>
          </cell>
          <cell r="E433">
            <v>5650.7020000000002</v>
          </cell>
          <cell r="F433">
            <v>60.093000000000004</v>
          </cell>
          <cell r="G433">
            <v>2.430643539946519E-4</v>
          </cell>
          <cell r="H433">
            <v>4.0101324978999188E-2</v>
          </cell>
          <cell r="I433">
            <v>1.3734842312462876</v>
          </cell>
          <cell r="J433">
            <v>2.4098089219629983</v>
          </cell>
          <cell r="O433">
            <v>94.343345392965759</v>
          </cell>
        </row>
        <row r="434">
          <cell r="B434" t="str">
            <v>CEC</v>
          </cell>
          <cell r="E434">
            <v>5563.268</v>
          </cell>
          <cell r="F434">
            <v>58.975000000000001</v>
          </cell>
          <cell r="G434">
            <v>7.1448694728027826E-2</v>
          </cell>
          <cell r="H434">
            <v>11.787772577615359</v>
          </cell>
          <cell r="I434">
            <v>397.48823702220591</v>
          </cell>
          <cell r="J434">
            <v>695.18388776486574</v>
          </cell>
          <cell r="O434">
            <v>92.695385628835822</v>
          </cell>
        </row>
        <row r="435">
          <cell r="B435" t="str">
            <v>CEC</v>
          </cell>
          <cell r="E435">
            <v>5609.2269999999999</v>
          </cell>
          <cell r="F435">
            <v>59.954000000000001</v>
          </cell>
          <cell r="G435">
            <v>2.6194440725743525E-4</v>
          </cell>
          <cell r="H435">
            <v>4.3216200274651735E-2</v>
          </cell>
          <cell r="I435">
            <v>1.4693056416874017</v>
          </cell>
          <cell r="J435">
            <v>2.5909840712664702</v>
          </cell>
          <cell r="O435">
            <v>93.952954844468735</v>
          </cell>
        </row>
        <row r="436">
          <cell r="B436" t="str">
            <v>CEC</v>
          </cell>
          <cell r="E436">
            <v>5185.509</v>
          </cell>
          <cell r="F436">
            <v>55.521999999999998</v>
          </cell>
          <cell r="G436">
            <v>8.9085230390919479E-2</v>
          </cell>
          <cell r="H436">
            <v>14.697489434480714</v>
          </cell>
          <cell r="I436">
            <v>461.9522639591865</v>
          </cell>
          <cell r="J436">
            <v>816.03400838123821</v>
          </cell>
          <cell r="O436">
            <v>86.952692025226682</v>
          </cell>
        </row>
        <row r="437">
          <cell r="B437" t="str">
            <v>CEC</v>
          </cell>
          <cell r="E437">
            <v>4987.6610000000001</v>
          </cell>
          <cell r="F437">
            <v>54.402999999999999</v>
          </cell>
          <cell r="G437">
            <v>7.8119357260449879E-3</v>
          </cell>
          <cell r="H437">
            <v>1.2888314066491082</v>
          </cell>
          <cell r="I437">
            <v>38.963287155301273</v>
          </cell>
          <cell r="J437">
            <v>70.116295015931428</v>
          </cell>
          <cell r="O437">
            <v>84.634484858522882</v>
          </cell>
        </row>
        <row r="438">
          <cell r="B438" t="str">
            <v>ENEL_DISTRIBUCIÓN</v>
          </cell>
          <cell r="E438">
            <v>5716.3778000000002</v>
          </cell>
          <cell r="F438">
            <v>49.222999999999999</v>
          </cell>
          <cell r="G438">
            <v>0</v>
          </cell>
          <cell r="H438">
            <v>632.44932348536793</v>
          </cell>
          <cell r="I438">
            <v>0</v>
          </cell>
          <cell r="J438">
            <v>31131.053</v>
          </cell>
          <cell r="O438">
            <v>49.222999921068357</v>
          </cell>
        </row>
        <row r="439">
          <cell r="B439" t="str">
            <v>ENEL_DISTRIBUCIÓN</v>
          </cell>
          <cell r="E439">
            <v>5770.0204999999996</v>
          </cell>
          <cell r="F439">
            <v>50.344000000000001</v>
          </cell>
          <cell r="G439">
            <v>0</v>
          </cell>
          <cell r="H439">
            <v>598.42592102777803</v>
          </cell>
          <cell r="I439">
            <v>0</v>
          </cell>
          <cell r="J439">
            <v>30127.154999999999</v>
          </cell>
          <cell r="O439">
            <v>50.344000721522121</v>
          </cell>
        </row>
        <row r="440">
          <cell r="B440" t="str">
            <v>ENEL_DISTRIBUCIÓN</v>
          </cell>
          <cell r="E440">
            <v>5776.2978999999996</v>
          </cell>
          <cell r="F440">
            <v>50.034999999999997</v>
          </cell>
          <cell r="G440">
            <v>0</v>
          </cell>
          <cell r="H440">
            <v>1289.372674360701</v>
          </cell>
          <cell r="I440">
            <v>0</v>
          </cell>
          <cell r="J440">
            <v>64513.762000000002</v>
          </cell>
          <cell r="O440">
            <v>50.035000184866895</v>
          </cell>
        </row>
        <row r="441">
          <cell r="B441" t="str">
            <v>ENEL_DISTRIBUCIÓN</v>
          </cell>
          <cell r="E441">
            <v>5792.8472000000002</v>
          </cell>
          <cell r="F441">
            <v>50.26</v>
          </cell>
          <cell r="G441">
            <v>0</v>
          </cell>
          <cell r="H441">
            <v>1.7159806096077717</v>
          </cell>
          <cell r="I441">
            <v>0</v>
          </cell>
          <cell r="J441">
            <v>86.245000000000005</v>
          </cell>
          <cell r="O441">
            <v>50.259891934159654</v>
          </cell>
        </row>
        <row r="442">
          <cell r="B442" t="str">
            <v>ENEL_DISTRIBUCIÓN</v>
          </cell>
          <cell r="E442">
            <v>5532.0520999999999</v>
          </cell>
          <cell r="F442">
            <v>48.415999999999997</v>
          </cell>
          <cell r="G442">
            <v>0</v>
          </cell>
          <cell r="H442">
            <v>0.73517224632455314</v>
          </cell>
          <cell r="I442">
            <v>0</v>
          </cell>
          <cell r="J442">
            <v>35.594000000000001</v>
          </cell>
          <cell r="O442">
            <v>48.415864687425213</v>
          </cell>
        </row>
        <row r="443">
          <cell r="B443" t="str">
            <v>ENEL_DISTRIBUCIÓN</v>
          </cell>
          <cell r="E443">
            <v>5706.6764000000003</v>
          </cell>
          <cell r="F443">
            <v>50.09</v>
          </cell>
          <cell r="G443">
            <v>0</v>
          </cell>
          <cell r="H443">
            <v>475.42754619462715</v>
          </cell>
          <cell r="I443">
            <v>0</v>
          </cell>
          <cell r="J443">
            <v>23814.166000000001</v>
          </cell>
          <cell r="O443">
            <v>50.090000444044797</v>
          </cell>
        </row>
        <row r="444">
          <cell r="B444" t="str">
            <v>ENEL_DISTRIBUCIÓN</v>
          </cell>
          <cell r="E444">
            <v>5777.4391999999998</v>
          </cell>
          <cell r="F444">
            <v>50.475000000000001</v>
          </cell>
          <cell r="G444">
            <v>0</v>
          </cell>
          <cell r="H444">
            <v>7.1338530805204599</v>
          </cell>
          <cell r="I444">
            <v>0</v>
          </cell>
          <cell r="J444">
            <v>360.08100000000002</v>
          </cell>
          <cell r="O444">
            <v>50.474967165111536</v>
          </cell>
        </row>
        <row r="445">
          <cell r="B445" t="str">
            <v>ENEL_DISTRIBUCIÓN</v>
          </cell>
          <cell r="E445">
            <v>5716.3778000000002</v>
          </cell>
          <cell r="F445">
            <v>49.222999999999999</v>
          </cell>
          <cell r="G445">
            <v>0</v>
          </cell>
          <cell r="H445">
            <v>988.7957266514004</v>
          </cell>
          <cell r="I445">
            <v>0</v>
          </cell>
          <cell r="J445">
            <v>48671.491999999998</v>
          </cell>
          <cell r="O445">
            <v>49.222999946437994</v>
          </cell>
        </row>
        <row r="446">
          <cell r="B446" t="str">
            <v>ENEL_DISTRIBUCIÓN</v>
          </cell>
          <cell r="E446">
            <v>5770.0204999999996</v>
          </cell>
          <cell r="F446">
            <v>50.344000000000001</v>
          </cell>
          <cell r="G446">
            <v>0</v>
          </cell>
          <cell r="H446">
            <v>929.60472843606669</v>
          </cell>
          <cell r="I446">
            <v>0</v>
          </cell>
          <cell r="J446">
            <v>46800.02</v>
          </cell>
          <cell r="O446">
            <v>50.343999517660215</v>
          </cell>
        </row>
        <row r="447">
          <cell r="B447" t="str">
            <v>ENEL_DISTRIBUCIÓN</v>
          </cell>
          <cell r="E447">
            <v>5776.2978999999996</v>
          </cell>
          <cell r="F447">
            <v>50.034999999999997</v>
          </cell>
          <cell r="G447">
            <v>0</v>
          </cell>
          <cell r="H447">
            <v>1970.7765034379963</v>
          </cell>
          <cell r="I447">
            <v>0</v>
          </cell>
          <cell r="J447">
            <v>98607.801999999996</v>
          </cell>
          <cell r="O447">
            <v>50.034999822648508</v>
          </cell>
        </row>
        <row r="448">
          <cell r="B448" t="str">
            <v>ENEL_DISTRIBUCIÓN</v>
          </cell>
          <cell r="E448">
            <v>5792.8472000000002</v>
          </cell>
          <cell r="F448">
            <v>50.26</v>
          </cell>
          <cell r="G448">
            <v>0</v>
          </cell>
          <cell r="H448">
            <v>2.1204941396106483</v>
          </cell>
          <cell r="I448">
            <v>0</v>
          </cell>
          <cell r="J448">
            <v>106.57599999999999</v>
          </cell>
          <cell r="O448">
            <v>50.259983278977046</v>
          </cell>
        </row>
        <row r="449">
          <cell r="B449" t="str">
            <v>ENEL_DISTRIBUCIÓN</v>
          </cell>
          <cell r="E449">
            <v>5532.0520999999999</v>
          </cell>
          <cell r="F449">
            <v>48.415999999999997</v>
          </cell>
          <cell r="G449">
            <v>0</v>
          </cell>
          <cell r="H449">
            <v>0.9229980858119633</v>
          </cell>
          <cell r="I449">
            <v>0</v>
          </cell>
          <cell r="J449">
            <v>44.688000000000002</v>
          </cell>
          <cell r="O449">
            <v>48.416135078641986</v>
          </cell>
        </row>
        <row r="450">
          <cell r="B450" t="str">
            <v>ENEL_DISTRIBUCIÓN</v>
          </cell>
          <cell r="E450">
            <v>5706.6764000000003</v>
          </cell>
          <cell r="F450">
            <v>50.09</v>
          </cell>
          <cell r="G450">
            <v>0</v>
          </cell>
          <cell r="H450">
            <v>755.42480165433187</v>
          </cell>
          <cell r="I450">
            <v>0</v>
          </cell>
          <cell r="J450">
            <v>37839.228000000003</v>
          </cell>
          <cell r="O450">
            <v>50.089999583194142</v>
          </cell>
        </row>
        <row r="451">
          <cell r="B451" t="str">
            <v>ENEL_DISTRIBUCIÓN</v>
          </cell>
          <cell r="E451">
            <v>5777.4391999999998</v>
          </cell>
          <cell r="F451">
            <v>50.475000000000001</v>
          </cell>
          <cell r="G451">
            <v>0</v>
          </cell>
          <cell r="H451">
            <v>10.514586665949796</v>
          </cell>
          <cell r="I451">
            <v>0</v>
          </cell>
          <cell r="J451">
            <v>530.72400000000005</v>
          </cell>
          <cell r="O451">
            <v>50.475022638662999</v>
          </cell>
        </row>
        <row r="452">
          <cell r="B452" t="str">
            <v>ENEL_DISTRIBUCIÓN</v>
          </cell>
          <cell r="E452">
            <v>5716.3778000000002</v>
          </cell>
          <cell r="F452">
            <v>49.222999999999999</v>
          </cell>
          <cell r="G452">
            <v>1.466</v>
          </cell>
          <cell r="H452">
            <v>503.93104445147736</v>
          </cell>
          <cell r="I452">
            <v>8380.2099999999991</v>
          </cell>
          <cell r="J452">
            <v>24804.998</v>
          </cell>
          <cell r="O452">
            <v>65.852676403617252</v>
          </cell>
        </row>
        <row r="453">
          <cell r="B453" t="str">
            <v>ENEL_DISTRIBUCIÓN</v>
          </cell>
          <cell r="E453">
            <v>5770.0204999999996</v>
          </cell>
          <cell r="F453">
            <v>50.344000000000001</v>
          </cell>
          <cell r="G453">
            <v>1.3819999999999999</v>
          </cell>
          <cell r="H453">
            <v>475.07037036689655</v>
          </cell>
          <cell r="I453">
            <v>7974.1679999999997</v>
          </cell>
          <cell r="J453">
            <v>23916.942999999999</v>
          </cell>
          <cell r="O453">
            <v>67.129235981125305</v>
          </cell>
        </row>
        <row r="454">
          <cell r="B454" t="str">
            <v>ENEL_DISTRIBUCIÓN</v>
          </cell>
          <cell r="E454">
            <v>5776.2978999999996</v>
          </cell>
          <cell r="F454">
            <v>50.034999999999997</v>
          </cell>
          <cell r="G454">
            <v>2.9889999999999999</v>
          </cell>
          <cell r="H454">
            <v>1027.5508501032084</v>
          </cell>
          <cell r="I454">
            <v>17265.353999999999</v>
          </cell>
          <cell r="J454">
            <v>51413.506999999998</v>
          </cell>
          <cell r="O454">
            <v>66.837432904757776</v>
          </cell>
        </row>
        <row r="455">
          <cell r="B455" t="str">
            <v>ENEL_DISTRIBUCIÓN</v>
          </cell>
          <cell r="E455">
            <v>5792.8472000000002</v>
          </cell>
          <cell r="F455">
            <v>50.26</v>
          </cell>
          <cell r="G455">
            <v>3.0000000000000001E-3</v>
          </cell>
          <cell r="H455">
            <v>1.0771844214786364</v>
          </cell>
          <cell r="I455">
            <v>17.379000000000001</v>
          </cell>
          <cell r="J455">
            <v>54.139000000000003</v>
          </cell>
          <cell r="O455">
            <v>66.393459257262762</v>
          </cell>
        </row>
        <row r="456">
          <cell r="B456" t="str">
            <v>ENEL_DISTRIBUCIÓN</v>
          </cell>
          <cell r="E456">
            <v>5532.0520999999999</v>
          </cell>
          <cell r="F456">
            <v>48.415999999999997</v>
          </cell>
          <cell r="G456">
            <v>1E-3</v>
          </cell>
          <cell r="H456">
            <v>0.47205152244399751</v>
          </cell>
          <cell r="I456">
            <v>5.532</v>
          </cell>
          <cell r="J456">
            <v>22.855</v>
          </cell>
          <cell r="O456">
            <v>60.1353849110141</v>
          </cell>
        </row>
        <row r="457">
          <cell r="B457" t="str">
            <v>ENEL_DISTRIBUCIÓN</v>
          </cell>
          <cell r="E457">
            <v>5706.6764000000003</v>
          </cell>
          <cell r="F457">
            <v>50.09</v>
          </cell>
          <cell r="G457">
            <v>1.083</v>
          </cell>
          <cell r="H457">
            <v>372.41872156232188</v>
          </cell>
          <cell r="I457">
            <v>6180.3310000000001</v>
          </cell>
          <cell r="J457">
            <v>18654.454000000002</v>
          </cell>
          <cell r="O457">
            <v>66.685114260143507</v>
          </cell>
        </row>
        <row r="458">
          <cell r="B458" t="str">
            <v>ENEL_DISTRIBUCIÓN</v>
          </cell>
          <cell r="E458">
            <v>5777.4391999999998</v>
          </cell>
          <cell r="F458">
            <v>50.475000000000001</v>
          </cell>
          <cell r="G458">
            <v>1.6E-2</v>
          </cell>
          <cell r="H458">
            <v>5.5531722397167842</v>
          </cell>
          <cell r="I458">
            <v>92.438999999999993</v>
          </cell>
          <cell r="J458">
            <v>280.29599999999999</v>
          </cell>
          <cell r="O458">
            <v>67.12109473827698</v>
          </cell>
        </row>
        <row r="459">
          <cell r="B459" t="str">
            <v>MATAQUITO</v>
          </cell>
          <cell r="E459">
            <v>5624.9210000000003</v>
          </cell>
          <cell r="F459">
            <v>58.728000000000002</v>
          </cell>
          <cell r="G459">
            <v>0</v>
          </cell>
          <cell r="H459">
            <v>0.25033500000000003</v>
          </cell>
          <cell r="I459">
            <v>0</v>
          </cell>
          <cell r="J459">
            <v>14.701673880000001</v>
          </cell>
          <cell r="O459">
            <v>58.728000000000002</v>
          </cell>
        </row>
        <row r="460">
          <cell r="B460" t="str">
            <v>MATAQUITO</v>
          </cell>
          <cell r="E460">
            <v>5526.277</v>
          </cell>
          <cell r="F460">
            <v>58.436999999999998</v>
          </cell>
          <cell r="G460">
            <v>0</v>
          </cell>
          <cell r="H460">
            <v>0.18740000000000001</v>
          </cell>
          <cell r="I460">
            <v>0</v>
          </cell>
          <cell r="J460">
            <v>10.951093800000001</v>
          </cell>
          <cell r="O460">
            <v>58.436999999999998</v>
          </cell>
        </row>
        <row r="461">
          <cell r="B461" t="str">
            <v>MATAQUITO</v>
          </cell>
          <cell r="E461">
            <v>5595.7759999999998</v>
          </cell>
          <cell r="F461">
            <v>59.064999999999998</v>
          </cell>
          <cell r="G461">
            <v>0</v>
          </cell>
          <cell r="H461">
            <v>4.7746999999999998E-2</v>
          </cell>
          <cell r="I461">
            <v>0</v>
          </cell>
          <cell r="J461">
            <v>2.8201765549999998</v>
          </cell>
          <cell r="O461">
            <v>59.064999999999998</v>
          </cell>
        </row>
        <row r="462">
          <cell r="B462" t="str">
            <v>MATAQUITO</v>
          </cell>
          <cell r="E462">
            <v>5624.9210000000003</v>
          </cell>
          <cell r="F462">
            <v>58.728000000000002</v>
          </cell>
          <cell r="G462">
            <v>0</v>
          </cell>
          <cell r="H462">
            <v>0.366122</v>
          </cell>
          <cell r="I462">
            <v>0</v>
          </cell>
          <cell r="J462">
            <v>21.501612816000002</v>
          </cell>
          <cell r="O462">
            <v>58.728000000000002</v>
          </cell>
        </row>
        <row r="463">
          <cell r="B463" t="str">
            <v>MATAQUITO</v>
          </cell>
          <cell r="E463">
            <v>5526.277</v>
          </cell>
          <cell r="F463">
            <v>58.436999999999998</v>
          </cell>
          <cell r="G463">
            <v>0</v>
          </cell>
          <cell r="H463">
            <v>0.27407799999999999</v>
          </cell>
          <cell r="I463">
            <v>0</v>
          </cell>
          <cell r="J463">
            <v>16.016296085999997</v>
          </cell>
          <cell r="O463">
            <v>58.436999999999991</v>
          </cell>
        </row>
        <row r="464">
          <cell r="B464" t="str">
            <v>MATAQUITO</v>
          </cell>
          <cell r="E464">
            <v>5595.7759999999998</v>
          </cell>
          <cell r="F464">
            <v>59.064999999999998</v>
          </cell>
          <cell r="G464">
            <v>0</v>
          </cell>
          <cell r="H464">
            <v>6.9831999999999991E-2</v>
          </cell>
          <cell r="I464">
            <v>0</v>
          </cell>
          <cell r="J464">
            <v>4.1246270799999989</v>
          </cell>
          <cell r="O464">
            <v>59.064999999999991</v>
          </cell>
        </row>
        <row r="465">
          <cell r="B465" t="str">
            <v>MATAQUITO</v>
          </cell>
          <cell r="E465">
            <v>5624.9210000000003</v>
          </cell>
          <cell r="F465">
            <v>58.728000000000002</v>
          </cell>
          <cell r="G465">
            <v>5.630284694360556E-4</v>
          </cell>
          <cell r="H465">
            <v>0.12554699999999999</v>
          </cell>
          <cell r="I465">
            <v>3.1669906613287275</v>
          </cell>
          <cell r="J465">
            <v>7.3731242159999999</v>
          </cell>
          <cell r="O465">
            <v>83.953538334876413</v>
          </cell>
        </row>
        <row r="466">
          <cell r="B466" t="str">
            <v>MATAQUITO</v>
          </cell>
          <cell r="E466">
            <v>5526.277</v>
          </cell>
          <cell r="F466">
            <v>58.436999999999998</v>
          </cell>
          <cell r="G466">
            <v>4.2148202758306803E-4</v>
          </cell>
          <cell r="H466">
            <v>9.3984999999999999E-2</v>
          </cell>
          <cell r="I466">
            <v>2.3292264349456744</v>
          </cell>
          <cell r="J466">
            <v>5.4922014450000001</v>
          </cell>
          <cell r="O466">
            <v>83.219959354638235</v>
          </cell>
        </row>
        <row r="467">
          <cell r="B467" t="str">
            <v>MATAQUITO</v>
          </cell>
          <cell r="E467">
            <v>5595.7759999999998</v>
          </cell>
          <cell r="F467">
            <v>59.064999999999998</v>
          </cell>
          <cell r="G467">
            <v>1.0738842995544281E-4</v>
          </cell>
          <cell r="H467">
            <v>2.3946000000000002E-2</v>
          </cell>
          <cell r="I467">
            <v>0.60092159902234799</v>
          </cell>
          <cell r="J467">
            <v>1.41437049</v>
          </cell>
          <cell r="O467">
            <v>84.159863401918827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  <cell r="D3" t="str">
            <v>Código Barra</v>
          </cell>
        </row>
        <row r="4">
          <cell r="C4" t="str">
            <v>10 100</v>
          </cell>
          <cell r="D4" t="str">
            <v>SING-0001</v>
          </cell>
          <cell r="G4" t="str">
            <v>CEC</v>
          </cell>
          <cell r="H4" t="str">
            <v>CEC</v>
          </cell>
        </row>
        <row r="5">
          <cell r="C5" t="str">
            <v>10A 100</v>
          </cell>
          <cell r="D5" t="str">
            <v>SING-0002</v>
          </cell>
          <cell r="G5" t="str">
            <v>CGE DISTRIBUCIÓN</v>
          </cell>
          <cell r="H5" t="str">
            <v>CGE DISTRIBUCIÓN</v>
          </cell>
        </row>
        <row r="6">
          <cell r="C6" t="str">
            <v>640 069</v>
          </cell>
          <cell r="D6" t="str">
            <v>SING-0003</v>
          </cell>
          <cell r="G6" t="str">
            <v>ENEL_DISTRIBUCIÓN</v>
          </cell>
          <cell r="H6" t="str">
            <v>ENEL DISTRIBUCIÓN</v>
          </cell>
        </row>
        <row r="7">
          <cell r="C7" t="str">
            <v>640 4.16</v>
          </cell>
          <cell r="D7" t="str">
            <v>SING-0004</v>
          </cell>
          <cell r="G7" t="str">
            <v>Chilquinta</v>
          </cell>
          <cell r="H7" t="str">
            <v>CHILQUINTA</v>
          </cell>
        </row>
        <row r="8">
          <cell r="C8" t="str">
            <v>940 069</v>
          </cell>
          <cell r="D8" t="str">
            <v>SING-0005</v>
          </cell>
          <cell r="G8" t="str">
            <v>CODINER</v>
          </cell>
          <cell r="H8" t="str">
            <v>CODINER</v>
          </cell>
        </row>
        <row r="9">
          <cell r="C9" t="str">
            <v>A 100</v>
          </cell>
          <cell r="D9" t="str">
            <v>SING-0006</v>
          </cell>
          <cell r="G9" t="str">
            <v>COELCHA</v>
          </cell>
          <cell r="H9" t="str">
            <v>COELCHA</v>
          </cell>
        </row>
        <row r="10">
          <cell r="C10" t="str">
            <v>ACL 100</v>
          </cell>
          <cell r="D10" t="str">
            <v>SING-0007</v>
          </cell>
          <cell r="G10" t="str">
            <v>Conafe</v>
          </cell>
          <cell r="H10" t="str">
            <v>CONAFE</v>
          </cell>
        </row>
        <row r="11">
          <cell r="C11" t="str">
            <v>Aglomerado  023</v>
          </cell>
          <cell r="D11" t="str">
            <v>SING-0008</v>
          </cell>
          <cell r="G11" t="str">
            <v>COOPELAN</v>
          </cell>
          <cell r="H11" t="str">
            <v>COOPELAN</v>
          </cell>
        </row>
        <row r="12">
          <cell r="C12" t="str">
            <v>Aguas Blancas 023</v>
          </cell>
          <cell r="D12" t="str">
            <v>SING-0009</v>
          </cell>
          <cell r="G12" t="str">
            <v>COOPREL</v>
          </cell>
          <cell r="H12" t="str">
            <v>COOPREL</v>
          </cell>
        </row>
        <row r="13">
          <cell r="C13" t="str">
            <v>Aguas Blancas 066</v>
          </cell>
          <cell r="D13" t="str">
            <v>SING-0010</v>
          </cell>
          <cell r="G13" t="str">
            <v>Copelec</v>
          </cell>
          <cell r="H13" t="str">
            <v>COPELEC</v>
          </cell>
        </row>
        <row r="14">
          <cell r="C14" t="str">
            <v>Aguas Blancas 13.8</v>
          </cell>
          <cell r="D14" t="str">
            <v>SING-0011</v>
          </cell>
          <cell r="G14" t="str">
            <v>CRELL</v>
          </cell>
          <cell r="H14" t="str">
            <v>CRELL</v>
          </cell>
        </row>
        <row r="15">
          <cell r="C15" t="str">
            <v>Algorta 033</v>
          </cell>
          <cell r="D15" t="str">
            <v>SING-0012</v>
          </cell>
          <cell r="G15" t="str">
            <v>EDECSA</v>
          </cell>
          <cell r="H15" t="str">
            <v>EDECSA</v>
          </cell>
        </row>
        <row r="16">
          <cell r="C16" t="str">
            <v>Alto Hospicio 110</v>
          </cell>
          <cell r="D16" t="str">
            <v>SING-0013</v>
          </cell>
          <cell r="G16" t="str">
            <v>EEC</v>
          </cell>
          <cell r="H16" t="str">
            <v>EEC</v>
          </cell>
        </row>
        <row r="17">
          <cell r="C17" t="str">
            <v>Alto Hospicio 13.8</v>
          </cell>
          <cell r="D17" t="str">
            <v>SING-0014</v>
          </cell>
          <cell r="G17" t="str">
            <v>EEPA</v>
          </cell>
          <cell r="H17" t="str">
            <v>EEPA</v>
          </cell>
        </row>
        <row r="18">
          <cell r="C18" t="str">
            <v>Alto Norte 110</v>
          </cell>
          <cell r="D18" t="str">
            <v>SING-0015</v>
          </cell>
          <cell r="G18" t="str">
            <v>Elecda SIC</v>
          </cell>
          <cell r="H18" t="str">
            <v>ELECDA</v>
          </cell>
        </row>
        <row r="19">
          <cell r="C19" t="str">
            <v>Alto Norte 13.2</v>
          </cell>
          <cell r="D19" t="str">
            <v>SING-0016</v>
          </cell>
          <cell r="G19" t="str">
            <v>ELECDA-SING</v>
          </cell>
          <cell r="H19" t="str">
            <v>ELECDA</v>
          </cell>
        </row>
        <row r="20">
          <cell r="C20" t="str">
            <v>Alto Norte 13.8</v>
          </cell>
          <cell r="D20" t="str">
            <v>SING-0017</v>
          </cell>
          <cell r="G20" t="str">
            <v>EMELAT</v>
          </cell>
          <cell r="H20" t="str">
            <v>EMELAT</v>
          </cell>
        </row>
        <row r="21">
          <cell r="C21" t="str">
            <v>Andes 220</v>
          </cell>
          <cell r="D21" t="str">
            <v>SING-0018</v>
          </cell>
          <cell r="G21" t="str">
            <v>ELIQSA</v>
          </cell>
          <cell r="H21" t="str">
            <v>ELIQSA</v>
          </cell>
        </row>
        <row r="22">
          <cell r="C22" t="str">
            <v>Andes 23</v>
          </cell>
          <cell r="D22" t="str">
            <v>SING-0019</v>
          </cell>
          <cell r="G22" t="str">
            <v>EMELARI</v>
          </cell>
          <cell r="H22" t="str">
            <v>EMELARI</v>
          </cell>
        </row>
        <row r="23">
          <cell r="C23" t="str">
            <v>Andes 345</v>
          </cell>
          <cell r="D23" t="str">
            <v>SING-0020</v>
          </cell>
          <cell r="G23" t="str">
            <v>CGE Distribución (Ex Emetal)</v>
          </cell>
          <cell r="H23" t="str">
            <v>CGE DISTRIBUCIÓN</v>
          </cell>
        </row>
        <row r="24">
          <cell r="C24" t="str">
            <v>Angamos 13.8</v>
          </cell>
          <cell r="D24" t="str">
            <v>SING-0021</v>
          </cell>
          <cell r="G24" t="str">
            <v>FRONTEL</v>
          </cell>
          <cell r="H24" t="str">
            <v>FRONTEL</v>
          </cell>
        </row>
        <row r="25">
          <cell r="C25" t="str">
            <v>Angamos 220</v>
          </cell>
          <cell r="D25" t="str">
            <v>SING-0022</v>
          </cell>
          <cell r="G25" t="str">
            <v>Litoral</v>
          </cell>
          <cell r="H25" t="str">
            <v>LITORAL</v>
          </cell>
        </row>
        <row r="26">
          <cell r="C26" t="str">
            <v>Antofagasta 023</v>
          </cell>
          <cell r="D26" t="str">
            <v>SING-0023</v>
          </cell>
          <cell r="G26" t="str">
            <v>CGE Distribución (Ex Emelectric)</v>
          </cell>
          <cell r="H26" t="str">
            <v>CGE DISTRIBUCIÓN</v>
          </cell>
        </row>
        <row r="27">
          <cell r="C27" t="str">
            <v>Antofagasta 110</v>
          </cell>
          <cell r="D27" t="str">
            <v>SING-0024</v>
          </cell>
          <cell r="G27" t="str">
            <v>Luz Osorno</v>
          </cell>
          <cell r="H27" t="str">
            <v>LUZ OSORNO</v>
          </cell>
        </row>
        <row r="28">
          <cell r="C28" t="str">
            <v>Antofagasta 13.8</v>
          </cell>
          <cell r="D28" t="str">
            <v>SING-0025</v>
          </cell>
          <cell r="G28" t="str">
            <v>Luzlinares</v>
          </cell>
          <cell r="H28" t="str">
            <v>LUZLINARES</v>
          </cell>
        </row>
        <row r="29">
          <cell r="C29" t="str">
            <v>Antofagasta Diesel 13.8</v>
          </cell>
          <cell r="D29" t="str">
            <v>SING-0026</v>
          </cell>
          <cell r="G29" t="str">
            <v>Luzparral</v>
          </cell>
          <cell r="H29" t="str">
            <v>LUZPARRAL</v>
          </cell>
        </row>
        <row r="30">
          <cell r="C30" t="str">
            <v>Arica 066</v>
          </cell>
          <cell r="D30" t="str">
            <v>SING-0027</v>
          </cell>
          <cell r="G30" t="str">
            <v>Mataquito</v>
          </cell>
          <cell r="H30" t="str">
            <v>MATAQUITO</v>
          </cell>
        </row>
        <row r="31">
          <cell r="C31" t="str">
            <v>Arica 110</v>
          </cell>
          <cell r="D31" t="str">
            <v>SING-0028</v>
          </cell>
          <cell r="G31" t="str">
            <v>Saesa</v>
          </cell>
          <cell r="H31" t="str">
            <v>SAESA</v>
          </cell>
        </row>
        <row r="32">
          <cell r="C32" t="str">
            <v>Arica 13.2</v>
          </cell>
          <cell r="D32" t="str">
            <v>SING-0029</v>
          </cell>
          <cell r="G32" t="str">
            <v>SOCOEPA</v>
          </cell>
          <cell r="H32" t="str">
            <v>SOCOEPA</v>
          </cell>
        </row>
        <row r="33">
          <cell r="C33" t="str">
            <v>Arica 13.8</v>
          </cell>
          <cell r="D33" t="str">
            <v>SING-0030</v>
          </cell>
          <cell r="G33" t="str">
            <v>Enelsa</v>
          </cell>
          <cell r="H33" t="str">
            <v>CONAFE</v>
          </cell>
        </row>
        <row r="34">
          <cell r="C34" t="str">
            <v>Arica 66</v>
          </cell>
          <cell r="D34" t="str">
            <v>SING-0031</v>
          </cell>
        </row>
        <row r="35">
          <cell r="C35" t="str">
            <v>Arica Diesel 04.2</v>
          </cell>
          <cell r="D35" t="str">
            <v>SING-0032</v>
          </cell>
        </row>
        <row r="36">
          <cell r="C36" t="str">
            <v>Arica Diesel 06.6</v>
          </cell>
          <cell r="D36" t="str">
            <v>SING-0033</v>
          </cell>
        </row>
        <row r="37">
          <cell r="C37" t="str">
            <v>Arica Diesel 066</v>
          </cell>
          <cell r="D37" t="str">
            <v>SING-0034</v>
          </cell>
        </row>
        <row r="38">
          <cell r="C38" t="str">
            <v>Arica Diesel 13.8</v>
          </cell>
          <cell r="D38" t="str">
            <v>SING-0035</v>
          </cell>
        </row>
        <row r="39">
          <cell r="C39" t="str">
            <v>Arica Diesel 4.16</v>
          </cell>
          <cell r="D39" t="str">
            <v>SING-0036</v>
          </cell>
        </row>
        <row r="40">
          <cell r="C40" t="str">
            <v>Arica Diesel 66</v>
          </cell>
          <cell r="D40" t="str">
            <v>SING-0037</v>
          </cell>
        </row>
        <row r="41">
          <cell r="C41" t="str">
            <v>Atacama 220</v>
          </cell>
          <cell r="D41" t="str">
            <v>SING-0038</v>
          </cell>
        </row>
        <row r="42">
          <cell r="C42" t="str">
            <v>Barriles 110</v>
          </cell>
          <cell r="D42" t="str">
            <v>SING-0039</v>
          </cell>
        </row>
        <row r="43">
          <cell r="C43" t="str">
            <v>Barriles 220</v>
          </cell>
          <cell r="D43" t="str">
            <v>SING-0040</v>
          </cell>
        </row>
        <row r="44">
          <cell r="C44" t="str">
            <v>Booster 110</v>
          </cell>
          <cell r="D44" t="str">
            <v>SING-0041</v>
          </cell>
        </row>
        <row r="45">
          <cell r="C45" t="str">
            <v>Calama 023</v>
          </cell>
          <cell r="D45" t="str">
            <v>SING-0042</v>
          </cell>
        </row>
        <row r="46">
          <cell r="C46" t="str">
            <v>Calama 100</v>
          </cell>
          <cell r="D46" t="str">
            <v>SING-0043</v>
          </cell>
        </row>
        <row r="47">
          <cell r="C47" t="str">
            <v>Calama 110</v>
          </cell>
          <cell r="D47" t="str">
            <v>SING-0044</v>
          </cell>
        </row>
        <row r="48">
          <cell r="C48" t="str">
            <v>Campamento 023</v>
          </cell>
          <cell r="D48" t="str">
            <v>SING-0045</v>
          </cell>
        </row>
        <row r="49">
          <cell r="C49" t="str">
            <v>Campamento Concentradora 023</v>
          </cell>
          <cell r="D49" t="str">
            <v>SING-0046</v>
          </cell>
        </row>
        <row r="50">
          <cell r="C50" t="str">
            <v>Capricornio 023</v>
          </cell>
          <cell r="D50" t="str">
            <v>SING-0047</v>
          </cell>
        </row>
        <row r="51">
          <cell r="C51" t="str">
            <v>Capricornio 110</v>
          </cell>
          <cell r="D51" t="str">
            <v>SING-0048</v>
          </cell>
        </row>
        <row r="52">
          <cell r="C52" t="str">
            <v>Capricornio 13.8</v>
          </cell>
          <cell r="D52" t="str">
            <v>SING-0049</v>
          </cell>
        </row>
        <row r="53">
          <cell r="C53" t="str">
            <v>Capricornio 220</v>
          </cell>
          <cell r="D53" t="str">
            <v>SING-0050</v>
          </cell>
        </row>
        <row r="54">
          <cell r="C54" t="str">
            <v>Casino 023</v>
          </cell>
          <cell r="D54" t="str">
            <v>SING-0051</v>
          </cell>
        </row>
        <row r="55">
          <cell r="C55" t="str">
            <v>Central Atacama 015</v>
          </cell>
          <cell r="D55" t="str">
            <v>SING-0052</v>
          </cell>
        </row>
        <row r="56">
          <cell r="C56" t="str">
            <v>Central Atacama 220</v>
          </cell>
          <cell r="D56" t="str">
            <v>SING-0053</v>
          </cell>
        </row>
        <row r="57">
          <cell r="C57" t="str">
            <v>Central Cavancha 066</v>
          </cell>
          <cell r="D57" t="str">
            <v>SING-0054</v>
          </cell>
        </row>
        <row r="58">
          <cell r="C58" t="str">
            <v>Central Diesel Enaex 00.4</v>
          </cell>
          <cell r="D58" t="str">
            <v>SING-0055</v>
          </cell>
        </row>
        <row r="59">
          <cell r="C59" t="str">
            <v>Central Diesel Enaex 110</v>
          </cell>
          <cell r="D59" t="str">
            <v>SING-0056</v>
          </cell>
        </row>
        <row r="60">
          <cell r="C60" t="str">
            <v>Central Diesel Enaex 23</v>
          </cell>
          <cell r="D60" t="str">
            <v>SING-0057</v>
          </cell>
        </row>
        <row r="61">
          <cell r="C61" t="str">
            <v>Central Diesel Enaex 4.16</v>
          </cell>
          <cell r="D61" t="str">
            <v>SING-0058</v>
          </cell>
        </row>
        <row r="62">
          <cell r="C62" t="str">
            <v>Central Diesel Inacal 06.3</v>
          </cell>
          <cell r="D62" t="str">
            <v>SING-0059</v>
          </cell>
        </row>
        <row r="63">
          <cell r="C63" t="str">
            <v>Central Diesel Inacal 23</v>
          </cell>
          <cell r="D63" t="str">
            <v>SING-0060</v>
          </cell>
        </row>
        <row r="64">
          <cell r="C64" t="str">
            <v>Central Diesel Zofri 00.4</v>
          </cell>
          <cell r="D64" t="str">
            <v>SING-0061</v>
          </cell>
        </row>
        <row r="65">
          <cell r="C65" t="str">
            <v>Central Diesel Zofri 13.2</v>
          </cell>
          <cell r="D65" t="str">
            <v>SING-0062</v>
          </cell>
        </row>
        <row r="66">
          <cell r="C66" t="str">
            <v>Central Mejillones 015</v>
          </cell>
          <cell r="D66" t="str">
            <v>SING-0063</v>
          </cell>
        </row>
        <row r="67">
          <cell r="C67" t="str">
            <v>Central Mejillones 11.5</v>
          </cell>
          <cell r="D67" t="str">
            <v>SING-0064</v>
          </cell>
        </row>
        <row r="68">
          <cell r="C68" t="str">
            <v>Central Mejillones 13.8</v>
          </cell>
          <cell r="D68" t="str">
            <v>SING-0065</v>
          </cell>
        </row>
        <row r="69">
          <cell r="C69" t="str">
            <v>Central Mejillones 4.16</v>
          </cell>
          <cell r="D69" t="str">
            <v>SING-0066</v>
          </cell>
        </row>
        <row r="70">
          <cell r="C70" t="str">
            <v>Central Tarapacá 06.9</v>
          </cell>
          <cell r="D70" t="str">
            <v>SING-0067</v>
          </cell>
        </row>
        <row r="71">
          <cell r="C71" t="str">
            <v>Central Tarapacá 11.5</v>
          </cell>
          <cell r="D71" t="str">
            <v>SING-0068</v>
          </cell>
        </row>
        <row r="72">
          <cell r="C72" t="str">
            <v>Central Tarapacá 13.8</v>
          </cell>
          <cell r="D72" t="str">
            <v>SING-0069</v>
          </cell>
        </row>
        <row r="73">
          <cell r="C73" t="str">
            <v>Central Tarapacá 220</v>
          </cell>
          <cell r="D73" t="str">
            <v>SING-0070</v>
          </cell>
        </row>
        <row r="74">
          <cell r="C74" t="str">
            <v>Centro 023</v>
          </cell>
          <cell r="D74" t="str">
            <v>SING-0071</v>
          </cell>
        </row>
        <row r="75">
          <cell r="C75" t="str">
            <v>Centro 110</v>
          </cell>
          <cell r="D75" t="str">
            <v>SING-0072</v>
          </cell>
        </row>
        <row r="76">
          <cell r="C76" t="str">
            <v>Centro 13.8</v>
          </cell>
          <cell r="D76" t="str">
            <v>SING-0073</v>
          </cell>
        </row>
        <row r="77">
          <cell r="C77" t="str">
            <v>Centro 23</v>
          </cell>
          <cell r="D77" t="str">
            <v>SING-0074</v>
          </cell>
        </row>
        <row r="78">
          <cell r="C78" t="str">
            <v>Cerro Balcon 110</v>
          </cell>
          <cell r="D78" t="str">
            <v>SING-0075</v>
          </cell>
        </row>
        <row r="79">
          <cell r="C79" t="str">
            <v>Cerro Chuño 066</v>
          </cell>
          <cell r="D79" t="str">
            <v>SING-0076</v>
          </cell>
        </row>
        <row r="80">
          <cell r="C80" t="str">
            <v>Cerro Chuño 13.8</v>
          </cell>
          <cell r="D80" t="str">
            <v>SING-0077</v>
          </cell>
        </row>
        <row r="81">
          <cell r="C81" t="str">
            <v>Cerro Colorado 012</v>
          </cell>
          <cell r="D81" t="str">
            <v>SING-0078</v>
          </cell>
        </row>
        <row r="82">
          <cell r="C82" t="str">
            <v>Cerro Colorado 110</v>
          </cell>
          <cell r="D82" t="str">
            <v>SING-0079</v>
          </cell>
        </row>
        <row r="83">
          <cell r="C83" t="str">
            <v>Cerro Colorado 13.8</v>
          </cell>
          <cell r="D83" t="str">
            <v>SING-0080</v>
          </cell>
        </row>
        <row r="84">
          <cell r="C84" t="str">
            <v>Cerro Dragon 110</v>
          </cell>
          <cell r="D84" t="str">
            <v>SING-0081</v>
          </cell>
        </row>
        <row r="85">
          <cell r="C85" t="str">
            <v>Cerro Dragón 110</v>
          </cell>
          <cell r="D85" t="str">
            <v>SING-0082</v>
          </cell>
        </row>
        <row r="86">
          <cell r="C86" t="str">
            <v>Cerro Dragon 13.8</v>
          </cell>
          <cell r="D86" t="str">
            <v>SING-0083</v>
          </cell>
        </row>
        <row r="87">
          <cell r="C87" t="str">
            <v>Cerro Dragón 13.8</v>
          </cell>
          <cell r="D87" t="str">
            <v>SING-0084</v>
          </cell>
        </row>
        <row r="88">
          <cell r="C88" t="str">
            <v>Chacaya 012</v>
          </cell>
          <cell r="D88" t="str">
            <v>SING-0085</v>
          </cell>
        </row>
        <row r="89">
          <cell r="C89" t="str">
            <v>Chacaya 013.8</v>
          </cell>
          <cell r="D89" t="str">
            <v>SING-0086</v>
          </cell>
        </row>
        <row r="90">
          <cell r="C90" t="str">
            <v>Chacaya 015</v>
          </cell>
          <cell r="D90" t="str">
            <v>SING-0087</v>
          </cell>
        </row>
        <row r="91">
          <cell r="C91" t="str">
            <v>Chacaya 023</v>
          </cell>
          <cell r="D91" t="str">
            <v>SING-0088</v>
          </cell>
        </row>
        <row r="92">
          <cell r="C92" t="str">
            <v>Chacaya 033</v>
          </cell>
          <cell r="D92" t="str">
            <v>SING-0089</v>
          </cell>
        </row>
        <row r="93">
          <cell r="C93" t="str">
            <v>Chacaya 04.16</v>
          </cell>
          <cell r="D93" t="str">
            <v>SING-0090</v>
          </cell>
        </row>
        <row r="94">
          <cell r="C94" t="str">
            <v>Chacaya 110</v>
          </cell>
          <cell r="D94" t="str">
            <v>SING-0091</v>
          </cell>
        </row>
        <row r="95">
          <cell r="C95" t="str">
            <v>Chacaya 220</v>
          </cell>
          <cell r="D95" t="str">
            <v>SING-0092</v>
          </cell>
        </row>
        <row r="96">
          <cell r="C96" t="str">
            <v>Chamy 100</v>
          </cell>
          <cell r="D96" t="str">
            <v>SING-0093</v>
          </cell>
        </row>
        <row r="97">
          <cell r="C97" t="str">
            <v>Chancado Fino 023</v>
          </cell>
          <cell r="D97" t="str">
            <v>SING-0094</v>
          </cell>
        </row>
        <row r="98">
          <cell r="C98" t="str">
            <v>Chancado Grueso 023</v>
          </cell>
          <cell r="D98" t="str">
            <v>SING-0095</v>
          </cell>
        </row>
        <row r="99">
          <cell r="C99" t="str">
            <v>Chapiquiña 003</v>
          </cell>
          <cell r="D99" t="str">
            <v>SING-0096</v>
          </cell>
        </row>
        <row r="100">
          <cell r="C100" t="str">
            <v>Chapiquiña 023</v>
          </cell>
          <cell r="D100" t="str">
            <v>SING-0097</v>
          </cell>
        </row>
        <row r="101">
          <cell r="C101" t="str">
            <v>Chapiquiña 066</v>
          </cell>
          <cell r="D101" t="str">
            <v>SING-0098</v>
          </cell>
        </row>
        <row r="102">
          <cell r="C102" t="str">
            <v>Chapiquiña 13.2</v>
          </cell>
          <cell r="D102" t="str">
            <v>SING-0099</v>
          </cell>
        </row>
        <row r="103">
          <cell r="C103" t="str">
            <v>Chinchorro 066</v>
          </cell>
          <cell r="D103" t="str">
            <v>SING-0100</v>
          </cell>
        </row>
        <row r="104">
          <cell r="C104" t="str">
            <v>Chinchorro 13.8</v>
          </cell>
          <cell r="D104" t="str">
            <v>SING-0101</v>
          </cell>
        </row>
        <row r="105">
          <cell r="C105" t="str">
            <v>Chiza 110</v>
          </cell>
          <cell r="D105" t="str">
            <v>SING-0102</v>
          </cell>
        </row>
        <row r="106">
          <cell r="C106" t="str">
            <v>Chuquicamata 100</v>
          </cell>
          <cell r="D106" t="str">
            <v>SING-0103</v>
          </cell>
        </row>
        <row r="107">
          <cell r="C107" t="str">
            <v>Chuquicamata 13.8</v>
          </cell>
          <cell r="D107" t="str">
            <v>SING-0104</v>
          </cell>
        </row>
        <row r="108">
          <cell r="C108" t="str">
            <v>Chuquicamata 220</v>
          </cell>
          <cell r="D108" t="str">
            <v>SING-0105</v>
          </cell>
        </row>
        <row r="109">
          <cell r="C109" t="str">
            <v>Cloruro 023</v>
          </cell>
          <cell r="D109" t="str">
            <v>SING-0106</v>
          </cell>
        </row>
        <row r="110">
          <cell r="C110" t="str">
            <v>Collahuasi 023</v>
          </cell>
          <cell r="D110" t="str">
            <v>SING-0107</v>
          </cell>
        </row>
        <row r="111">
          <cell r="C111" t="str">
            <v>Collahuasi 220</v>
          </cell>
          <cell r="D111" t="str">
            <v>SING-0108</v>
          </cell>
        </row>
        <row r="112">
          <cell r="C112" t="str">
            <v>Coloso 13.8</v>
          </cell>
          <cell r="D112" t="str">
            <v>SING-0109</v>
          </cell>
        </row>
        <row r="113">
          <cell r="C113" t="str">
            <v>Coloso 220</v>
          </cell>
          <cell r="D113" t="str">
            <v>SING-0110</v>
          </cell>
        </row>
        <row r="114">
          <cell r="C114" t="str">
            <v>Condores 110</v>
          </cell>
          <cell r="D114" t="str">
            <v>SING-0111</v>
          </cell>
        </row>
        <row r="115">
          <cell r="C115" t="str">
            <v>Cóndores 110</v>
          </cell>
          <cell r="D115" t="str">
            <v>SING-0112</v>
          </cell>
        </row>
        <row r="116">
          <cell r="C116" t="str">
            <v>Cóndores 13.8</v>
          </cell>
          <cell r="D116" t="str">
            <v>SING-0113</v>
          </cell>
        </row>
        <row r="117">
          <cell r="C117" t="str">
            <v>Condores 220</v>
          </cell>
          <cell r="D117" t="str">
            <v>SING-0114</v>
          </cell>
        </row>
        <row r="118">
          <cell r="C118" t="str">
            <v>Cóndores 220</v>
          </cell>
          <cell r="D118" t="str">
            <v>SING-0115</v>
          </cell>
        </row>
        <row r="119">
          <cell r="C119" t="str">
            <v>Coposa Norte 023</v>
          </cell>
          <cell r="D119" t="str">
            <v>SING-0116</v>
          </cell>
        </row>
        <row r="120">
          <cell r="C120" t="str">
            <v>Crucero 023</v>
          </cell>
          <cell r="D120" t="str">
            <v>SING-0117</v>
          </cell>
        </row>
        <row r="121">
          <cell r="C121" t="str">
            <v>Crucero 220</v>
          </cell>
          <cell r="D121" t="str">
            <v>SING-0118</v>
          </cell>
        </row>
        <row r="122">
          <cell r="C122" t="str">
            <v>Cuya 110</v>
          </cell>
          <cell r="D122" t="str">
            <v>SING-0119</v>
          </cell>
        </row>
        <row r="123">
          <cell r="C123" t="str">
            <v>Cuya 13.8</v>
          </cell>
          <cell r="D123" t="str">
            <v>SING-0120</v>
          </cell>
        </row>
        <row r="124">
          <cell r="C124" t="str">
            <v>Cuya 7.6</v>
          </cell>
          <cell r="D124" t="str">
            <v>SING-0121</v>
          </cell>
        </row>
        <row r="125">
          <cell r="C125" t="str">
            <v>Desalant 06.6</v>
          </cell>
          <cell r="D125" t="str">
            <v>SING-0122</v>
          </cell>
        </row>
        <row r="126">
          <cell r="C126" t="str">
            <v>Desalant 110</v>
          </cell>
          <cell r="D126" t="str">
            <v>SING-0123</v>
          </cell>
        </row>
        <row r="127">
          <cell r="C127" t="str">
            <v>Dolores 024</v>
          </cell>
          <cell r="D127" t="str">
            <v>SING-0124</v>
          </cell>
        </row>
        <row r="128">
          <cell r="C128" t="str">
            <v>Dolores 110</v>
          </cell>
          <cell r="D128" t="str">
            <v>SING-0125</v>
          </cell>
        </row>
        <row r="129">
          <cell r="C129" t="str">
            <v>Dolores 13.8</v>
          </cell>
          <cell r="D129" t="str">
            <v>SING-0126</v>
          </cell>
        </row>
        <row r="130">
          <cell r="C130" t="str">
            <v>Domeyko 220</v>
          </cell>
          <cell r="D130" t="str">
            <v>SING-0127</v>
          </cell>
        </row>
        <row r="131">
          <cell r="C131" t="str">
            <v>Ei1 220</v>
          </cell>
          <cell r="D131" t="str">
            <v>SING-0128</v>
          </cell>
        </row>
        <row r="132">
          <cell r="C132" t="str">
            <v>Ei10 033</v>
          </cell>
          <cell r="D132" t="str">
            <v>SING-0129</v>
          </cell>
        </row>
        <row r="133">
          <cell r="C133" t="str">
            <v>Ei11 220</v>
          </cell>
          <cell r="D133" t="str">
            <v>SING-0130</v>
          </cell>
        </row>
        <row r="134">
          <cell r="C134" t="str">
            <v>Ei12 220</v>
          </cell>
          <cell r="D134" t="str">
            <v>SING-0131</v>
          </cell>
        </row>
        <row r="135">
          <cell r="C135" t="str">
            <v>Ei13 220</v>
          </cell>
          <cell r="D135" t="str">
            <v>SING-0132</v>
          </cell>
        </row>
        <row r="136">
          <cell r="C136" t="str">
            <v>Ei14 220</v>
          </cell>
          <cell r="D136" t="str">
            <v>SING-0133</v>
          </cell>
        </row>
        <row r="137">
          <cell r="C137" t="str">
            <v>Ei2 110</v>
          </cell>
          <cell r="D137" t="str">
            <v>SING-0134</v>
          </cell>
        </row>
        <row r="138">
          <cell r="C138" t="str">
            <v>Ei3 66</v>
          </cell>
          <cell r="D138" t="str">
            <v>SING-0135</v>
          </cell>
        </row>
        <row r="139">
          <cell r="C139" t="str">
            <v>Ei4 110</v>
          </cell>
          <cell r="D139" t="str">
            <v>SING-0136</v>
          </cell>
        </row>
        <row r="140">
          <cell r="C140" t="str">
            <v>Ei5 66</v>
          </cell>
          <cell r="D140" t="str">
            <v>SING-0137</v>
          </cell>
        </row>
        <row r="141">
          <cell r="C141" t="str">
            <v>Ei6 110</v>
          </cell>
          <cell r="D141" t="str">
            <v>SING-0138</v>
          </cell>
        </row>
        <row r="142">
          <cell r="C142" t="str">
            <v>Ei7 110</v>
          </cell>
          <cell r="D142" t="str">
            <v>SING-0139</v>
          </cell>
        </row>
        <row r="143">
          <cell r="C143" t="str">
            <v>Ei8 220</v>
          </cell>
          <cell r="D143" t="str">
            <v>SING-0140</v>
          </cell>
        </row>
        <row r="144">
          <cell r="C144" t="str">
            <v>Ei9 220</v>
          </cell>
          <cell r="D144" t="str">
            <v>SING-0141</v>
          </cell>
        </row>
        <row r="145">
          <cell r="C145" t="str">
            <v>El Abra 023</v>
          </cell>
          <cell r="D145" t="str">
            <v>SING-0142</v>
          </cell>
        </row>
        <row r="146">
          <cell r="C146" t="str">
            <v>El Abra 220</v>
          </cell>
          <cell r="D146" t="str">
            <v>SING-0143</v>
          </cell>
        </row>
        <row r="147">
          <cell r="C147" t="str">
            <v>El Aguila 066</v>
          </cell>
          <cell r="D147" t="str">
            <v>SING-0144</v>
          </cell>
        </row>
        <row r="148">
          <cell r="C148" t="str">
            <v>El Aguila 13.8</v>
          </cell>
          <cell r="D148" t="str">
            <v>SING-0145</v>
          </cell>
        </row>
        <row r="149">
          <cell r="C149" t="str">
            <v>El Cobre 023</v>
          </cell>
          <cell r="D149" t="str">
            <v>SING-0146</v>
          </cell>
        </row>
        <row r="150">
          <cell r="C150" t="str">
            <v>El Cobre 220</v>
          </cell>
          <cell r="D150" t="str">
            <v>SING-0147</v>
          </cell>
        </row>
        <row r="151">
          <cell r="C151" t="str">
            <v>El Lince 023</v>
          </cell>
          <cell r="D151" t="str">
            <v>SING-0148</v>
          </cell>
        </row>
        <row r="152">
          <cell r="C152" t="str">
            <v>El Lince 110</v>
          </cell>
          <cell r="D152" t="str">
            <v>SING-0149</v>
          </cell>
        </row>
        <row r="153">
          <cell r="C153" t="str">
            <v>El Loa 010</v>
          </cell>
          <cell r="D153" t="str">
            <v>SING-0150</v>
          </cell>
        </row>
        <row r="154">
          <cell r="C154" t="str">
            <v>El Loa 023</v>
          </cell>
          <cell r="D154" t="str">
            <v>SING-0151</v>
          </cell>
        </row>
        <row r="155">
          <cell r="C155" t="str">
            <v>El Loa 220</v>
          </cell>
          <cell r="D155" t="str">
            <v>SING-0152</v>
          </cell>
        </row>
        <row r="156">
          <cell r="C156" t="str">
            <v>El Peñón 06.6</v>
          </cell>
          <cell r="D156" t="str">
            <v>SING-0153</v>
          </cell>
        </row>
        <row r="157">
          <cell r="C157" t="str">
            <v>El Peñon 066</v>
          </cell>
          <cell r="D157" t="str">
            <v>SING-0154</v>
          </cell>
        </row>
        <row r="158">
          <cell r="C158" t="str">
            <v>El Peñón 066</v>
          </cell>
          <cell r="D158" t="str">
            <v>SING-0155</v>
          </cell>
        </row>
        <row r="159">
          <cell r="C159" t="str">
            <v>El Tesoro 023</v>
          </cell>
          <cell r="D159" t="str">
            <v>SING-0156</v>
          </cell>
        </row>
        <row r="160">
          <cell r="C160" t="str">
            <v>El Tesoro 220</v>
          </cell>
          <cell r="D160" t="str">
            <v>SING-0157</v>
          </cell>
        </row>
        <row r="161">
          <cell r="C161" t="str">
            <v>Electrowinning 023</v>
          </cell>
          <cell r="D161" t="str">
            <v>SING-0158</v>
          </cell>
        </row>
        <row r="162">
          <cell r="C162" t="str">
            <v>Encuentro 023</v>
          </cell>
          <cell r="D162" t="str">
            <v>SING-0159</v>
          </cell>
        </row>
        <row r="163">
          <cell r="C163" t="str">
            <v>Encuentro 220</v>
          </cell>
          <cell r="D163" t="str">
            <v>SING-0160</v>
          </cell>
        </row>
        <row r="164">
          <cell r="C164" t="str">
            <v>Escondida 06.9</v>
          </cell>
          <cell r="D164" t="str">
            <v>SING-0161</v>
          </cell>
        </row>
        <row r="165">
          <cell r="C165" t="str">
            <v>Escondida 066</v>
          </cell>
          <cell r="D165" t="str">
            <v>SING-0162</v>
          </cell>
        </row>
        <row r="166">
          <cell r="C166" t="str">
            <v>Escondida 069</v>
          </cell>
          <cell r="D166" t="str">
            <v>SING-0163</v>
          </cell>
        </row>
        <row r="167">
          <cell r="C167" t="str">
            <v>Escondida 13.8</v>
          </cell>
          <cell r="D167" t="str">
            <v>SING-0164</v>
          </cell>
        </row>
        <row r="168">
          <cell r="C168" t="str">
            <v>Escondida 220</v>
          </cell>
          <cell r="D168" t="str">
            <v>SING-0165</v>
          </cell>
        </row>
        <row r="169">
          <cell r="C169" t="str">
            <v>Escondida Norte 069</v>
          </cell>
          <cell r="D169" t="str">
            <v>SING-0166</v>
          </cell>
        </row>
        <row r="170">
          <cell r="C170" t="str">
            <v>Escondida Norte 13.8</v>
          </cell>
          <cell r="D170" t="str">
            <v>SING-0167</v>
          </cell>
        </row>
        <row r="171">
          <cell r="C171" t="str">
            <v>Eseva 023</v>
          </cell>
          <cell r="D171" t="str">
            <v>SING-0168</v>
          </cell>
        </row>
        <row r="172">
          <cell r="C172" t="str">
            <v>Esmeralda 110</v>
          </cell>
          <cell r="D172" t="str">
            <v>SING-0169</v>
          </cell>
        </row>
        <row r="173">
          <cell r="C173" t="str">
            <v>Esmeralda 13.8</v>
          </cell>
          <cell r="D173" t="str">
            <v>SING-0170</v>
          </cell>
        </row>
        <row r="174">
          <cell r="C174" t="str">
            <v>Esmeralda 220</v>
          </cell>
          <cell r="D174" t="str">
            <v>SING-0171</v>
          </cell>
        </row>
        <row r="175">
          <cell r="C175" t="str">
            <v>Esperanza 023</v>
          </cell>
          <cell r="D175" t="str">
            <v>SING-0172</v>
          </cell>
        </row>
        <row r="176">
          <cell r="C176" t="str">
            <v>Esperanza 220</v>
          </cell>
          <cell r="D176" t="str">
            <v>SING-0173</v>
          </cell>
        </row>
        <row r="177">
          <cell r="C177" t="str">
            <v>Espesadores  023</v>
          </cell>
          <cell r="D177" t="str">
            <v>SING-0174</v>
          </cell>
        </row>
        <row r="178">
          <cell r="C178" t="str">
            <v>Fase 9 023</v>
          </cell>
          <cell r="D178" t="str">
            <v>SING-0175</v>
          </cell>
        </row>
        <row r="179">
          <cell r="C179" t="str">
            <v>Filtro Armónico 1 023</v>
          </cell>
          <cell r="D179" t="str">
            <v>SING-0176</v>
          </cell>
        </row>
        <row r="180">
          <cell r="C180" t="str">
            <v>Filtro Armónico 2 023</v>
          </cell>
          <cell r="D180" t="str">
            <v>SING-0177</v>
          </cell>
        </row>
        <row r="181">
          <cell r="C181" t="str">
            <v>Filtro Armónico 3 023</v>
          </cell>
          <cell r="D181" t="str">
            <v>SING-0178</v>
          </cell>
        </row>
        <row r="182">
          <cell r="C182" t="str">
            <v>Florida 023</v>
          </cell>
          <cell r="D182" t="str">
            <v>SING-0179</v>
          </cell>
        </row>
        <row r="183">
          <cell r="C183" t="str">
            <v>Flotación 023</v>
          </cell>
          <cell r="D183" t="str">
            <v>SING-0180</v>
          </cell>
        </row>
        <row r="184">
          <cell r="C184" t="str">
            <v>Fortuna 023</v>
          </cell>
          <cell r="D184" t="str">
            <v>SING-0181</v>
          </cell>
        </row>
        <row r="185">
          <cell r="C185" t="str">
            <v>Fortuna 06.6</v>
          </cell>
          <cell r="D185" t="str">
            <v>SING-0182</v>
          </cell>
        </row>
        <row r="186">
          <cell r="C186" t="str">
            <v>Fortuna 220</v>
          </cell>
          <cell r="D186" t="str">
            <v>SING-0183</v>
          </cell>
        </row>
        <row r="187">
          <cell r="C187" t="str">
            <v>Gaby 023</v>
          </cell>
          <cell r="D187" t="str">
            <v>SING-0184</v>
          </cell>
        </row>
        <row r="188">
          <cell r="C188" t="str">
            <v>Gaby 220</v>
          </cell>
          <cell r="D188" t="str">
            <v>SING-0185</v>
          </cell>
        </row>
        <row r="189">
          <cell r="C189" t="str">
            <v>Gambeta 023</v>
          </cell>
          <cell r="D189" t="str">
            <v>SING-0186</v>
          </cell>
        </row>
        <row r="190">
          <cell r="C190" t="str">
            <v>GNL Mejillones 110</v>
          </cell>
          <cell r="D190" t="str">
            <v>SING-0187</v>
          </cell>
        </row>
        <row r="191">
          <cell r="C191" t="str">
            <v>GNL Mejillones 4.16</v>
          </cell>
          <cell r="D191" t="str">
            <v>SING-0188</v>
          </cell>
        </row>
        <row r="192">
          <cell r="C192" t="str">
            <v>Guayaques 110</v>
          </cell>
          <cell r="D192" t="str">
            <v>SING-0189</v>
          </cell>
        </row>
        <row r="193">
          <cell r="C193" t="str">
            <v>Guayaques 3.45</v>
          </cell>
          <cell r="D193" t="str">
            <v>SING-0190</v>
          </cell>
        </row>
        <row r="194">
          <cell r="C194" t="str">
            <v>Hamburgo 069</v>
          </cell>
          <cell r="D194" t="str">
            <v>SING-0191</v>
          </cell>
        </row>
        <row r="195">
          <cell r="C195" t="str">
            <v>Hamburgo 4.16</v>
          </cell>
          <cell r="D195" t="str">
            <v>SING-0192</v>
          </cell>
        </row>
        <row r="196">
          <cell r="C196" t="str">
            <v>Impulsion Costa  023</v>
          </cell>
          <cell r="D196" t="str">
            <v>SING-0193</v>
          </cell>
        </row>
        <row r="197">
          <cell r="C197" t="str">
            <v>Impulsion HDA 023</v>
          </cell>
          <cell r="D197" t="str">
            <v>SING-0194</v>
          </cell>
        </row>
        <row r="198">
          <cell r="C198" t="str">
            <v>Inacesa 023</v>
          </cell>
          <cell r="D198" t="str">
            <v>SING-0195</v>
          </cell>
        </row>
        <row r="199">
          <cell r="C199" t="str">
            <v>Iquique 066</v>
          </cell>
          <cell r="D199" t="str">
            <v>SING-0196</v>
          </cell>
        </row>
        <row r="200">
          <cell r="C200" t="str">
            <v>Iquique 13.2</v>
          </cell>
          <cell r="D200" t="str">
            <v>SING-0197</v>
          </cell>
        </row>
        <row r="201">
          <cell r="C201" t="str">
            <v>Iquique 13.8</v>
          </cell>
          <cell r="D201" t="str">
            <v>SING-0198</v>
          </cell>
        </row>
        <row r="202">
          <cell r="C202" t="str">
            <v>Iquique Diesel 003</v>
          </cell>
          <cell r="D202" t="str">
            <v>SING-0199</v>
          </cell>
        </row>
        <row r="203">
          <cell r="C203" t="str">
            <v>Iquique Diesel 06.6</v>
          </cell>
          <cell r="D203" t="str">
            <v>SING-0200</v>
          </cell>
        </row>
        <row r="204">
          <cell r="C204" t="str">
            <v>Iquique Diesel 066</v>
          </cell>
          <cell r="D204" t="str">
            <v>SING-0201</v>
          </cell>
        </row>
        <row r="205">
          <cell r="C205" t="str">
            <v>Iquique Diesel 11.5</v>
          </cell>
          <cell r="D205" t="str">
            <v>SING-0202</v>
          </cell>
        </row>
        <row r="206">
          <cell r="C206" t="str">
            <v>Iquique Diesel 13.8</v>
          </cell>
          <cell r="D206" t="str">
            <v>SING-0203</v>
          </cell>
        </row>
        <row r="207">
          <cell r="C207" t="str">
            <v>Iván Zar 066</v>
          </cell>
          <cell r="D207" t="str">
            <v>SING-0204</v>
          </cell>
        </row>
        <row r="208">
          <cell r="C208" t="str">
            <v>Ivan Zar 110</v>
          </cell>
          <cell r="D208" t="str">
            <v>SING-0205</v>
          </cell>
        </row>
        <row r="209">
          <cell r="C209" t="str">
            <v>K1 100</v>
          </cell>
          <cell r="D209" t="str">
            <v>SING-0206</v>
          </cell>
        </row>
        <row r="210">
          <cell r="C210" t="str">
            <v>KM6 100</v>
          </cell>
          <cell r="D210" t="str">
            <v>SING-0207</v>
          </cell>
        </row>
        <row r="211">
          <cell r="C211" t="str">
            <v>La Cruz 066</v>
          </cell>
          <cell r="D211" t="str">
            <v>SING-0208</v>
          </cell>
        </row>
        <row r="212">
          <cell r="C212" t="str">
            <v>La Cruz 220</v>
          </cell>
          <cell r="D212" t="str">
            <v>SING-0209</v>
          </cell>
        </row>
        <row r="213">
          <cell r="C213" t="str">
            <v>La Negra 023</v>
          </cell>
          <cell r="D213" t="str">
            <v>SING-0210</v>
          </cell>
        </row>
        <row r="214">
          <cell r="C214" t="str">
            <v>La Negra 110</v>
          </cell>
          <cell r="D214" t="str">
            <v>SING-0211</v>
          </cell>
        </row>
        <row r="215">
          <cell r="C215" t="str">
            <v>La Portada 023</v>
          </cell>
          <cell r="D215" t="str">
            <v>SING-0212</v>
          </cell>
        </row>
        <row r="216">
          <cell r="C216" t="str">
            <v>La Portada 110</v>
          </cell>
          <cell r="D216" t="str">
            <v>SING-0213</v>
          </cell>
        </row>
        <row r="217">
          <cell r="C217" t="str">
            <v>Laberinto 220</v>
          </cell>
          <cell r="D217" t="str">
            <v>SING-0214</v>
          </cell>
        </row>
        <row r="218">
          <cell r="C218" t="str">
            <v>Laguna Seca 023</v>
          </cell>
          <cell r="D218" t="str">
            <v>SING-0215</v>
          </cell>
        </row>
        <row r="219">
          <cell r="C219" t="str">
            <v>Laguna Seca 066</v>
          </cell>
          <cell r="D219" t="str">
            <v>SING-0216</v>
          </cell>
        </row>
        <row r="220">
          <cell r="C220" t="str">
            <v>Laguna Seca 069</v>
          </cell>
          <cell r="D220" t="str">
            <v>SING-0217</v>
          </cell>
        </row>
        <row r="221">
          <cell r="C221" t="str">
            <v>Laguna Seca 13.8</v>
          </cell>
          <cell r="D221" t="str">
            <v>SING-0218</v>
          </cell>
        </row>
        <row r="222">
          <cell r="C222" t="str">
            <v>Laguna Seca 220</v>
          </cell>
          <cell r="D222" t="str">
            <v>SING-0219</v>
          </cell>
        </row>
        <row r="223">
          <cell r="C223" t="str">
            <v>Lagunas 023</v>
          </cell>
          <cell r="D223" t="str">
            <v>SING-0220</v>
          </cell>
        </row>
        <row r="224">
          <cell r="C224" t="str">
            <v>Lagunas 220</v>
          </cell>
          <cell r="D224" t="str">
            <v>SING-0221</v>
          </cell>
        </row>
        <row r="225">
          <cell r="C225" t="str">
            <v>Lagunas Norte 023</v>
          </cell>
          <cell r="D225" t="str">
            <v>SING-0222</v>
          </cell>
        </row>
        <row r="226">
          <cell r="C226" t="str">
            <v>Lixiviación 069</v>
          </cell>
          <cell r="D226" t="str">
            <v>SING-0223</v>
          </cell>
        </row>
        <row r="227">
          <cell r="C227" t="str">
            <v>Lixiviación 13.8</v>
          </cell>
          <cell r="D227" t="str">
            <v>SING-0224</v>
          </cell>
        </row>
        <row r="228">
          <cell r="C228" t="str">
            <v>Llamara 023</v>
          </cell>
          <cell r="D228" t="str">
            <v>SING-0225</v>
          </cell>
        </row>
        <row r="229">
          <cell r="C229" t="str">
            <v>Llamara 066</v>
          </cell>
          <cell r="D229" t="str">
            <v>SING-0226</v>
          </cell>
        </row>
        <row r="230">
          <cell r="C230" t="str">
            <v>Llanos 06.6</v>
          </cell>
          <cell r="D230" t="str">
            <v>SING-0227</v>
          </cell>
        </row>
        <row r="231">
          <cell r="C231" t="str">
            <v>Llanos 220</v>
          </cell>
          <cell r="D231" t="str">
            <v>SING-0228</v>
          </cell>
        </row>
        <row r="232">
          <cell r="C232" t="str">
            <v>Lomas Bayas 06.6</v>
          </cell>
          <cell r="D232" t="str">
            <v>SING-0229</v>
          </cell>
        </row>
        <row r="233">
          <cell r="C233" t="str">
            <v>Lomas Bayas 220</v>
          </cell>
          <cell r="D233" t="str">
            <v>SING-0230</v>
          </cell>
        </row>
        <row r="234">
          <cell r="C234" t="str">
            <v>Mal Paso 110</v>
          </cell>
          <cell r="D234" t="str">
            <v>SING-0231</v>
          </cell>
        </row>
        <row r="235">
          <cell r="C235" t="str">
            <v>Mantos Blancos 023</v>
          </cell>
          <cell r="D235" t="str">
            <v>SING-0232</v>
          </cell>
        </row>
        <row r="236">
          <cell r="C236" t="str">
            <v>Mantos Blancos 06.6</v>
          </cell>
          <cell r="D236" t="str">
            <v>SING-0233</v>
          </cell>
        </row>
        <row r="237">
          <cell r="C237" t="str">
            <v>Mantos Blancos 220</v>
          </cell>
          <cell r="D237" t="str">
            <v>SING-0234</v>
          </cell>
        </row>
        <row r="238">
          <cell r="C238" t="str">
            <v>Mantos de la Luna 023</v>
          </cell>
          <cell r="D238" t="str">
            <v>SING-0235</v>
          </cell>
        </row>
        <row r="239">
          <cell r="C239" t="str">
            <v>Mantos de la Luna 110</v>
          </cell>
          <cell r="D239" t="str">
            <v>SING-0236</v>
          </cell>
        </row>
        <row r="240">
          <cell r="C240" t="str">
            <v>Mejillones 02.5</v>
          </cell>
          <cell r="D240" t="str">
            <v>SING-0237</v>
          </cell>
        </row>
        <row r="241">
          <cell r="C241" t="str">
            <v>Mejillones 023</v>
          </cell>
          <cell r="D241" t="str">
            <v>SING-0238</v>
          </cell>
        </row>
        <row r="242">
          <cell r="C242" t="str">
            <v>Mejillones 110</v>
          </cell>
          <cell r="D242" t="str">
            <v>SING-0239</v>
          </cell>
        </row>
        <row r="243">
          <cell r="C243" t="str">
            <v>Mejillones 13.8</v>
          </cell>
          <cell r="D243" t="str">
            <v>SING-0240</v>
          </cell>
        </row>
        <row r="244">
          <cell r="C244" t="str">
            <v>Mejillones 220</v>
          </cell>
          <cell r="D244" t="str">
            <v>SING-0241</v>
          </cell>
        </row>
        <row r="245">
          <cell r="C245" t="str">
            <v>Michilla 023</v>
          </cell>
          <cell r="D245" t="str">
            <v>SING-0242</v>
          </cell>
        </row>
        <row r="246">
          <cell r="C246" t="str">
            <v>Mina Rosario 023</v>
          </cell>
          <cell r="D246" t="str">
            <v>SING-0243</v>
          </cell>
        </row>
        <row r="247">
          <cell r="C247" t="str">
            <v>Mina Ujina 023</v>
          </cell>
          <cell r="D247" t="str">
            <v>SING-0244</v>
          </cell>
        </row>
        <row r="248">
          <cell r="C248" t="str">
            <v>Ministro Hales 220</v>
          </cell>
          <cell r="D248" t="str">
            <v>SING-0245</v>
          </cell>
        </row>
        <row r="249">
          <cell r="C249" t="str">
            <v>Ministro Hales 23</v>
          </cell>
          <cell r="D249" t="str">
            <v>SING-0246</v>
          </cell>
        </row>
        <row r="250">
          <cell r="C250" t="str">
            <v>Minsal 023</v>
          </cell>
          <cell r="D250" t="str">
            <v>SING-0247</v>
          </cell>
        </row>
        <row r="251">
          <cell r="C251" t="str">
            <v>Minsal 110</v>
          </cell>
          <cell r="D251" t="str">
            <v>SING-0248</v>
          </cell>
        </row>
        <row r="252">
          <cell r="C252" t="str">
            <v>Molienda 023</v>
          </cell>
          <cell r="D252" t="str">
            <v>SING-0249</v>
          </cell>
        </row>
        <row r="253">
          <cell r="C253" t="str">
            <v>Molienda línea 3 023</v>
          </cell>
          <cell r="D253" t="str">
            <v>SING-0250</v>
          </cell>
        </row>
        <row r="254">
          <cell r="C254" t="str">
            <v>Molino Bolas 1013 023</v>
          </cell>
          <cell r="D254" t="str">
            <v>SING-0251</v>
          </cell>
        </row>
        <row r="255">
          <cell r="C255" t="str">
            <v>Molino Bolas 3 023</v>
          </cell>
          <cell r="D255" t="str">
            <v>SING-0252</v>
          </cell>
        </row>
        <row r="256">
          <cell r="C256" t="str">
            <v>Molino Bolas 4 023</v>
          </cell>
          <cell r="D256" t="str">
            <v>SING-0253</v>
          </cell>
        </row>
        <row r="257">
          <cell r="C257" t="str">
            <v>Molino SAG 1 023</v>
          </cell>
          <cell r="D257" t="str">
            <v>SING-0254</v>
          </cell>
        </row>
        <row r="258">
          <cell r="C258" t="str">
            <v>Molino SAG 2 023</v>
          </cell>
          <cell r="D258" t="str">
            <v>SING-0255</v>
          </cell>
        </row>
        <row r="259">
          <cell r="C259" t="str">
            <v>Molycop 13.8</v>
          </cell>
          <cell r="D259" t="str">
            <v>SING-0256</v>
          </cell>
        </row>
        <row r="260">
          <cell r="C260" t="str">
            <v>Molycop 220</v>
          </cell>
          <cell r="D260" t="str">
            <v>SING-0257</v>
          </cell>
        </row>
        <row r="261">
          <cell r="C261" t="str">
            <v>Monturaqui 069</v>
          </cell>
          <cell r="D261" t="str">
            <v>SING-0258</v>
          </cell>
        </row>
        <row r="262">
          <cell r="C262" t="str">
            <v>Monturaqui 34.5</v>
          </cell>
          <cell r="D262" t="str">
            <v>SING-0259</v>
          </cell>
        </row>
        <row r="263">
          <cell r="C263" t="str">
            <v>Monturaqui 4.16</v>
          </cell>
          <cell r="D263" t="str">
            <v>SING-0260</v>
          </cell>
        </row>
        <row r="264">
          <cell r="C264" t="str">
            <v>Muelle 023</v>
          </cell>
          <cell r="D264" t="str">
            <v>SING-0261</v>
          </cell>
        </row>
        <row r="265">
          <cell r="C265" t="str">
            <v>Muelle 110</v>
          </cell>
          <cell r="D265" t="str">
            <v>SING-0262</v>
          </cell>
        </row>
        <row r="266">
          <cell r="C266" t="str">
            <v>Mufas 110</v>
          </cell>
          <cell r="D266" t="str">
            <v>SING-0263</v>
          </cell>
        </row>
        <row r="267">
          <cell r="C267" t="str">
            <v>Negro 023</v>
          </cell>
          <cell r="D267" t="str">
            <v>SING-0264</v>
          </cell>
        </row>
        <row r="268">
          <cell r="C268" t="str">
            <v>Negro 110</v>
          </cell>
          <cell r="D268" t="str">
            <v>SING-0265</v>
          </cell>
        </row>
        <row r="269">
          <cell r="C269" t="str">
            <v>Neurara 069</v>
          </cell>
          <cell r="D269" t="str">
            <v>SING-0266</v>
          </cell>
        </row>
        <row r="270">
          <cell r="C270" t="str">
            <v>Norgener 005</v>
          </cell>
          <cell r="D270" t="str">
            <v>SING-0267</v>
          </cell>
        </row>
        <row r="271">
          <cell r="C271" t="str">
            <v>Norgener 13.8</v>
          </cell>
          <cell r="D271" t="str">
            <v>SING-0268</v>
          </cell>
        </row>
        <row r="272">
          <cell r="C272" t="str">
            <v>Norgener 220</v>
          </cell>
          <cell r="D272" t="str">
            <v>SING-0269</v>
          </cell>
        </row>
        <row r="273">
          <cell r="C273" t="str">
            <v>Núcleo 023</v>
          </cell>
          <cell r="D273" t="str">
            <v>SING-0270</v>
          </cell>
        </row>
        <row r="274">
          <cell r="C274" t="str">
            <v>Nueva Victoria 066</v>
          </cell>
          <cell r="D274" t="str">
            <v>SING-0271</v>
          </cell>
        </row>
        <row r="275">
          <cell r="C275" t="str">
            <v>Nueva Victoria 220</v>
          </cell>
          <cell r="D275" t="str">
            <v>SING-0272</v>
          </cell>
        </row>
        <row r="276">
          <cell r="C276" t="str">
            <v>Nueva Zaldivar 220</v>
          </cell>
          <cell r="D276" t="str">
            <v>SING-0273</v>
          </cell>
        </row>
        <row r="277">
          <cell r="C277" t="str">
            <v>Nueva Zaldívar 220</v>
          </cell>
          <cell r="D277" t="str">
            <v>SING-0274</v>
          </cell>
        </row>
        <row r="278">
          <cell r="C278" t="str">
            <v>O Higgins 220</v>
          </cell>
          <cell r="D278" t="str">
            <v>SING-0275</v>
          </cell>
        </row>
        <row r="279">
          <cell r="C279" t="str">
            <v>Oeste 110</v>
          </cell>
          <cell r="D279" t="str">
            <v>SING-0276</v>
          </cell>
        </row>
        <row r="280">
          <cell r="C280" t="str">
            <v>Oeste 220</v>
          </cell>
          <cell r="D280" t="str">
            <v>SING-0277</v>
          </cell>
        </row>
        <row r="281">
          <cell r="C281" t="str">
            <v>O'Higgins 220</v>
          </cell>
          <cell r="D281" t="str">
            <v>SING-0278</v>
          </cell>
        </row>
        <row r="282">
          <cell r="C282" t="str">
            <v>Pacifico 110</v>
          </cell>
          <cell r="D282" t="str">
            <v>SING-0279</v>
          </cell>
        </row>
        <row r="283">
          <cell r="C283" t="str">
            <v>Pacífico 110</v>
          </cell>
          <cell r="D283" t="str">
            <v>SING-0280</v>
          </cell>
        </row>
        <row r="284">
          <cell r="C284" t="str">
            <v>Pacifico 13.8</v>
          </cell>
          <cell r="D284" t="str">
            <v>SING-0281</v>
          </cell>
        </row>
        <row r="285">
          <cell r="C285" t="str">
            <v>Pacífico 13.8</v>
          </cell>
          <cell r="D285" t="str">
            <v>SING-0282</v>
          </cell>
        </row>
        <row r="286">
          <cell r="C286" t="str">
            <v>Palafitos 110</v>
          </cell>
          <cell r="D286" t="str">
            <v>SING-0283</v>
          </cell>
        </row>
        <row r="287">
          <cell r="C287" t="str">
            <v>Palafitos 13.8</v>
          </cell>
          <cell r="D287" t="str">
            <v>SING-0284</v>
          </cell>
        </row>
        <row r="288">
          <cell r="C288" t="str">
            <v>Palestina 066</v>
          </cell>
          <cell r="D288" t="str">
            <v>SING-0285</v>
          </cell>
        </row>
        <row r="289">
          <cell r="C289" t="str">
            <v>Palestina 220</v>
          </cell>
          <cell r="D289" t="str">
            <v>SING-0286</v>
          </cell>
        </row>
        <row r="290">
          <cell r="C290" t="str">
            <v>Pampa 110</v>
          </cell>
          <cell r="D290" t="str">
            <v>SING-0287</v>
          </cell>
        </row>
        <row r="291">
          <cell r="C291" t="str">
            <v>Parinacota 066</v>
          </cell>
          <cell r="D291" t="str">
            <v>SING-0288</v>
          </cell>
        </row>
        <row r="292">
          <cell r="C292" t="str">
            <v>Parinacota 110</v>
          </cell>
          <cell r="D292" t="str">
            <v>SING-0289</v>
          </cell>
        </row>
        <row r="293">
          <cell r="C293" t="str">
            <v>Parinacota 13.8</v>
          </cell>
          <cell r="D293" t="str">
            <v>SING-0290</v>
          </cell>
        </row>
        <row r="294">
          <cell r="C294" t="str">
            <v>Parinacota 220</v>
          </cell>
          <cell r="D294" t="str">
            <v>SING-0291</v>
          </cell>
        </row>
        <row r="295">
          <cell r="C295" t="str">
            <v>Patache 13.8</v>
          </cell>
          <cell r="D295" t="str">
            <v>SING-0292</v>
          </cell>
        </row>
        <row r="296">
          <cell r="C296" t="str">
            <v>Piscina ILS 023</v>
          </cell>
          <cell r="D296" t="str">
            <v>SING-0293</v>
          </cell>
        </row>
        <row r="297">
          <cell r="C297" t="str">
            <v>Planta Agua 1 y 2 023</v>
          </cell>
          <cell r="D297" t="str">
            <v>SING-0294</v>
          </cell>
        </row>
        <row r="298">
          <cell r="C298" t="str">
            <v>Planta de Agua 023</v>
          </cell>
          <cell r="D298" t="str">
            <v>SING-0295</v>
          </cell>
        </row>
        <row r="299">
          <cell r="C299" t="str">
            <v>Planta Oxidos 13.8</v>
          </cell>
          <cell r="D299" t="str">
            <v>SING-0296</v>
          </cell>
        </row>
        <row r="300">
          <cell r="C300" t="str">
            <v>Planta Óxidos 13.8</v>
          </cell>
          <cell r="D300" t="str">
            <v>SING-0297</v>
          </cell>
        </row>
        <row r="301">
          <cell r="C301" t="str">
            <v>Planta Oxidos 220</v>
          </cell>
          <cell r="D301" t="str">
            <v>SING-0298</v>
          </cell>
        </row>
        <row r="302">
          <cell r="C302" t="str">
            <v>Planta Óxidos 220</v>
          </cell>
          <cell r="D302" t="str">
            <v>SING-0299</v>
          </cell>
        </row>
        <row r="303">
          <cell r="C303" t="str">
            <v>Polo Central 023</v>
          </cell>
          <cell r="D303" t="str">
            <v>SING-0300</v>
          </cell>
        </row>
        <row r="304">
          <cell r="C304" t="str">
            <v>Pozo Almonte 023</v>
          </cell>
          <cell r="D304" t="str">
            <v>SING-0301</v>
          </cell>
        </row>
        <row r="305">
          <cell r="C305" t="str">
            <v>Pozo Almonte 066</v>
          </cell>
          <cell r="D305" t="str">
            <v>SING-0302</v>
          </cell>
        </row>
        <row r="306">
          <cell r="C306" t="str">
            <v>Pozo Almonte 110</v>
          </cell>
          <cell r="D306" t="str">
            <v>SING-0303</v>
          </cell>
        </row>
        <row r="307">
          <cell r="C307" t="str">
            <v>Pozo Almonte 13.8</v>
          </cell>
          <cell r="D307" t="str">
            <v>SING-0304</v>
          </cell>
        </row>
        <row r="308">
          <cell r="C308" t="str">
            <v>Pozo Almonte 220</v>
          </cell>
          <cell r="D308" t="str">
            <v>SING-0305</v>
          </cell>
        </row>
        <row r="309">
          <cell r="C309" t="str">
            <v>Pozo Almonte CMCC 110</v>
          </cell>
          <cell r="D309" t="str">
            <v>SING-0306</v>
          </cell>
        </row>
        <row r="310">
          <cell r="C310" t="str">
            <v>Proyecta 023</v>
          </cell>
          <cell r="D310" t="str">
            <v>SING-0307</v>
          </cell>
        </row>
        <row r="311">
          <cell r="C311" t="str">
            <v>Pukara 066</v>
          </cell>
          <cell r="D311" t="str">
            <v>SING-0308</v>
          </cell>
        </row>
        <row r="312">
          <cell r="C312" t="str">
            <v>Pukara 13.8</v>
          </cell>
          <cell r="D312" t="str">
            <v>SING-0309</v>
          </cell>
        </row>
        <row r="313">
          <cell r="C313" t="str">
            <v>Punta Negra 069</v>
          </cell>
          <cell r="D313" t="str">
            <v>SING-0310</v>
          </cell>
        </row>
        <row r="314">
          <cell r="C314" t="str">
            <v>Punta Negra 34.5</v>
          </cell>
          <cell r="D314" t="str">
            <v>SING-0311</v>
          </cell>
        </row>
        <row r="315">
          <cell r="C315" t="str">
            <v>Punta Negra 4.16</v>
          </cell>
          <cell r="D315" t="str">
            <v>SING-0312</v>
          </cell>
        </row>
        <row r="316">
          <cell r="C316" t="str">
            <v>Putre 023</v>
          </cell>
          <cell r="D316" t="str">
            <v>SING-0313</v>
          </cell>
        </row>
        <row r="317">
          <cell r="C317" t="str">
            <v>Quebrada Blanca 023</v>
          </cell>
          <cell r="D317" t="str">
            <v>SING-0314</v>
          </cell>
        </row>
        <row r="318">
          <cell r="C318" t="str">
            <v>Quebrada Blanca 13.8</v>
          </cell>
          <cell r="D318" t="str">
            <v>SING-0315</v>
          </cell>
        </row>
        <row r="319">
          <cell r="C319" t="str">
            <v>Quebrada Blanca 220</v>
          </cell>
          <cell r="D319" t="str">
            <v>SING-0316</v>
          </cell>
        </row>
        <row r="320">
          <cell r="C320" t="str">
            <v>Quiani 066</v>
          </cell>
          <cell r="D320" t="str">
            <v>SING-0317</v>
          </cell>
        </row>
        <row r="321">
          <cell r="C321" t="str">
            <v>Quiani 13.8</v>
          </cell>
          <cell r="D321" t="str">
            <v>SING-0318</v>
          </cell>
        </row>
        <row r="322">
          <cell r="C322" t="str">
            <v>Radomiro Tomic 023</v>
          </cell>
          <cell r="D322" t="str">
            <v>SING-0319</v>
          </cell>
        </row>
        <row r="323">
          <cell r="C323" t="str">
            <v>Radomiro Tomic 220</v>
          </cell>
          <cell r="D323" t="str">
            <v>SING-0320</v>
          </cell>
        </row>
        <row r="324">
          <cell r="C324" t="str">
            <v>Recuperación de agua 023</v>
          </cell>
          <cell r="D324" t="str">
            <v>SING-0321</v>
          </cell>
        </row>
        <row r="325">
          <cell r="C325" t="str">
            <v>Remolienda 023</v>
          </cell>
          <cell r="D325" t="str">
            <v>SING-0322</v>
          </cell>
        </row>
        <row r="326">
          <cell r="C326" t="str">
            <v>SAG 1011 023</v>
          </cell>
          <cell r="D326" t="str">
            <v>SING-0323</v>
          </cell>
        </row>
        <row r="327">
          <cell r="C327" t="str">
            <v>Sagasca 066</v>
          </cell>
          <cell r="D327" t="str">
            <v>SING-0324</v>
          </cell>
        </row>
        <row r="328">
          <cell r="C328" t="str">
            <v>Salado 023</v>
          </cell>
          <cell r="D328" t="str">
            <v>SING-0325</v>
          </cell>
        </row>
        <row r="329">
          <cell r="C329" t="str">
            <v>Salado 110</v>
          </cell>
          <cell r="D329" t="str">
            <v>SING-0326</v>
          </cell>
        </row>
        <row r="330">
          <cell r="C330" t="str">
            <v>Salar 100</v>
          </cell>
          <cell r="D330" t="str">
            <v>SING-0327</v>
          </cell>
        </row>
        <row r="331">
          <cell r="C331" t="str">
            <v>Salar 13.8</v>
          </cell>
          <cell r="D331" t="str">
            <v>SING-0328</v>
          </cell>
        </row>
        <row r="332">
          <cell r="C332" t="str">
            <v>Salar 220</v>
          </cell>
          <cell r="D332" t="str">
            <v>SING-0329</v>
          </cell>
        </row>
        <row r="333">
          <cell r="C333" t="str">
            <v>Salta 15.75</v>
          </cell>
          <cell r="D333" t="str">
            <v>SING-0330</v>
          </cell>
        </row>
        <row r="334">
          <cell r="C334" t="str">
            <v>Salta 345</v>
          </cell>
          <cell r="D334" t="str">
            <v>SING-0331</v>
          </cell>
        </row>
        <row r="335">
          <cell r="C335" t="str">
            <v>San Pedro de Atacama 100</v>
          </cell>
          <cell r="D335" t="str">
            <v>SING-0332</v>
          </cell>
        </row>
        <row r="336">
          <cell r="C336" t="str">
            <v>SE021-A 066</v>
          </cell>
          <cell r="D336" t="str">
            <v>SING-0333</v>
          </cell>
        </row>
        <row r="337">
          <cell r="C337" t="str">
            <v>SE021-A 4.16</v>
          </cell>
          <cell r="D337" t="str">
            <v>SING-0334</v>
          </cell>
        </row>
        <row r="338">
          <cell r="C338" t="str">
            <v>Sentina 023</v>
          </cell>
          <cell r="D338" t="str">
            <v>SING-0335</v>
          </cell>
        </row>
        <row r="339">
          <cell r="C339" t="str">
            <v>Servicios Auxiliares 1 023</v>
          </cell>
          <cell r="D339" t="str">
            <v>SING-0336</v>
          </cell>
        </row>
        <row r="340">
          <cell r="C340" t="str">
            <v>Servicios Auxiliares 2 023</v>
          </cell>
          <cell r="D340" t="str">
            <v>SING-0337</v>
          </cell>
        </row>
        <row r="341">
          <cell r="C341" t="str">
            <v>Sico 345</v>
          </cell>
          <cell r="D341" t="str">
            <v>SING-0338</v>
          </cell>
        </row>
        <row r="342">
          <cell r="C342" t="str">
            <v>Sierra Gorda 033</v>
          </cell>
          <cell r="D342" t="str">
            <v>SING-0339</v>
          </cell>
        </row>
        <row r="343">
          <cell r="C343" t="str">
            <v>Sierra Gorda 220</v>
          </cell>
          <cell r="D343" t="str">
            <v>SING-0340</v>
          </cell>
        </row>
        <row r="344">
          <cell r="C344" t="str">
            <v>Sierra Miranda 023</v>
          </cell>
          <cell r="D344" t="str">
            <v>SING-0341</v>
          </cell>
        </row>
        <row r="345">
          <cell r="C345" t="str">
            <v>Sierra Miranda 110</v>
          </cell>
          <cell r="D345" t="str">
            <v>SING-0342</v>
          </cell>
        </row>
        <row r="346">
          <cell r="C346" t="str">
            <v>Solucion Rica ILS 023</v>
          </cell>
          <cell r="D346" t="str">
            <v>SING-0343</v>
          </cell>
        </row>
        <row r="347">
          <cell r="C347" t="str">
            <v>Sopladores 100</v>
          </cell>
          <cell r="D347" t="str">
            <v>SING-0344</v>
          </cell>
        </row>
        <row r="348">
          <cell r="C348" t="str">
            <v>Sopladores 110</v>
          </cell>
          <cell r="D348" t="str">
            <v>SING-0345</v>
          </cell>
        </row>
        <row r="349">
          <cell r="C349" t="str">
            <v>Spence 023</v>
          </cell>
          <cell r="D349" t="str">
            <v>SING-0346</v>
          </cell>
        </row>
        <row r="350">
          <cell r="C350" t="str">
            <v>Spence 220</v>
          </cell>
          <cell r="D350" t="str">
            <v>SING-0347</v>
          </cell>
        </row>
        <row r="351">
          <cell r="C351" t="str">
            <v>Subestacion 10 100</v>
          </cell>
          <cell r="D351" t="str">
            <v>SING-0348</v>
          </cell>
        </row>
        <row r="352">
          <cell r="C352" t="str">
            <v>Subestacion 10A 100</v>
          </cell>
          <cell r="D352" t="str">
            <v>SING-0349</v>
          </cell>
        </row>
        <row r="353">
          <cell r="C353" t="str">
            <v>Subestacion A 100</v>
          </cell>
          <cell r="D353" t="str">
            <v>SING-0350</v>
          </cell>
        </row>
        <row r="354">
          <cell r="C354" t="str">
            <v>Subestacion K1 100</v>
          </cell>
          <cell r="D354" t="str">
            <v>SING-0351</v>
          </cell>
        </row>
        <row r="355">
          <cell r="C355" t="str">
            <v>Subestacion Km 6 100</v>
          </cell>
          <cell r="D355" t="str">
            <v>SING-0352</v>
          </cell>
        </row>
        <row r="356">
          <cell r="C356" t="str">
            <v>Sulfuros 069</v>
          </cell>
          <cell r="D356" t="str">
            <v>SING-0353</v>
          </cell>
        </row>
        <row r="357">
          <cell r="C357" t="str">
            <v>Sulfuros 13.8</v>
          </cell>
          <cell r="D357" t="str">
            <v>SING-0354</v>
          </cell>
        </row>
        <row r="358">
          <cell r="C358" t="str">
            <v>Sulfuros 220</v>
          </cell>
          <cell r="D358" t="str">
            <v>SING-0355</v>
          </cell>
        </row>
        <row r="359">
          <cell r="C359" t="str">
            <v>Sur 110</v>
          </cell>
          <cell r="D359" t="str">
            <v>SING-0356</v>
          </cell>
        </row>
        <row r="360">
          <cell r="C360" t="str">
            <v>Sur 13.8</v>
          </cell>
          <cell r="D360" t="str">
            <v>SING-0357</v>
          </cell>
        </row>
        <row r="361">
          <cell r="C361" t="str">
            <v>Sur Viejo 023</v>
          </cell>
          <cell r="D361" t="str">
            <v>SING-0358</v>
          </cell>
        </row>
        <row r="362">
          <cell r="C362" t="str">
            <v>Sur Viejo 066</v>
          </cell>
          <cell r="D362" t="str">
            <v>SING-0359</v>
          </cell>
        </row>
        <row r="363">
          <cell r="C363" t="str">
            <v>SX 023</v>
          </cell>
          <cell r="D363" t="str">
            <v>SING-0360</v>
          </cell>
        </row>
        <row r="364">
          <cell r="C364" t="str">
            <v>Talleres contratistas 023</v>
          </cell>
          <cell r="D364" t="str">
            <v>SING-0361</v>
          </cell>
        </row>
        <row r="365">
          <cell r="C365" t="str">
            <v>Talleres Mina 023</v>
          </cell>
          <cell r="D365" t="str">
            <v>SING-0362</v>
          </cell>
        </row>
        <row r="366">
          <cell r="C366" t="str">
            <v>Tamarugal 023</v>
          </cell>
          <cell r="D366" t="str">
            <v>SING-0363</v>
          </cell>
        </row>
        <row r="367">
          <cell r="C367" t="str">
            <v>Tamarugal 066</v>
          </cell>
          <cell r="D367" t="str">
            <v>SING-0364</v>
          </cell>
        </row>
        <row r="368">
          <cell r="C368" t="str">
            <v>Tamaya 011</v>
          </cell>
          <cell r="D368" t="str">
            <v>SING-0365</v>
          </cell>
        </row>
        <row r="369">
          <cell r="C369" t="str">
            <v>Tamaya 023</v>
          </cell>
          <cell r="D369" t="str">
            <v>SING-0366</v>
          </cell>
        </row>
        <row r="370">
          <cell r="C370" t="str">
            <v>Tamaya 100</v>
          </cell>
          <cell r="D370" t="str">
            <v>SING-0367</v>
          </cell>
        </row>
        <row r="371">
          <cell r="C371" t="str">
            <v>Tamaya 110</v>
          </cell>
          <cell r="D371" t="str">
            <v>SING-0368</v>
          </cell>
        </row>
        <row r="372">
          <cell r="C372" t="str">
            <v>Tap Alto Hospicio 110</v>
          </cell>
          <cell r="D372" t="str">
            <v>SING-0369</v>
          </cell>
        </row>
        <row r="373">
          <cell r="C373" t="str">
            <v>Tap Arica 066</v>
          </cell>
          <cell r="D373" t="str">
            <v>SING-0370</v>
          </cell>
        </row>
        <row r="374">
          <cell r="C374" t="str">
            <v>Tap Desalant 110</v>
          </cell>
          <cell r="D374" t="str">
            <v>SING-0371</v>
          </cell>
        </row>
        <row r="375">
          <cell r="C375" t="str">
            <v>Tap Off 401 069</v>
          </cell>
          <cell r="D375" t="str">
            <v>SING-0372</v>
          </cell>
        </row>
        <row r="376">
          <cell r="C376" t="str">
            <v>Tap Off 401 13.8</v>
          </cell>
          <cell r="D376" t="str">
            <v>SING-0373</v>
          </cell>
        </row>
        <row r="377">
          <cell r="C377" t="str">
            <v>Tap Off 401 4.16</v>
          </cell>
          <cell r="D377" t="str">
            <v>SING-0374</v>
          </cell>
        </row>
        <row r="378">
          <cell r="C378" t="str">
            <v>Tap Off 403 069</v>
          </cell>
          <cell r="D378" t="str">
            <v>SING-0375</v>
          </cell>
        </row>
        <row r="379">
          <cell r="C379" t="str">
            <v>Tap Off 403 4.16</v>
          </cell>
          <cell r="D379" t="str">
            <v>SING-0376</v>
          </cell>
        </row>
        <row r="380">
          <cell r="C380" t="str">
            <v>Tap Off 404 069</v>
          </cell>
          <cell r="D380" t="str">
            <v>SING-0377</v>
          </cell>
        </row>
        <row r="381">
          <cell r="C381" t="str">
            <v>Tap Off 404 4.16</v>
          </cell>
          <cell r="D381" t="str">
            <v>SING-0378</v>
          </cell>
        </row>
        <row r="382">
          <cell r="C382" t="str">
            <v>Tap Off 405 069</v>
          </cell>
          <cell r="D382" t="str">
            <v>SING-0379</v>
          </cell>
        </row>
        <row r="383">
          <cell r="C383" t="str">
            <v>Tap Off 405 4.16</v>
          </cell>
          <cell r="D383" t="str">
            <v>SING-0380</v>
          </cell>
        </row>
        <row r="384">
          <cell r="C384" t="str">
            <v>Tap Off 415 069</v>
          </cell>
          <cell r="D384" t="str">
            <v>SING-0381</v>
          </cell>
        </row>
        <row r="385">
          <cell r="C385" t="str">
            <v>Tap Off 415 4.16</v>
          </cell>
          <cell r="D385" t="str">
            <v>SING-0382</v>
          </cell>
        </row>
        <row r="386">
          <cell r="C386" t="str">
            <v>Tap Off 416 069</v>
          </cell>
          <cell r="D386" t="str">
            <v>SING-0383</v>
          </cell>
        </row>
        <row r="387">
          <cell r="C387" t="str">
            <v>Tap Off 416 4.16</v>
          </cell>
          <cell r="D387" t="str">
            <v>SING-0384</v>
          </cell>
        </row>
        <row r="388">
          <cell r="C388" t="str">
            <v>Tap Off 418 069</v>
          </cell>
          <cell r="D388" t="str">
            <v>SING-0385</v>
          </cell>
        </row>
        <row r="389">
          <cell r="C389" t="str">
            <v>Tap Off 418 4.16</v>
          </cell>
          <cell r="D389" t="str">
            <v>SING-0386</v>
          </cell>
        </row>
        <row r="390">
          <cell r="C390" t="str">
            <v>Tap Off Alto Hospicio  110</v>
          </cell>
          <cell r="D390" t="str">
            <v>SING-0387</v>
          </cell>
        </row>
        <row r="391">
          <cell r="C391" t="str">
            <v>Tap Off Barriles 110</v>
          </cell>
          <cell r="D391" t="str">
            <v>SING-0388</v>
          </cell>
        </row>
        <row r="392">
          <cell r="C392" t="str">
            <v>Tap Off Barriles 13.2</v>
          </cell>
          <cell r="D392" t="str">
            <v>SING-0389</v>
          </cell>
        </row>
        <row r="393">
          <cell r="C393" t="str">
            <v>Tap Off Barriles 220</v>
          </cell>
          <cell r="D393" t="str">
            <v>SING-0390</v>
          </cell>
        </row>
        <row r="394">
          <cell r="C394" t="str">
            <v>Tap Off Cerro Balcón 110</v>
          </cell>
          <cell r="D394" t="str">
            <v>SING-0391</v>
          </cell>
        </row>
        <row r="395">
          <cell r="C395" t="str">
            <v>Tap Off Chiza 110</v>
          </cell>
          <cell r="D395" t="str">
            <v>SING-0392</v>
          </cell>
        </row>
        <row r="396">
          <cell r="C396" t="str">
            <v>Tap Off Cuya 110</v>
          </cell>
          <cell r="D396" t="str">
            <v>SING-0393</v>
          </cell>
        </row>
        <row r="397">
          <cell r="C397" t="str">
            <v>Tap Off Desalant 110</v>
          </cell>
          <cell r="D397" t="str">
            <v>SING-0394</v>
          </cell>
        </row>
        <row r="398">
          <cell r="C398" t="str">
            <v>Tap Off Dolores 023</v>
          </cell>
          <cell r="D398" t="str">
            <v>SING-0395</v>
          </cell>
        </row>
        <row r="399">
          <cell r="C399" t="str">
            <v>Tap Off Dolores 110</v>
          </cell>
          <cell r="D399" t="str">
            <v>SING-0396</v>
          </cell>
        </row>
        <row r="400">
          <cell r="C400" t="str">
            <v>Tap Off Dolores 13.8</v>
          </cell>
          <cell r="D400" t="str">
            <v>SING-0397</v>
          </cell>
        </row>
        <row r="401">
          <cell r="C401" t="str">
            <v>Tap Off E.B. Algorta N°1 00.4</v>
          </cell>
          <cell r="D401" t="str">
            <v>SING-0398</v>
          </cell>
        </row>
        <row r="402">
          <cell r="C402" t="str">
            <v>Tap Off E.B. Algorta N°1 033</v>
          </cell>
          <cell r="D402" t="str">
            <v>SING-0399</v>
          </cell>
        </row>
        <row r="403">
          <cell r="C403" t="str">
            <v>Tap Off E.B. Algorta N°1 4.16</v>
          </cell>
          <cell r="D403" t="str">
            <v>SING-0400</v>
          </cell>
        </row>
        <row r="404">
          <cell r="C404" t="str">
            <v>Tap Off E.B. Algorta N°2 00.4</v>
          </cell>
          <cell r="D404" t="str">
            <v>SING-0401</v>
          </cell>
        </row>
        <row r="405">
          <cell r="C405" t="str">
            <v>Tap Off E.B. Algorta N°2 033</v>
          </cell>
          <cell r="D405" t="str">
            <v>SING-0402</v>
          </cell>
        </row>
        <row r="406">
          <cell r="C406" t="str">
            <v>Tap Off E.B. Algorta N°2 4.16</v>
          </cell>
          <cell r="D406" t="str">
            <v>SING-0403</v>
          </cell>
        </row>
        <row r="407">
          <cell r="C407" t="str">
            <v>Tap Off E.C. Algorta 00.4</v>
          </cell>
          <cell r="D407" t="str">
            <v>SING-0404</v>
          </cell>
        </row>
        <row r="408">
          <cell r="C408" t="str">
            <v>Tap Off E.C. Algorta 033</v>
          </cell>
          <cell r="D408" t="str">
            <v>SING-0405</v>
          </cell>
        </row>
        <row r="409">
          <cell r="C409" t="str">
            <v>Tap Off E.C. Algorta 4.16</v>
          </cell>
          <cell r="D409" t="str">
            <v>SING-0406</v>
          </cell>
        </row>
        <row r="410">
          <cell r="C410" t="str">
            <v>Tap Off El Águila 066</v>
          </cell>
          <cell r="D410" t="str">
            <v>SING-0407</v>
          </cell>
        </row>
        <row r="411">
          <cell r="C411" t="str">
            <v>Tap Off El Águila 13.8</v>
          </cell>
          <cell r="D411" t="str">
            <v>SING-0408</v>
          </cell>
        </row>
        <row r="412">
          <cell r="C412" t="str">
            <v>Tap Off El Loa 023</v>
          </cell>
          <cell r="D412" t="str">
            <v>SING-0409</v>
          </cell>
        </row>
        <row r="413">
          <cell r="C413" t="str">
            <v>Tap Off El Loa 110</v>
          </cell>
          <cell r="D413" t="str">
            <v>SING-0410</v>
          </cell>
        </row>
        <row r="414">
          <cell r="C414" t="str">
            <v>Tap Off El Loa 220</v>
          </cell>
          <cell r="D414" t="str">
            <v>SING-0411</v>
          </cell>
        </row>
        <row r="415">
          <cell r="C415" t="str">
            <v>Tap Off El Negro 023</v>
          </cell>
          <cell r="D415" t="str">
            <v>SING-0412</v>
          </cell>
        </row>
        <row r="416">
          <cell r="C416" t="str">
            <v>Tap Off El Negro 110</v>
          </cell>
          <cell r="D416" t="str">
            <v>SING-0413</v>
          </cell>
        </row>
        <row r="417">
          <cell r="C417" t="str">
            <v>Tap Off Estación de bombeo N°2 220</v>
          </cell>
          <cell r="D417" t="str">
            <v>SING-0414</v>
          </cell>
        </row>
        <row r="418">
          <cell r="C418" t="str">
            <v>Tap Off Estación de bombeo N°2 4.16</v>
          </cell>
          <cell r="D418" t="str">
            <v>SING-0415</v>
          </cell>
        </row>
        <row r="419">
          <cell r="C419" t="str">
            <v>Tap Off Estación de bombeo N°3 220</v>
          </cell>
          <cell r="D419" t="str">
            <v>SING-0416</v>
          </cell>
        </row>
        <row r="420">
          <cell r="C420" t="str">
            <v>Tap Off Estación de bombeo N°3 4.16</v>
          </cell>
          <cell r="D420" t="str">
            <v>SING-0417</v>
          </cell>
        </row>
        <row r="421">
          <cell r="C421" t="str">
            <v>Tap Off Estación de bombeo N°4 220</v>
          </cell>
          <cell r="D421" t="str">
            <v>SING-0418</v>
          </cell>
        </row>
        <row r="422">
          <cell r="C422" t="str">
            <v>Tap Off Estación de bombeo N°4 4.16</v>
          </cell>
          <cell r="D422" t="str">
            <v>SING-0419</v>
          </cell>
        </row>
        <row r="423">
          <cell r="C423" t="str">
            <v>Tap Off La Cruz 023</v>
          </cell>
          <cell r="D423" t="str">
            <v>SING-0420</v>
          </cell>
        </row>
        <row r="424">
          <cell r="C424" t="str">
            <v>Tap Off La Cruz 066</v>
          </cell>
          <cell r="D424" t="str">
            <v>SING-0421</v>
          </cell>
        </row>
        <row r="425">
          <cell r="C425" t="str">
            <v>Tap Off La Cruz 220</v>
          </cell>
          <cell r="D425" t="str">
            <v>SING-0422</v>
          </cell>
        </row>
        <row r="426">
          <cell r="C426" t="str">
            <v>Tap Off La Negra 023</v>
          </cell>
          <cell r="D426" t="str">
            <v>SING-0423</v>
          </cell>
        </row>
        <row r="427">
          <cell r="C427" t="str">
            <v>Tap Off La Negra 110</v>
          </cell>
          <cell r="D427" t="str">
            <v>SING-0424</v>
          </cell>
        </row>
        <row r="428">
          <cell r="C428" t="str">
            <v>Tap Off Licancabur 110</v>
          </cell>
          <cell r="D428" t="str">
            <v>SING-0425</v>
          </cell>
        </row>
        <row r="429">
          <cell r="C429" t="str">
            <v>Tap Off Licancabur 3.45</v>
          </cell>
          <cell r="D429" t="str">
            <v>SING-0426</v>
          </cell>
        </row>
        <row r="430">
          <cell r="C430" t="str">
            <v>Tap Off Llanos 066</v>
          </cell>
          <cell r="D430" t="str">
            <v>SING-0427</v>
          </cell>
        </row>
        <row r="431">
          <cell r="C431" t="str">
            <v>Tap Off Llanos 13.8</v>
          </cell>
          <cell r="D431" t="str">
            <v>SING-0428</v>
          </cell>
        </row>
        <row r="432">
          <cell r="C432" t="str">
            <v>Tap Off Llanos 220</v>
          </cell>
          <cell r="D432" t="str">
            <v>SING-0429</v>
          </cell>
        </row>
        <row r="433">
          <cell r="C433" t="str">
            <v>Tap Off Mal Paso 110</v>
          </cell>
          <cell r="D433" t="str">
            <v>SING-0430</v>
          </cell>
        </row>
        <row r="434">
          <cell r="C434" t="str">
            <v>Tap Off Móvil 066</v>
          </cell>
          <cell r="D434" t="str">
            <v>SING-0431</v>
          </cell>
        </row>
        <row r="435">
          <cell r="C435" t="str">
            <v>Tap Off Nueva Victoria 023</v>
          </cell>
          <cell r="D435" t="str">
            <v>SING-0432</v>
          </cell>
        </row>
        <row r="436">
          <cell r="C436" t="str">
            <v>Tap Off Nueva Victoria 066</v>
          </cell>
          <cell r="D436" t="str">
            <v>SING-0433</v>
          </cell>
        </row>
        <row r="437">
          <cell r="C437" t="str">
            <v>Tap Off Nueva Victoria 220</v>
          </cell>
          <cell r="D437" t="str">
            <v>SING-0434</v>
          </cell>
        </row>
        <row r="438">
          <cell r="C438" t="str">
            <v>Tap Off Oeste 110</v>
          </cell>
          <cell r="D438" t="str">
            <v>SING-0435</v>
          </cell>
        </row>
        <row r="439">
          <cell r="C439" t="str">
            <v>Tap Off Oeste 13.2</v>
          </cell>
          <cell r="D439" t="str">
            <v>SING-0436</v>
          </cell>
        </row>
        <row r="440">
          <cell r="C440" t="str">
            <v>Tap Off Oeste 220</v>
          </cell>
          <cell r="D440" t="str">
            <v>SING-0437</v>
          </cell>
        </row>
        <row r="441">
          <cell r="C441" t="str">
            <v>Tap Off Palestina 066</v>
          </cell>
          <cell r="D441" t="str">
            <v>SING-0438</v>
          </cell>
        </row>
        <row r="442">
          <cell r="C442" t="str">
            <v>Tap Off Palestina 220</v>
          </cell>
          <cell r="D442" t="str">
            <v>SING-0439</v>
          </cell>
        </row>
        <row r="443">
          <cell r="C443" t="str">
            <v>Tap Off Pampa 066</v>
          </cell>
          <cell r="D443" t="str">
            <v>SING-0440</v>
          </cell>
        </row>
        <row r="444">
          <cell r="C444" t="str">
            <v>Tap Off Pampa 110</v>
          </cell>
          <cell r="D444" t="str">
            <v>SING-0441</v>
          </cell>
        </row>
        <row r="445">
          <cell r="C445" t="str">
            <v>Tap Off Pampa Lina 220</v>
          </cell>
          <cell r="D445" t="str">
            <v>SING-0442</v>
          </cell>
        </row>
        <row r="446">
          <cell r="C446" t="str">
            <v>Tap Off Quiani 066</v>
          </cell>
          <cell r="D446" t="str">
            <v>SING-0443</v>
          </cell>
        </row>
        <row r="447">
          <cell r="C447" t="str">
            <v>Tap Off Sairecabur 110</v>
          </cell>
          <cell r="D447" t="str">
            <v>SING-0444</v>
          </cell>
        </row>
        <row r="448">
          <cell r="C448" t="str">
            <v>Tap Off Sairecabur 3.45</v>
          </cell>
          <cell r="D448" t="str">
            <v>SING-0445</v>
          </cell>
        </row>
        <row r="449">
          <cell r="C449" t="str">
            <v>Tap Off Sala 360 13.8</v>
          </cell>
          <cell r="D449" t="str">
            <v>SING-0446</v>
          </cell>
        </row>
        <row r="450">
          <cell r="C450" t="str">
            <v>Tap Off Sala 361 069</v>
          </cell>
          <cell r="D450" t="str">
            <v>SING-0447</v>
          </cell>
        </row>
        <row r="451">
          <cell r="C451" t="str">
            <v>Tap Off Salar del Carmen 110</v>
          </cell>
          <cell r="D451" t="str">
            <v>SING-0448</v>
          </cell>
        </row>
        <row r="452">
          <cell r="C452" t="str">
            <v xml:space="preserve">Tap Off Uribe </v>
          </cell>
          <cell r="D452" t="str">
            <v>SING-0449</v>
          </cell>
        </row>
        <row r="453">
          <cell r="C453" t="str">
            <v>Tap Off Vitor 110</v>
          </cell>
          <cell r="D453" t="str">
            <v>SING-0450</v>
          </cell>
        </row>
        <row r="454">
          <cell r="C454" t="str">
            <v>Tap Quiani 066</v>
          </cell>
          <cell r="D454" t="str">
            <v>SING-0451</v>
          </cell>
        </row>
        <row r="455">
          <cell r="C455" t="str">
            <v>Tarapaca 220</v>
          </cell>
          <cell r="D455" t="str">
            <v>SING-0452</v>
          </cell>
        </row>
        <row r="456">
          <cell r="C456" t="str">
            <v>Tarapacá 220</v>
          </cell>
          <cell r="D456" t="str">
            <v>SING-0453</v>
          </cell>
        </row>
        <row r="457">
          <cell r="C457" t="str">
            <v>Tocopilla 005</v>
          </cell>
          <cell r="D457" t="str">
            <v>SING-0454</v>
          </cell>
        </row>
        <row r="458">
          <cell r="C458" t="str">
            <v>Tocopilla 021</v>
          </cell>
          <cell r="D458" t="str">
            <v>SING-0455</v>
          </cell>
        </row>
        <row r="459">
          <cell r="C459" t="str">
            <v>Tocopilla 023</v>
          </cell>
          <cell r="D459" t="str">
            <v>SING-0456</v>
          </cell>
        </row>
        <row r="460">
          <cell r="C460" t="str">
            <v>Tocopilla 100</v>
          </cell>
          <cell r="D460" t="str">
            <v>SING-0457</v>
          </cell>
        </row>
        <row r="461">
          <cell r="C461" t="str">
            <v>Tocopilla 11.5</v>
          </cell>
          <cell r="D461" t="str">
            <v>SING-0458</v>
          </cell>
        </row>
        <row r="462">
          <cell r="C462" t="str">
            <v>Tocopilla 110</v>
          </cell>
          <cell r="D462" t="str">
            <v>SING-0459</v>
          </cell>
        </row>
        <row r="463">
          <cell r="C463" t="str">
            <v>Tocopilla 13.2</v>
          </cell>
          <cell r="D463" t="str">
            <v>SING-0460</v>
          </cell>
        </row>
        <row r="464">
          <cell r="C464" t="str">
            <v>Tocopilla 13.8</v>
          </cell>
          <cell r="D464" t="str">
            <v>SING-0461</v>
          </cell>
        </row>
        <row r="465">
          <cell r="C465" t="str">
            <v>Tocopilla 220</v>
          </cell>
          <cell r="D465" t="str">
            <v>SING-0462</v>
          </cell>
        </row>
        <row r="466">
          <cell r="C466" t="str">
            <v>Uribe 023</v>
          </cell>
          <cell r="D466" t="str">
            <v>SING-0463</v>
          </cell>
        </row>
        <row r="467">
          <cell r="C467" t="str">
            <v>Uribe 110</v>
          </cell>
          <cell r="D467" t="str">
            <v>SING-0464</v>
          </cell>
        </row>
        <row r="468">
          <cell r="C468" t="str">
            <v>Vitor 110</v>
          </cell>
          <cell r="D468" t="str">
            <v>SING-0465</v>
          </cell>
        </row>
        <row r="469">
          <cell r="C469" t="str">
            <v>Zaldívar 023</v>
          </cell>
          <cell r="D469" t="str">
            <v>SING-0466</v>
          </cell>
        </row>
        <row r="470">
          <cell r="C470" t="str">
            <v>Zaldivar 066</v>
          </cell>
          <cell r="D470" t="str">
            <v>SING-0467</v>
          </cell>
        </row>
        <row r="471">
          <cell r="C471" t="str">
            <v>Zaldívar 066</v>
          </cell>
          <cell r="D471" t="str">
            <v>SING-0467</v>
          </cell>
        </row>
        <row r="472">
          <cell r="C472" t="str">
            <v>Zaldivar 220</v>
          </cell>
          <cell r="D472" t="str">
            <v>SING-0467</v>
          </cell>
        </row>
        <row r="473">
          <cell r="C473" t="str">
            <v>Zaldívar 220</v>
          </cell>
          <cell r="D473" t="str">
            <v>SING-0467</v>
          </cell>
        </row>
        <row r="474">
          <cell r="C474" t="str">
            <v>A. Chillan 154</v>
          </cell>
          <cell r="D474" t="str">
            <v>SIC-0001</v>
          </cell>
        </row>
        <row r="475">
          <cell r="C475" t="str">
            <v>Abanico 13.2</v>
          </cell>
          <cell r="D475" t="str">
            <v>SIC-0002</v>
          </cell>
        </row>
        <row r="476">
          <cell r="C476" t="str">
            <v>Abanico 13.8</v>
          </cell>
          <cell r="D476" t="str">
            <v>SIC-0003</v>
          </cell>
        </row>
        <row r="477">
          <cell r="C477" t="str">
            <v>Abanico 154</v>
          </cell>
          <cell r="D477" t="str">
            <v>SIC-0004</v>
          </cell>
        </row>
        <row r="478">
          <cell r="C478" t="str">
            <v>Aconcagua 044</v>
          </cell>
          <cell r="D478" t="str">
            <v>SIC-0005</v>
          </cell>
        </row>
        <row r="479">
          <cell r="C479" t="str">
            <v>Aconcagua 066</v>
          </cell>
          <cell r="D479" t="str">
            <v>SIC-0006</v>
          </cell>
        </row>
        <row r="480">
          <cell r="C480" t="str">
            <v>Aconcagua 110</v>
          </cell>
          <cell r="D480" t="str">
            <v>SIC-0007</v>
          </cell>
        </row>
        <row r="481">
          <cell r="C481" t="str">
            <v>Agrosuper 220</v>
          </cell>
          <cell r="D481" t="str">
            <v>SIC-0008</v>
          </cell>
        </row>
        <row r="482">
          <cell r="C482" t="str">
            <v>Agua Santa 110</v>
          </cell>
          <cell r="D482" t="str">
            <v>SIC-0009</v>
          </cell>
        </row>
        <row r="483">
          <cell r="C483" t="str">
            <v>Agua Santa 220</v>
          </cell>
          <cell r="D483" t="str">
            <v>SIC-0010</v>
          </cell>
        </row>
        <row r="484">
          <cell r="C484" t="str">
            <v>Aihuapi 023</v>
          </cell>
          <cell r="D484" t="str">
            <v>SIC-0011</v>
          </cell>
        </row>
        <row r="485">
          <cell r="C485" t="str">
            <v>Aihuapi 066</v>
          </cell>
          <cell r="D485" t="str">
            <v>SIC-0012</v>
          </cell>
        </row>
        <row r="486">
          <cell r="C486" t="str">
            <v>Aihuapi 13.8</v>
          </cell>
          <cell r="D486" t="str">
            <v>SIC-0013</v>
          </cell>
        </row>
        <row r="487">
          <cell r="C487" t="str">
            <v>Alameda 015</v>
          </cell>
          <cell r="D487" t="str">
            <v>SIC-0014</v>
          </cell>
        </row>
        <row r="488">
          <cell r="C488" t="str">
            <v>Alameda 066</v>
          </cell>
          <cell r="D488" t="str">
            <v>SIC-0015</v>
          </cell>
        </row>
        <row r="489">
          <cell r="C489" t="str">
            <v>Alcones 023</v>
          </cell>
          <cell r="D489" t="str">
            <v>SIC-0016</v>
          </cell>
        </row>
        <row r="490">
          <cell r="C490" t="str">
            <v>Alcones 066</v>
          </cell>
          <cell r="D490" t="str">
            <v>SIC-0017</v>
          </cell>
        </row>
        <row r="491">
          <cell r="C491" t="str">
            <v>Alfalfal 220</v>
          </cell>
          <cell r="D491" t="str">
            <v>SIC-0018</v>
          </cell>
        </row>
        <row r="492">
          <cell r="C492" t="str">
            <v>Algarrobo 110</v>
          </cell>
          <cell r="D492" t="str">
            <v>SIC-0019</v>
          </cell>
        </row>
        <row r="493">
          <cell r="C493" t="str">
            <v>Alhue 023</v>
          </cell>
          <cell r="D493" t="str">
            <v>SIC-0020</v>
          </cell>
        </row>
        <row r="494">
          <cell r="C494" t="str">
            <v>Alonso de Cordova 012</v>
          </cell>
          <cell r="D494" t="str">
            <v>SIC-0021</v>
          </cell>
        </row>
        <row r="495">
          <cell r="C495" t="str">
            <v>Alonso de Cordova 110</v>
          </cell>
          <cell r="D495" t="str">
            <v>SIC-0022</v>
          </cell>
        </row>
        <row r="496">
          <cell r="C496" t="str">
            <v>Alonso de Ribera 00.4</v>
          </cell>
          <cell r="D496" t="str">
            <v>SIC-0023</v>
          </cell>
        </row>
        <row r="497">
          <cell r="C497" t="str">
            <v>Alonso de Ribera 066</v>
          </cell>
          <cell r="D497" t="str">
            <v>SIC-0024</v>
          </cell>
        </row>
        <row r="498">
          <cell r="C498" t="str">
            <v>Alonso de Ribera 154</v>
          </cell>
          <cell r="D498" t="str">
            <v>SIC-0025</v>
          </cell>
        </row>
        <row r="499">
          <cell r="C499" t="str">
            <v>Altamirano 13.8</v>
          </cell>
          <cell r="D499" t="str">
            <v>SIC-0026</v>
          </cell>
        </row>
        <row r="500">
          <cell r="C500" t="str">
            <v>Altamirano 110</v>
          </cell>
          <cell r="D500" t="str">
            <v>SIC-0027</v>
          </cell>
        </row>
        <row r="501">
          <cell r="C501" t="str">
            <v>Alto Bonito 023</v>
          </cell>
          <cell r="D501" t="str">
            <v>SIC-0028</v>
          </cell>
        </row>
        <row r="502">
          <cell r="C502" t="str">
            <v>Alto del Carmen 110</v>
          </cell>
          <cell r="D502" t="str">
            <v>SIC-0029</v>
          </cell>
        </row>
        <row r="503">
          <cell r="C503" t="str">
            <v>Alto del Carmen 13.8</v>
          </cell>
          <cell r="D503" t="str">
            <v>SIC-0030</v>
          </cell>
        </row>
        <row r="504">
          <cell r="C504" t="str">
            <v>Alto Jahuel 066</v>
          </cell>
          <cell r="D504" t="str">
            <v>SIC-0031</v>
          </cell>
        </row>
        <row r="505">
          <cell r="C505" t="str">
            <v>Alto Jahuel 110</v>
          </cell>
          <cell r="D505" t="str">
            <v>SIC-0032</v>
          </cell>
        </row>
        <row r="506">
          <cell r="C506" t="str">
            <v>Alto Jahuel 154</v>
          </cell>
          <cell r="D506" t="str">
            <v>SIC-0033</v>
          </cell>
        </row>
        <row r="507">
          <cell r="C507" t="str">
            <v>Alto Jahuel 220</v>
          </cell>
          <cell r="D507" t="str">
            <v>SIC-0034</v>
          </cell>
        </row>
        <row r="508">
          <cell r="C508" t="str">
            <v>Alto Jahuel 500</v>
          </cell>
          <cell r="D508" t="str">
            <v>SIC-0035</v>
          </cell>
        </row>
        <row r="509">
          <cell r="C509" t="str">
            <v>Alto Melipilla 110</v>
          </cell>
          <cell r="D509" t="str">
            <v>SIC-0036</v>
          </cell>
        </row>
        <row r="510">
          <cell r="C510" t="str">
            <v>Alto Melipilla 220</v>
          </cell>
          <cell r="D510" t="str">
            <v>SIC-0037</v>
          </cell>
        </row>
        <row r="511">
          <cell r="C511" t="str">
            <v>Ancoa 066</v>
          </cell>
          <cell r="D511" t="str">
            <v>SIC-0038</v>
          </cell>
        </row>
        <row r="512">
          <cell r="C512" t="str">
            <v>Ancoa 13.2</v>
          </cell>
          <cell r="D512" t="str">
            <v>SIC-0039</v>
          </cell>
        </row>
        <row r="513">
          <cell r="C513" t="str">
            <v>Ancoa 220</v>
          </cell>
          <cell r="D513" t="str">
            <v>SIC-0040</v>
          </cell>
        </row>
        <row r="514">
          <cell r="C514" t="str">
            <v>Ancoa 500</v>
          </cell>
          <cell r="D514" t="str">
            <v>SIC-0041</v>
          </cell>
        </row>
        <row r="515">
          <cell r="C515" t="str">
            <v>Ancoa Aux 500</v>
          </cell>
          <cell r="D515" t="str">
            <v>SIC-0042</v>
          </cell>
        </row>
        <row r="516">
          <cell r="C516" t="str">
            <v>Ancud 023</v>
          </cell>
          <cell r="D516" t="str">
            <v>SIC-0043</v>
          </cell>
        </row>
        <row r="517">
          <cell r="C517" t="str">
            <v>Ancud 110</v>
          </cell>
          <cell r="D517" t="str">
            <v>SIC-0044</v>
          </cell>
        </row>
        <row r="518">
          <cell r="C518" t="str">
            <v>Andacollo 023</v>
          </cell>
          <cell r="D518" t="str">
            <v>SIC-0045</v>
          </cell>
        </row>
        <row r="519">
          <cell r="C519" t="str">
            <v>Andacollo 066</v>
          </cell>
          <cell r="D519" t="str">
            <v>SIC-0046</v>
          </cell>
        </row>
        <row r="520">
          <cell r="C520" t="str">
            <v>Andacollo 13.2</v>
          </cell>
          <cell r="D520" t="str">
            <v>SIC-0047</v>
          </cell>
        </row>
        <row r="521">
          <cell r="C521" t="str">
            <v>Andalien 015</v>
          </cell>
          <cell r="D521" t="str">
            <v>SIC-0048</v>
          </cell>
        </row>
        <row r="522">
          <cell r="C522" t="str">
            <v>Andalien 066</v>
          </cell>
          <cell r="D522" t="str">
            <v>SIC-0049</v>
          </cell>
        </row>
        <row r="523">
          <cell r="C523" t="str">
            <v>Andes 012</v>
          </cell>
          <cell r="D523" t="str">
            <v>SIC-0050</v>
          </cell>
        </row>
        <row r="524">
          <cell r="C524" t="str">
            <v>Andes 110</v>
          </cell>
          <cell r="D524" t="str">
            <v>SIC-0051</v>
          </cell>
        </row>
        <row r="525">
          <cell r="C525" t="str">
            <v>Angol 023</v>
          </cell>
          <cell r="D525" t="str">
            <v>SIC-0052</v>
          </cell>
        </row>
        <row r="526">
          <cell r="C526" t="str">
            <v>Angol 066</v>
          </cell>
          <cell r="D526" t="str">
            <v>SIC-0053</v>
          </cell>
        </row>
        <row r="527">
          <cell r="C527" t="str">
            <v>Angol 13.2</v>
          </cell>
          <cell r="D527" t="str">
            <v>SIC-0054</v>
          </cell>
        </row>
        <row r="528">
          <cell r="C528" t="str">
            <v>Antilhue 11.5</v>
          </cell>
          <cell r="D528" t="str">
            <v>SIC-0055</v>
          </cell>
        </row>
        <row r="529">
          <cell r="C529" t="str">
            <v>Antuco 220</v>
          </cell>
          <cell r="D529" t="str">
            <v>SIC-0056</v>
          </cell>
        </row>
        <row r="530">
          <cell r="C530" t="str">
            <v>Apoquindo 012</v>
          </cell>
          <cell r="D530" t="str">
            <v>SIC-0057</v>
          </cell>
        </row>
        <row r="531">
          <cell r="C531" t="str">
            <v>Apoquindo 110</v>
          </cell>
          <cell r="D531" t="str">
            <v>SIC-0058</v>
          </cell>
        </row>
        <row r="532">
          <cell r="C532" t="str">
            <v>Arauco 066</v>
          </cell>
          <cell r="D532" t="str">
            <v>SIC-0059</v>
          </cell>
        </row>
        <row r="533">
          <cell r="C533" t="str">
            <v>Arenas Blancas 015</v>
          </cell>
          <cell r="D533" t="str">
            <v>SIC-0060</v>
          </cell>
        </row>
        <row r="534">
          <cell r="C534" t="str">
            <v>Arenas Blancas 066</v>
          </cell>
          <cell r="D534" t="str">
            <v>SIC-0061</v>
          </cell>
        </row>
        <row r="535">
          <cell r="C535" t="str">
            <v>Arranque Escuadron 066</v>
          </cell>
          <cell r="D535" t="str">
            <v>SIC-0062</v>
          </cell>
        </row>
        <row r="536">
          <cell r="C536" t="str">
            <v>Balandras 066</v>
          </cell>
          <cell r="D536" t="str">
            <v>SIC-0063</v>
          </cell>
        </row>
        <row r="537">
          <cell r="C537" t="str">
            <v>Balandras 12.5</v>
          </cell>
          <cell r="D537" t="str">
            <v>SIC-0064</v>
          </cell>
        </row>
        <row r="538">
          <cell r="C538" t="str">
            <v>Barro Blanco 023</v>
          </cell>
          <cell r="D538" t="str">
            <v>SIC-0065</v>
          </cell>
        </row>
        <row r="539">
          <cell r="C539" t="str">
            <v>Barro Blanco 066</v>
          </cell>
          <cell r="D539" t="str">
            <v>SIC-0066</v>
          </cell>
        </row>
        <row r="540">
          <cell r="C540" t="str">
            <v>Barro Blanco 220</v>
          </cell>
          <cell r="D540" t="str">
            <v>SIC-0067</v>
          </cell>
        </row>
        <row r="541">
          <cell r="C541" t="str">
            <v>Batuco 023</v>
          </cell>
          <cell r="D541" t="str">
            <v>SIC-0068</v>
          </cell>
        </row>
        <row r="542">
          <cell r="C542" t="str">
            <v>Batuco 110</v>
          </cell>
          <cell r="D542" t="str">
            <v>SIC-0069</v>
          </cell>
        </row>
        <row r="543">
          <cell r="C543" t="str">
            <v>Bicentenario 012</v>
          </cell>
          <cell r="D543" t="str">
            <v>SIC-0070</v>
          </cell>
        </row>
        <row r="544">
          <cell r="C544" t="str">
            <v>Bicentenario 110</v>
          </cell>
          <cell r="D544" t="str">
            <v>SIC-0071</v>
          </cell>
        </row>
        <row r="545">
          <cell r="C545" t="str">
            <v>Bocamina 066</v>
          </cell>
          <cell r="D545" t="str">
            <v>SIC-0072</v>
          </cell>
        </row>
        <row r="546">
          <cell r="C546" t="str">
            <v>Bocamina 154</v>
          </cell>
          <cell r="D546" t="str">
            <v>SIC-0073</v>
          </cell>
        </row>
        <row r="547">
          <cell r="C547" t="str">
            <v>Bocamina 220</v>
          </cell>
          <cell r="D547" t="str">
            <v>SIC-0074</v>
          </cell>
        </row>
        <row r="548">
          <cell r="C548" t="str">
            <v>Bollenar 110</v>
          </cell>
          <cell r="D548" t="str">
            <v>SIC-0075</v>
          </cell>
        </row>
        <row r="549">
          <cell r="C549" t="str">
            <v>Bollenar 13.2</v>
          </cell>
          <cell r="D549" t="str">
            <v>SIC-0076</v>
          </cell>
        </row>
        <row r="550">
          <cell r="C550" t="str">
            <v>Bosquemar 012</v>
          </cell>
          <cell r="D550" t="str">
            <v>SIC-0077</v>
          </cell>
        </row>
        <row r="551">
          <cell r="C551" t="str">
            <v>Brasil 012</v>
          </cell>
          <cell r="D551" t="str">
            <v>SIC-0078</v>
          </cell>
        </row>
        <row r="552">
          <cell r="C552" t="str">
            <v>Brasil 110</v>
          </cell>
          <cell r="D552" t="str">
            <v>SIC-0079</v>
          </cell>
        </row>
        <row r="553">
          <cell r="C553" t="str">
            <v>Bucalemu 066</v>
          </cell>
          <cell r="D553" t="str">
            <v>SIC-0080</v>
          </cell>
        </row>
        <row r="554">
          <cell r="C554" t="str">
            <v>Bucalemu 13.2</v>
          </cell>
          <cell r="D554" t="str">
            <v>SIC-0081</v>
          </cell>
        </row>
        <row r="555">
          <cell r="C555" t="str">
            <v>Buin 110</v>
          </cell>
          <cell r="D555" t="str">
            <v>SIC-0082</v>
          </cell>
        </row>
        <row r="556">
          <cell r="C556" t="str">
            <v>Buin 220</v>
          </cell>
          <cell r="D556" t="str">
            <v>SIC-0083</v>
          </cell>
        </row>
        <row r="557">
          <cell r="C557" t="str">
            <v>Buin CGE 015</v>
          </cell>
          <cell r="D557" t="str">
            <v>SIC-0084</v>
          </cell>
        </row>
        <row r="558">
          <cell r="C558" t="str">
            <v>Buin CGE 066</v>
          </cell>
          <cell r="D558" t="str">
            <v>SIC-0085</v>
          </cell>
        </row>
        <row r="559">
          <cell r="C559" t="str">
            <v>Bulnes 066</v>
          </cell>
          <cell r="D559" t="str">
            <v>SIC-0086</v>
          </cell>
        </row>
        <row r="560">
          <cell r="C560" t="str">
            <v>Bulnes Copelec 066</v>
          </cell>
          <cell r="D560" t="str">
            <v>SIC-0087</v>
          </cell>
        </row>
        <row r="561">
          <cell r="C561" t="str">
            <v>Bulnes Copelec 13.2</v>
          </cell>
          <cell r="D561" t="str">
            <v>SIC-0088</v>
          </cell>
        </row>
        <row r="562">
          <cell r="C562" t="str">
            <v>C. Bio Bio 06.3</v>
          </cell>
          <cell r="D562" t="str">
            <v>SIC-0089</v>
          </cell>
        </row>
        <row r="563">
          <cell r="C563" t="str">
            <v>C. Bio Bio 066</v>
          </cell>
          <cell r="D563" t="str">
            <v>SIC-0090</v>
          </cell>
        </row>
        <row r="564">
          <cell r="C564" t="str">
            <v>C. Tierra Amarilla 220</v>
          </cell>
          <cell r="D564" t="str">
            <v>SIC-0091</v>
          </cell>
        </row>
        <row r="565">
          <cell r="C565" t="str">
            <v>Cabildo 023</v>
          </cell>
          <cell r="D565" t="str">
            <v>SIC-0092</v>
          </cell>
        </row>
        <row r="566">
          <cell r="C566" t="str">
            <v>Cabildo 110</v>
          </cell>
          <cell r="D566" t="str">
            <v>SIC-0093</v>
          </cell>
        </row>
        <row r="567">
          <cell r="C567" t="str">
            <v>Cabrero 023</v>
          </cell>
          <cell r="D567" t="str">
            <v>SIC-0094</v>
          </cell>
        </row>
        <row r="568">
          <cell r="C568" t="str">
            <v>Cabrero 066</v>
          </cell>
          <cell r="D568" t="str">
            <v>SIC-0095</v>
          </cell>
        </row>
        <row r="569">
          <cell r="C569" t="str">
            <v>Cabrero 13.8</v>
          </cell>
          <cell r="D569" t="str">
            <v>SIC-0096</v>
          </cell>
        </row>
        <row r="570">
          <cell r="C570" t="str">
            <v>Cachapoal 015</v>
          </cell>
          <cell r="D570" t="str">
            <v>SIC-0097</v>
          </cell>
        </row>
        <row r="571">
          <cell r="C571" t="str">
            <v>Cachapoal 066</v>
          </cell>
          <cell r="D571" t="str">
            <v>SIC-0098</v>
          </cell>
        </row>
        <row r="572">
          <cell r="C572" t="str">
            <v>Calabozo 220</v>
          </cell>
          <cell r="D572" t="str">
            <v>SIC-0099</v>
          </cell>
        </row>
        <row r="573">
          <cell r="C573" t="str">
            <v>Calbuco 023</v>
          </cell>
          <cell r="D573" t="str">
            <v>SIC-0100</v>
          </cell>
        </row>
        <row r="574">
          <cell r="C574" t="str">
            <v>Calbuco 066</v>
          </cell>
          <cell r="D574" t="str">
            <v>SIC-0101</v>
          </cell>
        </row>
        <row r="575">
          <cell r="C575" t="str">
            <v>Calbuco 110</v>
          </cell>
          <cell r="D575" t="str">
            <v>SIC-0102</v>
          </cell>
        </row>
        <row r="576">
          <cell r="C576" t="str">
            <v>Caldera 023</v>
          </cell>
          <cell r="D576" t="str">
            <v>SIC-0103</v>
          </cell>
        </row>
        <row r="577">
          <cell r="C577" t="str">
            <v>Caldera 110</v>
          </cell>
          <cell r="D577" t="str">
            <v>SIC-0104</v>
          </cell>
        </row>
        <row r="578">
          <cell r="C578" t="str">
            <v>Calera Centro 066</v>
          </cell>
          <cell r="D578" t="str">
            <v>SIC-0105</v>
          </cell>
        </row>
        <row r="579">
          <cell r="C579" t="str">
            <v>Caleu 012</v>
          </cell>
          <cell r="D579" t="str">
            <v>SIC-0106</v>
          </cell>
        </row>
        <row r="580">
          <cell r="C580" t="str">
            <v>Caleu 023</v>
          </cell>
          <cell r="D580" t="str">
            <v>SIC-0107</v>
          </cell>
        </row>
        <row r="581">
          <cell r="C581" t="str">
            <v>Caleu 044</v>
          </cell>
          <cell r="D581" t="str">
            <v>SIC-0108</v>
          </cell>
        </row>
        <row r="582">
          <cell r="C582" t="str">
            <v>Campanario 11.5</v>
          </cell>
          <cell r="D582" t="str">
            <v>SIC-0109</v>
          </cell>
        </row>
        <row r="583">
          <cell r="C583" t="str">
            <v>Campanario 154</v>
          </cell>
          <cell r="D583" t="str">
            <v>SIC-0110</v>
          </cell>
        </row>
        <row r="584">
          <cell r="C584" t="str">
            <v>Candelaria 220</v>
          </cell>
          <cell r="D584" t="str">
            <v>SIC-0111</v>
          </cell>
        </row>
        <row r="585">
          <cell r="C585" t="str">
            <v>Canutillar 220</v>
          </cell>
          <cell r="D585" t="str">
            <v>SIC-0112</v>
          </cell>
        </row>
        <row r="586">
          <cell r="C586" t="str">
            <v>Cañete 023</v>
          </cell>
          <cell r="D586" t="str">
            <v>SIC-0113</v>
          </cell>
        </row>
        <row r="587">
          <cell r="C587" t="str">
            <v>Capullo 066</v>
          </cell>
          <cell r="D587" t="str">
            <v>SIC-0114</v>
          </cell>
        </row>
        <row r="588">
          <cell r="C588" t="str">
            <v>Carampangue 066</v>
          </cell>
          <cell r="D588" t="str">
            <v>SIC-0115</v>
          </cell>
        </row>
        <row r="589">
          <cell r="C589" t="str">
            <v>Carampangue 13.2</v>
          </cell>
          <cell r="D589" t="str">
            <v>SIC-0116</v>
          </cell>
        </row>
        <row r="590">
          <cell r="C590" t="str">
            <v>Cardones 110</v>
          </cell>
          <cell r="D590" t="str">
            <v>SIC-0117</v>
          </cell>
        </row>
        <row r="591">
          <cell r="C591" t="str">
            <v>Cardones 220</v>
          </cell>
          <cell r="D591" t="str">
            <v>SIC-0118</v>
          </cell>
        </row>
        <row r="592">
          <cell r="C592" t="str">
            <v>Carena 044</v>
          </cell>
          <cell r="D592" t="str">
            <v>SIC-0119</v>
          </cell>
        </row>
        <row r="593">
          <cell r="C593" t="str">
            <v>Carena 06.3</v>
          </cell>
          <cell r="D593" t="str">
            <v>SIC-0120</v>
          </cell>
        </row>
        <row r="594">
          <cell r="C594" t="str">
            <v>Carrascal 012</v>
          </cell>
          <cell r="D594" t="str">
            <v>SIC-0121</v>
          </cell>
        </row>
        <row r="595">
          <cell r="C595" t="str">
            <v>Carrascal 110</v>
          </cell>
          <cell r="D595" t="str">
            <v>SIC-0122</v>
          </cell>
        </row>
        <row r="596">
          <cell r="C596" t="str">
            <v>Carrera Pinto 220</v>
          </cell>
          <cell r="D596" t="str">
            <v>SIC-0123</v>
          </cell>
        </row>
        <row r="597">
          <cell r="C597" t="str">
            <v>Casablanca 012</v>
          </cell>
          <cell r="D597" t="str">
            <v>SIC-0124</v>
          </cell>
        </row>
        <row r="598">
          <cell r="C598" t="str">
            <v>Casablanca 066</v>
          </cell>
          <cell r="D598" t="str">
            <v>SIC-0125</v>
          </cell>
        </row>
        <row r="599">
          <cell r="C599" t="str">
            <v>Casas Viejas 023</v>
          </cell>
          <cell r="D599" t="str">
            <v>SIC-0126</v>
          </cell>
        </row>
        <row r="600">
          <cell r="C600" t="str">
            <v>Casas Viejas 110</v>
          </cell>
          <cell r="D600" t="str">
            <v>SIC-0127</v>
          </cell>
        </row>
        <row r="601">
          <cell r="C601" t="str">
            <v>Casas Viejas 13.2</v>
          </cell>
          <cell r="D601" t="str">
            <v>SIC-0128</v>
          </cell>
        </row>
        <row r="602">
          <cell r="C602" t="str">
            <v>Caserones 220</v>
          </cell>
          <cell r="D602" t="str">
            <v>SIC-0129</v>
          </cell>
        </row>
        <row r="603">
          <cell r="C603" t="str">
            <v>Castilla 023</v>
          </cell>
          <cell r="D603" t="str">
            <v>SIC-0130</v>
          </cell>
        </row>
        <row r="604">
          <cell r="C604" t="str">
            <v>Castilla 110</v>
          </cell>
          <cell r="D604" t="str">
            <v>SIC-0131</v>
          </cell>
        </row>
        <row r="605">
          <cell r="C605" t="str">
            <v>Castilla 13.8</v>
          </cell>
          <cell r="D605" t="str">
            <v>SIC-0132</v>
          </cell>
        </row>
        <row r="606">
          <cell r="C606" t="str">
            <v>Castro 023</v>
          </cell>
          <cell r="D606" t="str">
            <v>SIC-0133</v>
          </cell>
        </row>
        <row r="607">
          <cell r="C607" t="str">
            <v>Castro 110</v>
          </cell>
          <cell r="D607" t="str">
            <v>SIC-0134</v>
          </cell>
        </row>
        <row r="608">
          <cell r="C608" t="str">
            <v>Catemu 012</v>
          </cell>
          <cell r="D608" t="str">
            <v>SIC-0135</v>
          </cell>
        </row>
        <row r="609">
          <cell r="C609" t="str">
            <v>Catemu 044</v>
          </cell>
          <cell r="D609" t="str">
            <v>SIC-0136</v>
          </cell>
        </row>
        <row r="610">
          <cell r="C610" t="str">
            <v>Cauquenes 023</v>
          </cell>
          <cell r="D610" t="str">
            <v>SIC-0137</v>
          </cell>
        </row>
        <row r="611">
          <cell r="C611" t="str">
            <v>Cauquenes 066</v>
          </cell>
          <cell r="D611" t="str">
            <v>SIC-0138</v>
          </cell>
        </row>
        <row r="612">
          <cell r="C612" t="str">
            <v>Cauquenes 13.8</v>
          </cell>
          <cell r="D612" t="str">
            <v>SIC-0139</v>
          </cell>
        </row>
        <row r="613">
          <cell r="C613" t="str">
            <v>Cautin 220</v>
          </cell>
          <cell r="D613" t="str">
            <v>SIC-0140</v>
          </cell>
        </row>
        <row r="614">
          <cell r="C614" t="str">
            <v>Cementos Polpaico 1 044</v>
          </cell>
          <cell r="D614" t="str">
            <v>SIC-0141</v>
          </cell>
        </row>
        <row r="615">
          <cell r="C615" t="str">
            <v>Cementos Polpaico 110</v>
          </cell>
          <cell r="D615" t="str">
            <v>SIC-0142</v>
          </cell>
        </row>
        <row r="616">
          <cell r="C616" t="str">
            <v>Cementos Polpaico 2 02.4</v>
          </cell>
          <cell r="D616" t="str">
            <v>SIC-0143</v>
          </cell>
        </row>
        <row r="617">
          <cell r="C617" t="str">
            <v>Cementos Polpaico 2 044</v>
          </cell>
          <cell r="D617" t="str">
            <v>SIC-0144</v>
          </cell>
        </row>
        <row r="618">
          <cell r="C618" t="str">
            <v>Cenizas 110</v>
          </cell>
          <cell r="D618" t="str">
            <v>SIC-0145</v>
          </cell>
        </row>
        <row r="619">
          <cell r="C619" t="str">
            <v>Central Horcones 011</v>
          </cell>
          <cell r="D619" t="str">
            <v>SIC-0146</v>
          </cell>
        </row>
        <row r="620">
          <cell r="C620" t="str">
            <v>Central Maitenes 06.6</v>
          </cell>
          <cell r="D620" t="str">
            <v>SIC-0147</v>
          </cell>
        </row>
        <row r="621">
          <cell r="C621" t="str">
            <v>Central Maitenes 110</v>
          </cell>
          <cell r="D621" t="str">
            <v>SIC-0148</v>
          </cell>
        </row>
        <row r="622">
          <cell r="C622" t="str">
            <v>Central Rapel 066</v>
          </cell>
          <cell r="D622" t="str">
            <v>SIC-0149</v>
          </cell>
        </row>
        <row r="623">
          <cell r="C623" t="str">
            <v>Central San Francisco de Mostazal 066</v>
          </cell>
          <cell r="D623" t="str">
            <v>SIC-0150</v>
          </cell>
        </row>
        <row r="624">
          <cell r="C624" t="str">
            <v>Cerrillos 023</v>
          </cell>
          <cell r="D624" t="str">
            <v>SIC-0151</v>
          </cell>
        </row>
        <row r="625">
          <cell r="C625" t="str">
            <v>Cerrillos 110</v>
          </cell>
          <cell r="D625" t="str">
            <v>SIC-0152</v>
          </cell>
        </row>
        <row r="626">
          <cell r="C626" t="str">
            <v>Cerrillos 13.8</v>
          </cell>
          <cell r="D626" t="str">
            <v>SIC-0153</v>
          </cell>
        </row>
        <row r="627">
          <cell r="C627" t="str">
            <v>Cerro Calera 066</v>
          </cell>
          <cell r="D627" t="str">
            <v>SIC-0154</v>
          </cell>
        </row>
        <row r="628">
          <cell r="C628" t="str">
            <v>Cerro Calera 110</v>
          </cell>
          <cell r="D628" t="str">
            <v>SIC-0155</v>
          </cell>
        </row>
        <row r="629">
          <cell r="C629" t="str">
            <v>Cerro Navia 110</v>
          </cell>
          <cell r="D629" t="str">
            <v>SIC-0156</v>
          </cell>
        </row>
        <row r="630">
          <cell r="C630" t="str">
            <v>Cerro Navia 220</v>
          </cell>
          <cell r="D630" t="str">
            <v>SIC-0157</v>
          </cell>
        </row>
        <row r="631">
          <cell r="C631" t="str">
            <v>Cerro Navia Chilectra 110</v>
          </cell>
          <cell r="D631" t="str">
            <v>SIC-0158</v>
          </cell>
        </row>
        <row r="632">
          <cell r="C632" t="str">
            <v>Cerro Negro Norte 220</v>
          </cell>
          <cell r="D632" t="str">
            <v>SIC-0159</v>
          </cell>
        </row>
        <row r="633">
          <cell r="C633" t="str">
            <v>Chacabuco 012</v>
          </cell>
          <cell r="D633" t="str">
            <v>SIC-0160</v>
          </cell>
        </row>
        <row r="634">
          <cell r="C634" t="str">
            <v>Chacabuco 023</v>
          </cell>
          <cell r="D634" t="str">
            <v>SIC-0161</v>
          </cell>
        </row>
        <row r="635">
          <cell r="C635" t="str">
            <v>Chacabuco 110</v>
          </cell>
          <cell r="D635" t="str">
            <v>SIC-0162</v>
          </cell>
        </row>
        <row r="636">
          <cell r="C636" t="str">
            <v>Chacahuin 066</v>
          </cell>
          <cell r="D636" t="str">
            <v>SIC-0163</v>
          </cell>
        </row>
        <row r="637">
          <cell r="C637" t="str">
            <v>Chacahuin 13.2</v>
          </cell>
          <cell r="D637" t="str">
            <v>SIC-0164</v>
          </cell>
        </row>
        <row r="638">
          <cell r="C638" t="str">
            <v>Chagres 012</v>
          </cell>
          <cell r="D638" t="str">
            <v>SIC-0165</v>
          </cell>
        </row>
        <row r="639">
          <cell r="C639" t="str">
            <v>Chagres 044</v>
          </cell>
          <cell r="D639" t="str">
            <v>SIC-0166</v>
          </cell>
        </row>
        <row r="640">
          <cell r="C640" t="str">
            <v>Chagres 110</v>
          </cell>
          <cell r="D640" t="str">
            <v>SIC-0167</v>
          </cell>
        </row>
        <row r="641">
          <cell r="C641" t="str">
            <v>Chañaral 023</v>
          </cell>
          <cell r="D641" t="str">
            <v>SIC-0168</v>
          </cell>
        </row>
        <row r="642">
          <cell r="C642" t="str">
            <v>Chañaral 13.2</v>
          </cell>
          <cell r="D642" t="str">
            <v>SIC-0169</v>
          </cell>
        </row>
        <row r="643">
          <cell r="C643" t="str">
            <v>Charrua 066</v>
          </cell>
          <cell r="D643" t="str">
            <v>SIC-0170</v>
          </cell>
        </row>
        <row r="644">
          <cell r="C644" t="str">
            <v>Charrua 13.2</v>
          </cell>
          <cell r="D644" t="str">
            <v>SIC-0171</v>
          </cell>
        </row>
        <row r="645">
          <cell r="C645" t="str">
            <v>Charrua 154</v>
          </cell>
          <cell r="D645" t="str">
            <v>SIC-0172</v>
          </cell>
        </row>
        <row r="646">
          <cell r="C646" t="str">
            <v>Charrua 220</v>
          </cell>
          <cell r="D646" t="str">
            <v>SIC-0173</v>
          </cell>
        </row>
        <row r="647">
          <cell r="C647" t="str">
            <v>Charrua 500</v>
          </cell>
          <cell r="D647" t="str">
            <v>SIC-0174</v>
          </cell>
        </row>
        <row r="648">
          <cell r="C648" t="str">
            <v>Chena 110</v>
          </cell>
          <cell r="D648" t="str">
            <v>SIC-0175</v>
          </cell>
        </row>
        <row r="649">
          <cell r="C649" t="str">
            <v>Chena 220</v>
          </cell>
          <cell r="D649" t="str">
            <v>SIC-0176</v>
          </cell>
        </row>
        <row r="650">
          <cell r="C650" t="str">
            <v>Chiburgo 06.6</v>
          </cell>
          <cell r="D650" t="str">
            <v>SIC-0177</v>
          </cell>
        </row>
        <row r="651">
          <cell r="C651" t="str">
            <v>Chiburgo 066</v>
          </cell>
          <cell r="D651" t="str">
            <v>SIC-0178</v>
          </cell>
        </row>
        <row r="652">
          <cell r="C652" t="str">
            <v>Chiguayante 015</v>
          </cell>
          <cell r="D652" t="str">
            <v>SIC-0179</v>
          </cell>
        </row>
        <row r="653">
          <cell r="C653" t="str">
            <v>Chiguayante 066</v>
          </cell>
          <cell r="D653" t="str">
            <v>SIC-0180</v>
          </cell>
        </row>
        <row r="654">
          <cell r="C654" t="str">
            <v>Chillan 015</v>
          </cell>
          <cell r="D654" t="str">
            <v>SIC-0181</v>
          </cell>
        </row>
        <row r="655">
          <cell r="C655" t="str">
            <v>Chillan 066</v>
          </cell>
          <cell r="D655" t="str">
            <v>SIC-0182</v>
          </cell>
        </row>
        <row r="656">
          <cell r="C656" t="str">
            <v>Chillan 13.2</v>
          </cell>
          <cell r="D656" t="str">
            <v>SIC-0183</v>
          </cell>
        </row>
        <row r="657">
          <cell r="C657" t="str">
            <v>Chillan 154</v>
          </cell>
          <cell r="D657" t="str">
            <v>SIC-0184</v>
          </cell>
        </row>
        <row r="658">
          <cell r="C658" t="str">
            <v>Chiloe 110</v>
          </cell>
          <cell r="D658" t="str">
            <v>SIC-0185</v>
          </cell>
        </row>
        <row r="659">
          <cell r="C659" t="str">
            <v>Chiloe 220</v>
          </cell>
          <cell r="D659" t="str">
            <v>SIC-0186</v>
          </cell>
        </row>
        <row r="660">
          <cell r="C660" t="str">
            <v>Chimbarongo 015</v>
          </cell>
          <cell r="D660" t="str">
            <v>SIC-0187</v>
          </cell>
        </row>
        <row r="661">
          <cell r="C661" t="str">
            <v>Chimbarongo 066</v>
          </cell>
          <cell r="D661" t="str">
            <v>SIC-0188</v>
          </cell>
        </row>
        <row r="662">
          <cell r="C662" t="str">
            <v>Chivilcan 015</v>
          </cell>
          <cell r="D662" t="str">
            <v>SIC-0189</v>
          </cell>
        </row>
        <row r="663">
          <cell r="C663" t="str">
            <v>Chivilcan 066</v>
          </cell>
          <cell r="D663" t="str">
            <v>SIC-0190</v>
          </cell>
        </row>
        <row r="664">
          <cell r="C664" t="str">
            <v>Choapa 110</v>
          </cell>
          <cell r="D664" t="str">
            <v>SIC-0191</v>
          </cell>
        </row>
        <row r="665">
          <cell r="C665" t="str">
            <v>Choapa 220</v>
          </cell>
          <cell r="D665" t="str">
            <v>SIC-0192</v>
          </cell>
        </row>
        <row r="666">
          <cell r="C666" t="str">
            <v>Chocalan 066</v>
          </cell>
          <cell r="D666" t="str">
            <v>SIC-0193</v>
          </cell>
        </row>
        <row r="667">
          <cell r="C667" t="str">
            <v>Chocalan 13.2</v>
          </cell>
          <cell r="D667" t="str">
            <v>SIC-0194</v>
          </cell>
        </row>
        <row r="668">
          <cell r="C668" t="str">
            <v>Cholguan 066</v>
          </cell>
          <cell r="D668" t="str">
            <v>SIC-0195</v>
          </cell>
        </row>
        <row r="669">
          <cell r="C669" t="str">
            <v>Cholguan 13.2</v>
          </cell>
          <cell r="D669" t="str">
            <v>SIC-0196</v>
          </cell>
        </row>
        <row r="670">
          <cell r="C670" t="str">
            <v>Cholguan STS 024</v>
          </cell>
          <cell r="D670" t="str">
            <v>SIC-0197</v>
          </cell>
        </row>
        <row r="671">
          <cell r="C671" t="str">
            <v>Cholguan STS 13.8</v>
          </cell>
          <cell r="D671" t="str">
            <v>SIC-0198</v>
          </cell>
        </row>
        <row r="672">
          <cell r="C672" t="str">
            <v>Cholguan STS 220</v>
          </cell>
          <cell r="D672" t="str">
            <v>SIC-0199</v>
          </cell>
        </row>
        <row r="673">
          <cell r="C673" t="str">
            <v>Chomeco 110</v>
          </cell>
          <cell r="D673" t="str">
            <v>SIC-0200</v>
          </cell>
        </row>
        <row r="674">
          <cell r="C674" t="str">
            <v>Chonchi 023</v>
          </cell>
          <cell r="D674" t="str">
            <v>SIC-0201</v>
          </cell>
        </row>
        <row r="675">
          <cell r="C675" t="str">
            <v>Chonchi 110</v>
          </cell>
          <cell r="D675" t="str">
            <v>SIC-0202</v>
          </cell>
        </row>
        <row r="676">
          <cell r="C676" t="str">
            <v>Chumaquito 015</v>
          </cell>
          <cell r="D676" t="str">
            <v>SIC-0203</v>
          </cell>
        </row>
        <row r="677">
          <cell r="C677" t="str">
            <v>Chumaquito 066</v>
          </cell>
          <cell r="D677" t="str">
            <v>SIC-0204</v>
          </cell>
        </row>
        <row r="678">
          <cell r="C678" t="str">
            <v>Chumpullo 06.3</v>
          </cell>
          <cell r="D678" t="str">
            <v>SIC-0205</v>
          </cell>
        </row>
        <row r="679">
          <cell r="C679" t="str">
            <v>Chumpullo 066</v>
          </cell>
          <cell r="D679" t="str">
            <v>SIC-0206</v>
          </cell>
        </row>
        <row r="680">
          <cell r="C680" t="str">
            <v>Chuschampis 110</v>
          </cell>
          <cell r="D680" t="str">
            <v>SIC-0207</v>
          </cell>
        </row>
        <row r="681">
          <cell r="C681" t="str">
            <v>Chuschampis 13.2</v>
          </cell>
          <cell r="D681" t="str">
            <v>SIC-0208</v>
          </cell>
        </row>
        <row r="682">
          <cell r="C682" t="str">
            <v>Cipreses 13.2</v>
          </cell>
          <cell r="D682" t="str">
            <v>SIC-0209</v>
          </cell>
        </row>
        <row r="683">
          <cell r="C683" t="str">
            <v>Cipreses 154</v>
          </cell>
          <cell r="D683" t="str">
            <v>SIC-0210</v>
          </cell>
        </row>
        <row r="684">
          <cell r="C684" t="str">
            <v>Los Ciruelos 220</v>
          </cell>
          <cell r="D684" t="str">
            <v>SIC-0211</v>
          </cell>
        </row>
        <row r="685">
          <cell r="C685" t="str">
            <v>Club Hipico 012</v>
          </cell>
          <cell r="D685" t="str">
            <v>SIC-0212</v>
          </cell>
        </row>
        <row r="686">
          <cell r="C686" t="str">
            <v>Club Hipico 110</v>
          </cell>
          <cell r="D686" t="str">
            <v>SIC-0213</v>
          </cell>
        </row>
        <row r="687">
          <cell r="C687" t="str">
            <v>Cocharcas 015</v>
          </cell>
          <cell r="D687" t="str">
            <v>SIC-0214</v>
          </cell>
        </row>
        <row r="688">
          <cell r="C688" t="str">
            <v>Cocharcas 033</v>
          </cell>
          <cell r="D688" t="str">
            <v>SIC-0215</v>
          </cell>
        </row>
        <row r="689">
          <cell r="C689" t="str">
            <v>Cocharcas 066</v>
          </cell>
          <cell r="D689" t="str">
            <v>SIC-0216</v>
          </cell>
        </row>
        <row r="690">
          <cell r="C690" t="str">
            <v>Cocharcas 13.2</v>
          </cell>
          <cell r="D690" t="str">
            <v>SIC-0217</v>
          </cell>
        </row>
        <row r="691">
          <cell r="C691" t="str">
            <v>Colaco 023</v>
          </cell>
          <cell r="D691" t="str">
            <v>SIC-0218</v>
          </cell>
        </row>
        <row r="692">
          <cell r="C692" t="str">
            <v>Colaco 066</v>
          </cell>
          <cell r="D692" t="str">
            <v>SIC-0219</v>
          </cell>
        </row>
        <row r="693">
          <cell r="C693" t="str">
            <v>Colaco 110</v>
          </cell>
          <cell r="D693" t="str">
            <v>SIC-0220</v>
          </cell>
        </row>
        <row r="694">
          <cell r="C694" t="str">
            <v>Colbun 066</v>
          </cell>
          <cell r="D694" t="str">
            <v>SIC-0221</v>
          </cell>
        </row>
        <row r="695">
          <cell r="C695" t="str">
            <v>Colbun 13.8</v>
          </cell>
          <cell r="D695" t="str">
            <v>SIC-0222</v>
          </cell>
        </row>
        <row r="696">
          <cell r="C696" t="str">
            <v>Colbun 220</v>
          </cell>
          <cell r="D696" t="str">
            <v>SIC-0223</v>
          </cell>
        </row>
        <row r="697">
          <cell r="C697" t="str">
            <v>Colchagua 015</v>
          </cell>
          <cell r="D697" t="str">
            <v>SIC-0224</v>
          </cell>
        </row>
        <row r="698">
          <cell r="C698" t="str">
            <v>Colchagua 066</v>
          </cell>
          <cell r="D698" t="str">
            <v>SIC-0225</v>
          </cell>
        </row>
        <row r="699">
          <cell r="C699" t="str">
            <v>Colcura 066</v>
          </cell>
          <cell r="D699" t="str">
            <v>SIC-0226</v>
          </cell>
        </row>
        <row r="700">
          <cell r="C700" t="str">
            <v>Colcura 13.2</v>
          </cell>
          <cell r="D700" t="str">
            <v>SIC-0227</v>
          </cell>
        </row>
        <row r="701">
          <cell r="C701" t="str">
            <v>Collipulli 066</v>
          </cell>
          <cell r="D701" t="str">
            <v>SIC-0228</v>
          </cell>
        </row>
        <row r="702">
          <cell r="C702" t="str">
            <v>Collipulli 13.2</v>
          </cell>
          <cell r="D702" t="str">
            <v>SIC-0229</v>
          </cell>
        </row>
        <row r="703">
          <cell r="C703" t="str">
            <v>Colo Colo 015</v>
          </cell>
          <cell r="D703" t="str">
            <v>SIC-0230</v>
          </cell>
        </row>
        <row r="704">
          <cell r="C704" t="str">
            <v>Colo Colo 066</v>
          </cell>
          <cell r="D704" t="str">
            <v>SIC-0231</v>
          </cell>
        </row>
        <row r="705">
          <cell r="C705" t="str">
            <v>Combarbala 066</v>
          </cell>
          <cell r="D705" t="str">
            <v>SIC-0232</v>
          </cell>
        </row>
        <row r="706">
          <cell r="C706" t="str">
            <v>Combarbala 13.2</v>
          </cell>
          <cell r="D706" t="str">
            <v>SIC-0233</v>
          </cell>
        </row>
        <row r="707">
          <cell r="C707" t="str">
            <v>Con Con 012</v>
          </cell>
          <cell r="D707" t="str">
            <v>SIC-0234</v>
          </cell>
        </row>
        <row r="708">
          <cell r="C708" t="str">
            <v>Con Con 110</v>
          </cell>
          <cell r="D708" t="str">
            <v>SIC-0235</v>
          </cell>
        </row>
        <row r="709">
          <cell r="C709" t="str">
            <v>Concepcion 066</v>
          </cell>
          <cell r="D709" t="str">
            <v>SIC-0236</v>
          </cell>
        </row>
        <row r="710">
          <cell r="C710" t="str">
            <v>Concepcion 154</v>
          </cell>
          <cell r="D710" t="str">
            <v>SIC-0237</v>
          </cell>
        </row>
        <row r="711">
          <cell r="C711" t="str">
            <v>Concepcion 220</v>
          </cell>
          <cell r="D711" t="str">
            <v>SIC-0238</v>
          </cell>
        </row>
        <row r="712">
          <cell r="C712" t="str">
            <v>Constitucion 066</v>
          </cell>
          <cell r="D712" t="str">
            <v>SIC-0239</v>
          </cell>
        </row>
        <row r="713">
          <cell r="C713" t="str">
            <v>Constitucion 1 023</v>
          </cell>
          <cell r="D713" t="str">
            <v>SIC-0240</v>
          </cell>
        </row>
        <row r="714">
          <cell r="C714" t="str">
            <v>Constitucion 2 023</v>
          </cell>
          <cell r="D714" t="str">
            <v>SIC-0241</v>
          </cell>
        </row>
        <row r="715">
          <cell r="C715" t="str">
            <v>Copiapo 110</v>
          </cell>
          <cell r="D715" t="str">
            <v>SIC-0242</v>
          </cell>
        </row>
        <row r="716">
          <cell r="C716" t="str">
            <v>Copiapo 13.8</v>
          </cell>
          <cell r="D716" t="str">
            <v>SIC-0243</v>
          </cell>
        </row>
        <row r="717">
          <cell r="C717" t="str">
            <v>Corona 110</v>
          </cell>
          <cell r="D717" t="str">
            <v>SIC-0244</v>
          </cell>
        </row>
        <row r="718">
          <cell r="C718" t="str">
            <v>Coronel 015</v>
          </cell>
          <cell r="D718" t="str">
            <v>SIC-0245</v>
          </cell>
        </row>
        <row r="719">
          <cell r="C719" t="str">
            <v>Coronel 1 066</v>
          </cell>
          <cell r="D719" t="str">
            <v>SIC-0246</v>
          </cell>
        </row>
        <row r="720">
          <cell r="C720" t="str">
            <v>Coronel 13.2</v>
          </cell>
          <cell r="D720" t="str">
            <v>SIC-0247</v>
          </cell>
        </row>
        <row r="721">
          <cell r="C721" t="str">
            <v>Coronel 154</v>
          </cell>
          <cell r="D721" t="str">
            <v>SIC-0248</v>
          </cell>
        </row>
        <row r="722">
          <cell r="C722" t="str">
            <v>Corral 066</v>
          </cell>
          <cell r="D722" t="str">
            <v>SIC-0249</v>
          </cell>
        </row>
        <row r="723">
          <cell r="C723" t="str">
            <v>Corral 13.8</v>
          </cell>
          <cell r="D723" t="str">
            <v>SIC-0250</v>
          </cell>
        </row>
        <row r="724">
          <cell r="C724" t="str">
            <v>Costanera 012</v>
          </cell>
          <cell r="D724" t="str">
            <v>SIC-0251</v>
          </cell>
        </row>
        <row r="725">
          <cell r="C725" t="str">
            <v>Costanera 110</v>
          </cell>
          <cell r="D725" t="str">
            <v>SIC-0252</v>
          </cell>
        </row>
        <row r="726">
          <cell r="C726" t="str">
            <v>Coya 13.2</v>
          </cell>
          <cell r="D726" t="str">
            <v>SIC-0253</v>
          </cell>
        </row>
        <row r="727">
          <cell r="C727" t="str">
            <v>Curacautin 066</v>
          </cell>
          <cell r="D727" t="str">
            <v>SIC-0254</v>
          </cell>
        </row>
        <row r="728">
          <cell r="C728" t="str">
            <v>Curacautin 13.2</v>
          </cell>
          <cell r="D728" t="str">
            <v>SIC-0255</v>
          </cell>
        </row>
        <row r="729">
          <cell r="C729" t="str">
            <v>Curacavi 012</v>
          </cell>
          <cell r="D729" t="str">
            <v>SIC-0256</v>
          </cell>
        </row>
        <row r="730">
          <cell r="C730" t="str">
            <v>Curacavi 044</v>
          </cell>
          <cell r="D730" t="str">
            <v>SIC-0257</v>
          </cell>
        </row>
        <row r="731">
          <cell r="C731" t="str">
            <v>Curanilahue 023</v>
          </cell>
          <cell r="D731" t="str">
            <v>SIC-0258</v>
          </cell>
        </row>
        <row r="732">
          <cell r="C732" t="str">
            <v>Curanilahue 066</v>
          </cell>
          <cell r="D732" t="str">
            <v>SIC-0259</v>
          </cell>
        </row>
        <row r="733">
          <cell r="C733" t="str">
            <v>Curanilahue 13.2</v>
          </cell>
          <cell r="D733" t="str">
            <v>SIC-0260</v>
          </cell>
        </row>
        <row r="734">
          <cell r="C734" t="str">
            <v>Curico 066</v>
          </cell>
          <cell r="D734" t="str">
            <v>SIC-0261</v>
          </cell>
        </row>
        <row r="735">
          <cell r="C735" t="str">
            <v>Curico 13.2</v>
          </cell>
          <cell r="D735" t="str">
            <v>SIC-0262</v>
          </cell>
        </row>
        <row r="736">
          <cell r="C736" t="str">
            <v>Curillinque 154</v>
          </cell>
          <cell r="D736" t="str">
            <v>SIC-0263</v>
          </cell>
        </row>
        <row r="737">
          <cell r="C737" t="str">
            <v>Degañ 023</v>
          </cell>
          <cell r="D737" t="str">
            <v>SIC-0264</v>
          </cell>
        </row>
        <row r="738">
          <cell r="C738" t="str">
            <v>Degañ 110</v>
          </cell>
          <cell r="D738" t="str">
            <v>SIC-0265</v>
          </cell>
        </row>
        <row r="739">
          <cell r="C739" t="str">
            <v>Diego de Almagro 023</v>
          </cell>
          <cell r="D739" t="str">
            <v>SIC-0266</v>
          </cell>
        </row>
        <row r="740">
          <cell r="C740" t="str">
            <v>Diego de Almagro 110</v>
          </cell>
          <cell r="D740" t="str">
            <v>SIC-0267</v>
          </cell>
        </row>
        <row r="741">
          <cell r="C741" t="str">
            <v>Diego de Almagro 220</v>
          </cell>
          <cell r="D741" t="str">
            <v>SIC-0268</v>
          </cell>
        </row>
        <row r="742">
          <cell r="C742" t="str">
            <v>Dole Chile 066</v>
          </cell>
          <cell r="D742" t="str">
            <v>SIC-0269</v>
          </cell>
        </row>
        <row r="743">
          <cell r="C743" t="str">
            <v>Dos Amigos 023</v>
          </cell>
          <cell r="D743" t="str">
            <v>SIC-0270</v>
          </cell>
        </row>
        <row r="744">
          <cell r="C744" t="str">
            <v>Dos Amigos 110</v>
          </cell>
          <cell r="D744" t="str">
            <v>SIC-0271</v>
          </cell>
        </row>
        <row r="745">
          <cell r="C745" t="str">
            <v>Duqueco 023</v>
          </cell>
          <cell r="D745" t="str">
            <v>SIC-0272</v>
          </cell>
        </row>
        <row r="746">
          <cell r="C746" t="str">
            <v>Duqueco 066</v>
          </cell>
          <cell r="D746" t="str">
            <v>SIC-0273</v>
          </cell>
        </row>
        <row r="747">
          <cell r="C747" t="str">
            <v>Ejercito 015</v>
          </cell>
          <cell r="D747" t="str">
            <v>SIC-0274</v>
          </cell>
        </row>
        <row r="748">
          <cell r="C748" t="str">
            <v>Ejercito 066</v>
          </cell>
          <cell r="D748" t="str">
            <v>SIC-0275</v>
          </cell>
        </row>
        <row r="749">
          <cell r="C749" t="str">
            <v>Eka Nobel 13.8</v>
          </cell>
          <cell r="D749" t="str">
            <v>SIC-0276</v>
          </cell>
        </row>
        <row r="750">
          <cell r="C750" t="str">
            <v>El Avellano 015</v>
          </cell>
          <cell r="D750" t="str">
            <v>SIC-0277</v>
          </cell>
        </row>
        <row r="751">
          <cell r="C751" t="str">
            <v>El Avellano 023</v>
          </cell>
          <cell r="D751" t="str">
            <v>SIC-0278</v>
          </cell>
        </row>
        <row r="752">
          <cell r="C752" t="str">
            <v>El Avellano 066</v>
          </cell>
          <cell r="D752" t="str">
            <v>SIC-0279</v>
          </cell>
        </row>
        <row r="753">
          <cell r="C753" t="str">
            <v>El Cobre 110</v>
          </cell>
          <cell r="D753" t="str">
            <v>SIC-0280</v>
          </cell>
        </row>
        <row r="754">
          <cell r="C754" t="str">
            <v>El Eden 110</v>
          </cell>
          <cell r="D754" t="str">
            <v>SIC-0281</v>
          </cell>
        </row>
        <row r="755">
          <cell r="C755" t="str">
            <v>El Empalme 023</v>
          </cell>
          <cell r="D755" t="str">
            <v>SIC-0282</v>
          </cell>
        </row>
        <row r="756">
          <cell r="C756" t="str">
            <v>El Empalme 066</v>
          </cell>
          <cell r="D756" t="str">
            <v>SIC-0283</v>
          </cell>
        </row>
        <row r="757">
          <cell r="C757" t="str">
            <v>El Empalme 110</v>
          </cell>
          <cell r="D757" t="str">
            <v>SIC-0284</v>
          </cell>
        </row>
        <row r="758">
          <cell r="C758" t="str">
            <v>El Espino 011</v>
          </cell>
          <cell r="D758" t="str">
            <v>SIC-0285</v>
          </cell>
        </row>
        <row r="759">
          <cell r="C759" t="str">
            <v>El Espino 066</v>
          </cell>
          <cell r="D759" t="str">
            <v>SIC-0286</v>
          </cell>
        </row>
        <row r="760">
          <cell r="C760" t="str">
            <v>El Indio 110</v>
          </cell>
          <cell r="D760" t="str">
            <v>SIC-0287</v>
          </cell>
        </row>
        <row r="761">
          <cell r="C761" t="str">
            <v>El Maiten 066</v>
          </cell>
          <cell r="D761" t="str">
            <v>SIC-0288</v>
          </cell>
        </row>
        <row r="762">
          <cell r="C762" t="str">
            <v>El Maiten 13.2</v>
          </cell>
          <cell r="D762" t="str">
            <v>SIC-0289</v>
          </cell>
        </row>
        <row r="763">
          <cell r="C763" t="str">
            <v>El Manco 066</v>
          </cell>
          <cell r="D763" t="str">
            <v>SIC-0290</v>
          </cell>
        </row>
        <row r="764">
          <cell r="C764" t="str">
            <v>El Manzano 015</v>
          </cell>
          <cell r="D764" t="str">
            <v>SIC-0291</v>
          </cell>
        </row>
        <row r="765">
          <cell r="C765" t="str">
            <v>El Manzano 023</v>
          </cell>
          <cell r="D765" t="str">
            <v>SIC-0292</v>
          </cell>
        </row>
        <row r="766">
          <cell r="C766" t="str">
            <v>El Manzano 220</v>
          </cell>
          <cell r="D766" t="str">
            <v>SIC-0293</v>
          </cell>
        </row>
        <row r="767">
          <cell r="C767" t="str">
            <v>El Manzano SIC 4 015</v>
          </cell>
          <cell r="D767" t="str">
            <v>SIC-0294</v>
          </cell>
        </row>
        <row r="768">
          <cell r="C768" t="str">
            <v>El Manzano SIC 4 023</v>
          </cell>
          <cell r="D768" t="str">
            <v>SIC-0295</v>
          </cell>
        </row>
        <row r="769">
          <cell r="C769" t="str">
            <v>El Manzano SIC 4 066</v>
          </cell>
          <cell r="D769" t="str">
            <v>SIC-0296</v>
          </cell>
        </row>
        <row r="770">
          <cell r="C770" t="str">
            <v>El Mauro 023</v>
          </cell>
          <cell r="D770" t="str">
            <v>SIC-0297</v>
          </cell>
        </row>
        <row r="771">
          <cell r="C771" t="str">
            <v>El Mauro 220</v>
          </cell>
          <cell r="D771" t="str">
            <v>SIC-0298</v>
          </cell>
        </row>
        <row r="772">
          <cell r="C772" t="str">
            <v>El Melon 012</v>
          </cell>
          <cell r="D772" t="str">
            <v>SIC-0299</v>
          </cell>
        </row>
        <row r="773">
          <cell r="C773" t="str">
            <v>El Melon 044</v>
          </cell>
          <cell r="D773" t="str">
            <v>SIC-0300</v>
          </cell>
        </row>
        <row r="774">
          <cell r="C774" t="str">
            <v>El Monte 066</v>
          </cell>
          <cell r="D774" t="str">
            <v>SIC-0301</v>
          </cell>
        </row>
        <row r="775">
          <cell r="C775" t="str">
            <v>El Monte 13.2</v>
          </cell>
          <cell r="D775" t="str">
            <v>SIC-0302</v>
          </cell>
        </row>
        <row r="776">
          <cell r="C776" t="str">
            <v>El Paico 066</v>
          </cell>
          <cell r="D776" t="str">
            <v>SIC-0303</v>
          </cell>
        </row>
        <row r="777">
          <cell r="C777" t="str">
            <v>El Paico 13.2</v>
          </cell>
          <cell r="D777" t="str">
            <v>SIC-0304</v>
          </cell>
        </row>
        <row r="778">
          <cell r="C778" t="str">
            <v>El Peñon 023</v>
          </cell>
          <cell r="D778" t="str">
            <v>SIC-0305</v>
          </cell>
        </row>
        <row r="779">
          <cell r="C779" t="str">
            <v>El Peñon 06.6</v>
          </cell>
          <cell r="D779" t="str">
            <v>SIC-0306</v>
          </cell>
        </row>
        <row r="780">
          <cell r="C780" t="str">
            <v>El Peñon 066</v>
          </cell>
          <cell r="D780" t="str">
            <v>SIC-0307</v>
          </cell>
        </row>
        <row r="781">
          <cell r="C781" t="str">
            <v>El Peñon 110</v>
          </cell>
          <cell r="D781" t="str">
            <v>SIC-0308</v>
          </cell>
        </row>
        <row r="782">
          <cell r="C782" t="str">
            <v>El Peñon 13.2</v>
          </cell>
          <cell r="D782" t="str">
            <v>SIC-0309</v>
          </cell>
        </row>
        <row r="783">
          <cell r="C783" t="str">
            <v>El Peumo 023</v>
          </cell>
          <cell r="D783" t="str">
            <v>SIC-0310</v>
          </cell>
        </row>
        <row r="784">
          <cell r="C784" t="str">
            <v>El Peumo 066</v>
          </cell>
          <cell r="D784" t="str">
            <v>SIC-0311</v>
          </cell>
        </row>
        <row r="785">
          <cell r="C785" t="str">
            <v>El Salado 023</v>
          </cell>
          <cell r="D785" t="str">
            <v>SIC-0312</v>
          </cell>
        </row>
        <row r="786">
          <cell r="C786" t="str">
            <v>El Salto 110</v>
          </cell>
          <cell r="D786" t="str">
            <v>SIC-0313</v>
          </cell>
        </row>
        <row r="787">
          <cell r="C787" t="str">
            <v>El Salto 220</v>
          </cell>
          <cell r="D787" t="str">
            <v>SIC-0314</v>
          </cell>
        </row>
        <row r="788">
          <cell r="C788" t="str">
            <v>El Salvador 012</v>
          </cell>
          <cell r="D788" t="str">
            <v>SIC-0315</v>
          </cell>
        </row>
        <row r="789">
          <cell r="C789" t="str">
            <v>El Salvador 110</v>
          </cell>
          <cell r="D789" t="str">
            <v>SIC-0316</v>
          </cell>
        </row>
        <row r="790">
          <cell r="C790" t="str">
            <v>El Sauce 066</v>
          </cell>
          <cell r="D790" t="str">
            <v>SIC-0317</v>
          </cell>
        </row>
        <row r="791">
          <cell r="C791" t="str">
            <v>El Sauce 13.2</v>
          </cell>
          <cell r="D791" t="str">
            <v>SIC-0318</v>
          </cell>
        </row>
        <row r="792">
          <cell r="C792" t="str">
            <v>El Toro 220</v>
          </cell>
          <cell r="D792" t="str">
            <v>SIC-0319</v>
          </cell>
        </row>
        <row r="793">
          <cell r="C793" t="str">
            <v>El Totoral 066</v>
          </cell>
          <cell r="D793" t="str">
            <v>SIC-0320</v>
          </cell>
        </row>
        <row r="794">
          <cell r="C794" t="str">
            <v>El Totoral 12.5</v>
          </cell>
          <cell r="D794" t="str">
            <v>SIC-0321</v>
          </cell>
        </row>
        <row r="795">
          <cell r="C795" t="str">
            <v>Enacar 066</v>
          </cell>
          <cell r="D795" t="str">
            <v>SIC-0322</v>
          </cell>
        </row>
        <row r="796">
          <cell r="C796" t="str">
            <v>Enacar 13.8</v>
          </cell>
          <cell r="D796" t="str">
            <v>SIC-0323</v>
          </cell>
        </row>
        <row r="797">
          <cell r="C797" t="str">
            <v>Enami 110</v>
          </cell>
          <cell r="D797" t="str">
            <v>SIC-0324</v>
          </cell>
        </row>
        <row r="798">
          <cell r="C798" t="str">
            <v>Enlace 066</v>
          </cell>
          <cell r="D798" t="str">
            <v>SIC-0325</v>
          </cell>
        </row>
        <row r="799">
          <cell r="C799" t="str">
            <v>Entel 012</v>
          </cell>
          <cell r="D799" t="str">
            <v>SIC-0326</v>
          </cell>
        </row>
        <row r="800">
          <cell r="C800" t="str">
            <v>Entel 044</v>
          </cell>
          <cell r="D800" t="str">
            <v>SIC-0327</v>
          </cell>
        </row>
        <row r="801">
          <cell r="C801" t="str">
            <v>Escuadron 015</v>
          </cell>
          <cell r="D801" t="str">
            <v>SIC-0328</v>
          </cell>
        </row>
        <row r="802">
          <cell r="C802" t="str">
            <v>Escuadron 066</v>
          </cell>
          <cell r="D802" t="str">
            <v>SIC-0329</v>
          </cell>
        </row>
        <row r="803">
          <cell r="C803" t="str">
            <v>Esperanza 066</v>
          </cell>
          <cell r="D803" t="str">
            <v>SIC-0330</v>
          </cell>
        </row>
        <row r="804">
          <cell r="C804" t="str">
            <v>Esperanza 110</v>
          </cell>
          <cell r="D804" t="str">
            <v>SIC-0331</v>
          </cell>
        </row>
        <row r="805">
          <cell r="C805" t="str">
            <v>Esperanza 220</v>
          </cell>
          <cell r="D805" t="str">
            <v>SIC-0332</v>
          </cell>
        </row>
        <row r="806">
          <cell r="C806" t="str">
            <v>Estructura 101 066</v>
          </cell>
          <cell r="D806" t="str">
            <v>SIC-0333</v>
          </cell>
        </row>
        <row r="807">
          <cell r="C807" t="str">
            <v>Fatima 015</v>
          </cell>
          <cell r="D807" t="str">
            <v>SIC-0334</v>
          </cell>
        </row>
        <row r="808">
          <cell r="C808" t="str">
            <v>Fatima 066</v>
          </cell>
          <cell r="D808" t="str">
            <v>SIC-0335</v>
          </cell>
        </row>
        <row r="809">
          <cell r="C809" t="str">
            <v>FFCC Lo Espejo 110</v>
          </cell>
          <cell r="D809" t="str">
            <v>SIC-0336</v>
          </cell>
        </row>
        <row r="810">
          <cell r="C810" t="str">
            <v>FFCC Los Andes 044</v>
          </cell>
          <cell r="D810" t="str">
            <v>SIC-0337</v>
          </cell>
        </row>
        <row r="811">
          <cell r="C811" t="str">
            <v>FFCC Rungue 044</v>
          </cell>
          <cell r="D811" t="str">
            <v>SIC-0338</v>
          </cell>
        </row>
        <row r="812">
          <cell r="C812" t="str">
            <v>FFCC San Pedro 012</v>
          </cell>
          <cell r="D812" t="str">
            <v>SIC-0339</v>
          </cell>
        </row>
        <row r="813">
          <cell r="C813" t="str">
            <v>FFCC San Pedro 044</v>
          </cell>
          <cell r="D813" t="str">
            <v>SIC-0340</v>
          </cell>
        </row>
        <row r="814">
          <cell r="C814" t="str">
            <v>Fibranova 13.2</v>
          </cell>
          <cell r="D814" t="str">
            <v>SIC-0341</v>
          </cell>
        </row>
        <row r="815">
          <cell r="C815" t="str">
            <v>Florida 012</v>
          </cell>
          <cell r="D815" t="str">
            <v>SIC-0342</v>
          </cell>
        </row>
        <row r="816">
          <cell r="C816" t="str">
            <v>Florida 110</v>
          </cell>
          <cell r="D816" t="str">
            <v>SIC-0343</v>
          </cell>
        </row>
        <row r="817">
          <cell r="C817" t="str">
            <v>Fopaco 154</v>
          </cell>
          <cell r="D817" t="str">
            <v>SIC-0344</v>
          </cell>
        </row>
        <row r="818">
          <cell r="C818" t="str">
            <v>Frutillar 024</v>
          </cell>
          <cell r="D818" t="str">
            <v>SIC-0345</v>
          </cell>
        </row>
        <row r="819">
          <cell r="C819" t="str">
            <v>Frutillar 066</v>
          </cell>
          <cell r="D819" t="str">
            <v>SIC-0346</v>
          </cell>
        </row>
        <row r="820">
          <cell r="C820" t="str">
            <v>Frutillar 13.2</v>
          </cell>
          <cell r="D820" t="str">
            <v>SIC-0347</v>
          </cell>
        </row>
        <row r="821">
          <cell r="C821" t="str">
            <v>GNL Quintero 012</v>
          </cell>
          <cell r="D821" t="str">
            <v>SIC-0348</v>
          </cell>
        </row>
        <row r="822">
          <cell r="C822" t="str">
            <v>GNL Quintero 110</v>
          </cell>
          <cell r="D822" t="str">
            <v>SIC-0349</v>
          </cell>
        </row>
        <row r="823">
          <cell r="C823" t="str">
            <v>Gorbea 023</v>
          </cell>
          <cell r="D823" t="str">
            <v>SIC-0350</v>
          </cell>
        </row>
        <row r="824">
          <cell r="C824" t="str">
            <v>Gorbea 13.2</v>
          </cell>
          <cell r="D824" t="str">
            <v>SIC-0351</v>
          </cell>
        </row>
        <row r="825">
          <cell r="C825" t="str">
            <v>Graneros 015</v>
          </cell>
          <cell r="D825" t="str">
            <v>SIC-0352</v>
          </cell>
        </row>
        <row r="826">
          <cell r="C826" t="str">
            <v>Graneros 066</v>
          </cell>
          <cell r="D826" t="str">
            <v>SIC-0353</v>
          </cell>
        </row>
        <row r="827">
          <cell r="C827" t="str">
            <v>Guacolda 220</v>
          </cell>
          <cell r="D827" t="str">
            <v>SIC-0354</v>
          </cell>
        </row>
        <row r="828">
          <cell r="C828" t="str">
            <v>Guayacan 066</v>
          </cell>
          <cell r="D828" t="str">
            <v>SIC-0355</v>
          </cell>
        </row>
        <row r="829">
          <cell r="C829" t="str">
            <v>Guayacan 13.2</v>
          </cell>
          <cell r="D829" t="str">
            <v>SIC-0356</v>
          </cell>
        </row>
        <row r="830">
          <cell r="C830" t="str">
            <v>Guindos 066</v>
          </cell>
          <cell r="D830" t="str">
            <v>SIC-0357</v>
          </cell>
        </row>
        <row r="831">
          <cell r="C831" t="str">
            <v>H. Fuentes 023</v>
          </cell>
          <cell r="D831" t="str">
            <v>SIC-0358</v>
          </cell>
        </row>
        <row r="832">
          <cell r="C832" t="str">
            <v>H. Fuentes 110</v>
          </cell>
          <cell r="D832" t="str">
            <v>SIC-0359</v>
          </cell>
        </row>
        <row r="833">
          <cell r="C833" t="str">
            <v>Horcones 066</v>
          </cell>
          <cell r="D833" t="str">
            <v>SIC-0360</v>
          </cell>
        </row>
        <row r="834">
          <cell r="C834" t="str">
            <v>Horcones 13.2</v>
          </cell>
          <cell r="D834" t="str">
            <v>SIC-0361</v>
          </cell>
        </row>
        <row r="835">
          <cell r="C835" t="str">
            <v>Hornitos 220</v>
          </cell>
          <cell r="D835" t="str">
            <v>SIC-0362</v>
          </cell>
        </row>
        <row r="836">
          <cell r="C836" t="str">
            <v>Hospital 015</v>
          </cell>
          <cell r="D836" t="str">
            <v>SIC-0363</v>
          </cell>
        </row>
        <row r="837">
          <cell r="C837" t="str">
            <v>Hospital 066</v>
          </cell>
          <cell r="D837" t="str">
            <v>SIC-0364</v>
          </cell>
        </row>
        <row r="838">
          <cell r="C838" t="str">
            <v>Huachipato 13.8</v>
          </cell>
          <cell r="D838" t="str">
            <v>SIC-0365</v>
          </cell>
        </row>
        <row r="839">
          <cell r="C839" t="str">
            <v>Huachipato 154</v>
          </cell>
          <cell r="D839" t="str">
            <v>SIC-0366</v>
          </cell>
        </row>
        <row r="840">
          <cell r="C840" t="str">
            <v>Hualañe 066</v>
          </cell>
          <cell r="D840" t="str">
            <v>SIC-0367</v>
          </cell>
        </row>
        <row r="841">
          <cell r="C841" t="str">
            <v>Hualañe 13.2</v>
          </cell>
          <cell r="D841" t="str">
            <v>SIC-0368</v>
          </cell>
        </row>
        <row r="842">
          <cell r="C842" t="str">
            <v>Hualpen 154</v>
          </cell>
          <cell r="D842" t="str">
            <v>SIC-0369</v>
          </cell>
        </row>
        <row r="843">
          <cell r="C843" t="str">
            <v>Hualpen 220</v>
          </cell>
          <cell r="D843" t="str">
            <v>SIC-0370</v>
          </cell>
        </row>
        <row r="844">
          <cell r="C844" t="str">
            <v>Hualte 033</v>
          </cell>
          <cell r="D844" t="str">
            <v>SIC-0371</v>
          </cell>
        </row>
        <row r="845">
          <cell r="C845" t="str">
            <v>Hualte 13.2</v>
          </cell>
          <cell r="D845" t="str">
            <v>SIC-0372</v>
          </cell>
        </row>
        <row r="846">
          <cell r="C846" t="str">
            <v>Huasco 110</v>
          </cell>
          <cell r="D846" t="str">
            <v>SIC-0373</v>
          </cell>
        </row>
        <row r="847">
          <cell r="C847" t="str">
            <v>Huasco 13.8</v>
          </cell>
          <cell r="D847" t="str">
            <v>SIC-0374</v>
          </cell>
        </row>
        <row r="848">
          <cell r="C848" t="str">
            <v>Illapel 023</v>
          </cell>
          <cell r="D848" t="str">
            <v>SIC-0375</v>
          </cell>
        </row>
        <row r="849">
          <cell r="C849" t="str">
            <v>Illapel 066</v>
          </cell>
          <cell r="D849" t="str">
            <v>SIC-0376</v>
          </cell>
        </row>
        <row r="850">
          <cell r="C850" t="str">
            <v>Illapel 110</v>
          </cell>
          <cell r="D850" t="str">
            <v>SIC-0377</v>
          </cell>
        </row>
        <row r="851">
          <cell r="C851" t="str">
            <v>Illapel 13.2</v>
          </cell>
          <cell r="D851" t="str">
            <v>SIC-0378</v>
          </cell>
        </row>
        <row r="852">
          <cell r="C852" t="str">
            <v>Imperial 023</v>
          </cell>
          <cell r="D852" t="str">
            <v>SIC-0379</v>
          </cell>
        </row>
        <row r="853">
          <cell r="C853" t="str">
            <v>Imperial 066</v>
          </cell>
          <cell r="D853" t="str">
            <v>SIC-0380</v>
          </cell>
        </row>
        <row r="854">
          <cell r="C854" t="str">
            <v>Impulsion 023</v>
          </cell>
          <cell r="D854" t="str">
            <v>SIC-0381</v>
          </cell>
        </row>
        <row r="855">
          <cell r="C855" t="str">
            <v>Impulsion 110</v>
          </cell>
          <cell r="D855" t="str">
            <v>SIC-0382</v>
          </cell>
        </row>
        <row r="856">
          <cell r="C856" t="str">
            <v>Incahuasi 023</v>
          </cell>
          <cell r="D856" t="str">
            <v>SIC-0383</v>
          </cell>
        </row>
        <row r="857">
          <cell r="C857" t="str">
            <v>Incahuasi 110</v>
          </cell>
          <cell r="D857" t="str">
            <v>SIC-0384</v>
          </cell>
        </row>
        <row r="858">
          <cell r="C858" t="str">
            <v>Indac 154</v>
          </cell>
          <cell r="D858" t="str">
            <v>SIC-0385</v>
          </cell>
        </row>
        <row r="859">
          <cell r="C859" t="str">
            <v>Indura 015</v>
          </cell>
          <cell r="D859" t="str">
            <v>SIC-0386</v>
          </cell>
        </row>
        <row r="860">
          <cell r="C860" t="str">
            <v>Indura 066</v>
          </cell>
          <cell r="D860" t="str">
            <v>SIC-0387</v>
          </cell>
        </row>
        <row r="861">
          <cell r="C861" t="str">
            <v>Inforsa 220</v>
          </cell>
          <cell r="D861" t="str">
            <v>SIC-0388</v>
          </cell>
        </row>
        <row r="862">
          <cell r="C862" t="str">
            <v>Isla 154</v>
          </cell>
          <cell r="D862" t="str">
            <v>SIC-0389</v>
          </cell>
        </row>
        <row r="863">
          <cell r="C863" t="str">
            <v>Isla de Maipo 012</v>
          </cell>
          <cell r="D863" t="str">
            <v>SIC-0390</v>
          </cell>
        </row>
        <row r="864">
          <cell r="C864" t="str">
            <v>Isla de Maipo 023</v>
          </cell>
          <cell r="D864" t="str">
            <v>SIC-0391</v>
          </cell>
        </row>
        <row r="865">
          <cell r="C865" t="str">
            <v>Isla de Maipo 066</v>
          </cell>
          <cell r="D865" t="str">
            <v>SIC-0392</v>
          </cell>
        </row>
        <row r="866">
          <cell r="C866" t="str">
            <v>Itahue 066</v>
          </cell>
          <cell r="D866" t="str">
            <v>SIC-0393</v>
          </cell>
        </row>
        <row r="867">
          <cell r="C867" t="str">
            <v>Itahue 13.2</v>
          </cell>
          <cell r="D867" t="str">
            <v>SIC-0394</v>
          </cell>
        </row>
        <row r="868">
          <cell r="C868" t="str">
            <v>Itahue 154</v>
          </cell>
          <cell r="D868" t="str">
            <v>SIC-0395</v>
          </cell>
        </row>
        <row r="869">
          <cell r="C869" t="str">
            <v>Itahue 220</v>
          </cell>
          <cell r="D869" t="str">
            <v>SIC-0396</v>
          </cell>
        </row>
        <row r="870">
          <cell r="C870" t="str">
            <v>Juncal 012</v>
          </cell>
          <cell r="D870" t="str">
            <v>SIC-0397</v>
          </cell>
        </row>
        <row r="871">
          <cell r="C871" t="str">
            <v>Juncal 044</v>
          </cell>
          <cell r="D871" t="str">
            <v>SIC-0398</v>
          </cell>
        </row>
        <row r="872">
          <cell r="C872" t="str">
            <v>Kozan 04.2</v>
          </cell>
          <cell r="D872" t="str">
            <v>SIC-0399</v>
          </cell>
        </row>
        <row r="873">
          <cell r="C873" t="str">
            <v>Kozan 110</v>
          </cell>
          <cell r="D873" t="str">
            <v>SIC-0400</v>
          </cell>
        </row>
        <row r="874">
          <cell r="C874" t="str">
            <v>La Calera 012</v>
          </cell>
          <cell r="D874" t="str">
            <v>SIC-0401</v>
          </cell>
        </row>
        <row r="875">
          <cell r="C875" t="str">
            <v>La Calera 044</v>
          </cell>
          <cell r="D875" t="str">
            <v>SIC-0402</v>
          </cell>
        </row>
        <row r="876">
          <cell r="C876" t="str">
            <v>La Calera 110</v>
          </cell>
          <cell r="D876" t="str">
            <v>SIC-0403</v>
          </cell>
        </row>
        <row r="877">
          <cell r="C877" t="str">
            <v>La Cisterna 012</v>
          </cell>
          <cell r="D877" t="str">
            <v>SIC-0404</v>
          </cell>
        </row>
        <row r="878">
          <cell r="C878" t="str">
            <v>La Cisterna 110</v>
          </cell>
          <cell r="D878" t="str">
            <v>SIC-0405</v>
          </cell>
        </row>
        <row r="879">
          <cell r="C879" t="str">
            <v>La Coipa 06.6</v>
          </cell>
          <cell r="D879" t="str">
            <v>SIC-0406</v>
          </cell>
        </row>
        <row r="880">
          <cell r="C880" t="str">
            <v>La Coipa 220</v>
          </cell>
          <cell r="D880" t="str">
            <v>SIC-0407</v>
          </cell>
        </row>
        <row r="881">
          <cell r="C881" t="str">
            <v>La Confluencia 13.2</v>
          </cell>
          <cell r="D881" t="str">
            <v>SIC-0408</v>
          </cell>
        </row>
        <row r="882">
          <cell r="C882" t="str">
            <v>La Dehesa 012</v>
          </cell>
          <cell r="D882" t="str">
            <v>SIC-0409</v>
          </cell>
        </row>
        <row r="883">
          <cell r="C883" t="str">
            <v>La Dehesa 023</v>
          </cell>
          <cell r="D883" t="str">
            <v>SIC-0410</v>
          </cell>
        </row>
        <row r="884">
          <cell r="C884" t="str">
            <v>La Dehesa 110</v>
          </cell>
          <cell r="D884" t="str">
            <v>SIC-0411</v>
          </cell>
        </row>
        <row r="885">
          <cell r="C885" t="str">
            <v>La Ermita 220</v>
          </cell>
          <cell r="D885" t="str">
            <v>SIC-0412</v>
          </cell>
        </row>
        <row r="886">
          <cell r="C886" t="str">
            <v>La Esperanza 066</v>
          </cell>
          <cell r="D886" t="str">
            <v>SIC-0413</v>
          </cell>
        </row>
        <row r="887">
          <cell r="C887" t="str">
            <v>La Esperanza 13.2</v>
          </cell>
          <cell r="D887" t="str">
            <v>SIC-0414</v>
          </cell>
        </row>
        <row r="888">
          <cell r="C888" t="str">
            <v>La Ligua 110</v>
          </cell>
          <cell r="D888" t="str">
            <v>SIC-0415</v>
          </cell>
        </row>
        <row r="889">
          <cell r="C889" t="str">
            <v>La Ligua 220</v>
          </cell>
          <cell r="D889" t="str">
            <v>SIC-0416</v>
          </cell>
        </row>
        <row r="890">
          <cell r="C890" t="str">
            <v>La Manga 066</v>
          </cell>
          <cell r="D890" t="str">
            <v>SIC-0417</v>
          </cell>
        </row>
        <row r="891">
          <cell r="C891" t="str">
            <v>La Manga 13.2</v>
          </cell>
          <cell r="D891" t="str">
            <v>SIC-0418</v>
          </cell>
        </row>
        <row r="892">
          <cell r="C892" t="str">
            <v>La Mosqueta 023</v>
          </cell>
          <cell r="D892" t="str">
            <v>SIC-0419</v>
          </cell>
        </row>
        <row r="893">
          <cell r="C893" t="str">
            <v>La Palma 066</v>
          </cell>
          <cell r="D893" t="str">
            <v>SIC-0420</v>
          </cell>
        </row>
        <row r="894">
          <cell r="C894" t="str">
            <v>La Palma 13.2</v>
          </cell>
          <cell r="D894" t="str">
            <v>SIC-0421</v>
          </cell>
        </row>
        <row r="895">
          <cell r="C895" t="str">
            <v>La Paloma 066</v>
          </cell>
          <cell r="D895" t="str">
            <v>SIC-0422</v>
          </cell>
        </row>
        <row r="896">
          <cell r="C896" t="str">
            <v>La Paloma 13.8</v>
          </cell>
          <cell r="D896" t="str">
            <v>SIC-0423</v>
          </cell>
        </row>
        <row r="897">
          <cell r="C897" t="str">
            <v>La Pintana 012</v>
          </cell>
          <cell r="D897" t="str">
            <v>SIC-0424</v>
          </cell>
        </row>
        <row r="898">
          <cell r="C898" t="str">
            <v>La Pintana 110</v>
          </cell>
          <cell r="D898" t="str">
            <v>SIC-0425</v>
          </cell>
        </row>
        <row r="899">
          <cell r="C899" t="str">
            <v>La Reina 012</v>
          </cell>
          <cell r="D899" t="str">
            <v>SIC-0426</v>
          </cell>
        </row>
        <row r="900">
          <cell r="C900" t="str">
            <v>La Reina 110</v>
          </cell>
          <cell r="D900" t="str">
            <v>SIC-0427</v>
          </cell>
        </row>
        <row r="901">
          <cell r="C901" t="str">
            <v>La Ronda 015</v>
          </cell>
          <cell r="D901" t="str">
            <v>SIC-0428</v>
          </cell>
        </row>
        <row r="902">
          <cell r="C902" t="str">
            <v>La Ronda 066</v>
          </cell>
          <cell r="D902" t="str">
            <v>SIC-0429</v>
          </cell>
        </row>
        <row r="903">
          <cell r="C903" t="str">
            <v>La Union 066</v>
          </cell>
          <cell r="D903" t="str">
            <v>SIC-0430</v>
          </cell>
        </row>
        <row r="904">
          <cell r="C904" t="str">
            <v>La Union 023</v>
          </cell>
          <cell r="D904" t="str">
            <v>SIC-0431</v>
          </cell>
        </row>
        <row r="905">
          <cell r="C905" t="str">
            <v>La Union 13.8</v>
          </cell>
          <cell r="D905" t="str">
            <v>SIC-0432</v>
          </cell>
        </row>
        <row r="906">
          <cell r="C906" t="str">
            <v>La Union 2 023</v>
          </cell>
          <cell r="D906" t="str">
            <v>SIC-0433</v>
          </cell>
        </row>
        <row r="907">
          <cell r="C907" t="str">
            <v>La Vega 023</v>
          </cell>
          <cell r="D907" t="str">
            <v>SIC-0434</v>
          </cell>
        </row>
        <row r="908">
          <cell r="C908" t="str">
            <v>La Vega 066</v>
          </cell>
          <cell r="D908" t="str">
            <v>SIC-0435</v>
          </cell>
        </row>
        <row r="909">
          <cell r="C909" t="str">
            <v>Laguna Verde 012</v>
          </cell>
          <cell r="D909" t="str">
            <v>SIC-0436</v>
          </cell>
        </row>
        <row r="910">
          <cell r="C910" t="str">
            <v>Laguna Verde 066</v>
          </cell>
          <cell r="D910" t="str">
            <v>SIC-0437</v>
          </cell>
        </row>
        <row r="911">
          <cell r="C911" t="str">
            <v>Laguna Verde 110</v>
          </cell>
          <cell r="D911" t="str">
            <v>SIC-0438</v>
          </cell>
        </row>
        <row r="912">
          <cell r="C912" t="str">
            <v>Lagunilla 154</v>
          </cell>
          <cell r="D912" t="str">
            <v>SIC-0439</v>
          </cell>
        </row>
        <row r="913">
          <cell r="C913" t="str">
            <v>Lagunillas 220</v>
          </cell>
          <cell r="D913" t="str">
            <v>SIC-0440</v>
          </cell>
        </row>
        <row r="914">
          <cell r="C914" t="str">
            <v>Laja 066</v>
          </cell>
          <cell r="D914" t="str">
            <v>SIC-0441</v>
          </cell>
        </row>
        <row r="915">
          <cell r="C915" t="str">
            <v>Laja 13.8</v>
          </cell>
          <cell r="D915" t="str">
            <v>SIC-0442</v>
          </cell>
        </row>
        <row r="916">
          <cell r="C916" t="str">
            <v>Laja CMPC 220</v>
          </cell>
          <cell r="D916" t="str">
            <v>SIC-0443</v>
          </cell>
        </row>
        <row r="917">
          <cell r="C917" t="str">
            <v>Lajuelas 033</v>
          </cell>
          <cell r="D917" t="str">
            <v>SIC-0444</v>
          </cell>
        </row>
        <row r="918">
          <cell r="C918" t="str">
            <v>Lampa 023</v>
          </cell>
          <cell r="D918" t="str">
            <v>SIC-0445</v>
          </cell>
        </row>
        <row r="919">
          <cell r="C919" t="str">
            <v>Lampa 220</v>
          </cell>
          <cell r="D919" t="str">
            <v>SIC-0446</v>
          </cell>
        </row>
        <row r="920">
          <cell r="C920" t="str">
            <v>Las Acacias 023</v>
          </cell>
          <cell r="D920" t="str">
            <v>SIC-0447</v>
          </cell>
        </row>
        <row r="921">
          <cell r="C921" t="str">
            <v>Las Acacias 110</v>
          </cell>
          <cell r="D921" t="str">
            <v>SIC-0448</v>
          </cell>
        </row>
        <row r="922">
          <cell r="C922" t="str">
            <v>Las Acacias 13.8</v>
          </cell>
          <cell r="D922" t="str">
            <v>SIC-0449</v>
          </cell>
        </row>
        <row r="923">
          <cell r="C923" t="str">
            <v>Las Arañas 066</v>
          </cell>
          <cell r="D923" t="str">
            <v>SIC-0450</v>
          </cell>
        </row>
        <row r="924">
          <cell r="C924" t="str">
            <v>Las Arañas 1 023</v>
          </cell>
          <cell r="D924" t="str">
            <v>SIC-0451</v>
          </cell>
        </row>
        <row r="925">
          <cell r="C925" t="str">
            <v>Las Arañas 1 13.2</v>
          </cell>
          <cell r="D925" t="str">
            <v>SIC-0452</v>
          </cell>
        </row>
        <row r="926">
          <cell r="C926" t="str">
            <v>Las Arañas 110</v>
          </cell>
          <cell r="D926" t="str">
            <v>SIC-0453</v>
          </cell>
        </row>
        <row r="927">
          <cell r="C927" t="str">
            <v>Las Cabras 015</v>
          </cell>
          <cell r="D927" t="str">
            <v>SIC-0454</v>
          </cell>
        </row>
        <row r="928">
          <cell r="C928" t="str">
            <v>Las Cabras 066</v>
          </cell>
          <cell r="D928" t="str">
            <v>SIC-0455</v>
          </cell>
        </row>
        <row r="929">
          <cell r="C929" t="str">
            <v>Las Cañas 023</v>
          </cell>
          <cell r="D929" t="str">
            <v>SIC-0456</v>
          </cell>
        </row>
        <row r="930">
          <cell r="C930" t="str">
            <v>Las Compañias 110</v>
          </cell>
          <cell r="D930" t="str">
            <v>SIC-0457</v>
          </cell>
        </row>
        <row r="931">
          <cell r="C931" t="str">
            <v>Las Compañias 13.2</v>
          </cell>
          <cell r="D931" t="str">
            <v>SIC-0458</v>
          </cell>
        </row>
        <row r="932">
          <cell r="C932" t="str">
            <v>Las Encinas 015</v>
          </cell>
          <cell r="D932" t="str">
            <v>SIC-0459</v>
          </cell>
        </row>
        <row r="933">
          <cell r="C933" t="str">
            <v>Las Encinas 066</v>
          </cell>
          <cell r="D933" t="str">
            <v>SIC-0460</v>
          </cell>
        </row>
        <row r="934">
          <cell r="C934" t="str">
            <v>Las Luces 033</v>
          </cell>
          <cell r="D934" t="str">
            <v>SIC-0461</v>
          </cell>
        </row>
        <row r="935">
          <cell r="C935" t="str">
            <v>Las Luces 110</v>
          </cell>
          <cell r="D935" t="str">
            <v>SIC-0462</v>
          </cell>
        </row>
        <row r="936">
          <cell r="C936" t="str">
            <v>Las Palmas 220</v>
          </cell>
          <cell r="D936" t="str">
            <v>SIC-0463</v>
          </cell>
        </row>
        <row r="937">
          <cell r="C937" t="str">
            <v>Las Piñatas 066</v>
          </cell>
          <cell r="D937" t="str">
            <v>SIC-0464</v>
          </cell>
        </row>
        <row r="938">
          <cell r="C938" t="str">
            <v>Las Piñatas 13.8</v>
          </cell>
          <cell r="D938" t="str">
            <v>SIC-0465</v>
          </cell>
        </row>
        <row r="939">
          <cell r="C939" t="str">
            <v>Las Tortolas 023</v>
          </cell>
          <cell r="D939" t="str">
            <v>SIC-0466</v>
          </cell>
        </row>
        <row r="940">
          <cell r="C940" t="str">
            <v>Las Tortolas 220</v>
          </cell>
          <cell r="D940" t="str">
            <v>SIC-0467</v>
          </cell>
        </row>
        <row r="941">
          <cell r="C941" t="str">
            <v>Las Vegas 012</v>
          </cell>
          <cell r="D941" t="str">
            <v>SIC-0468</v>
          </cell>
        </row>
        <row r="942">
          <cell r="C942" t="str">
            <v>Las Vegas 015</v>
          </cell>
          <cell r="D942" t="str">
            <v>SIC-0469</v>
          </cell>
        </row>
        <row r="943">
          <cell r="C943" t="str">
            <v>Las Vegas 044</v>
          </cell>
          <cell r="D943" t="str">
            <v>SIC-0470</v>
          </cell>
        </row>
        <row r="944">
          <cell r="C944" t="str">
            <v>Las Vegas 110</v>
          </cell>
          <cell r="D944" t="str">
            <v>SIC-0471</v>
          </cell>
        </row>
        <row r="945">
          <cell r="C945" t="str">
            <v>Las Vizcachas 110</v>
          </cell>
          <cell r="D945" t="str">
            <v>SIC-0472</v>
          </cell>
        </row>
        <row r="946">
          <cell r="C946" t="str">
            <v>Latorre 015</v>
          </cell>
          <cell r="D946" t="str">
            <v>SIC-0473</v>
          </cell>
        </row>
        <row r="947">
          <cell r="C947" t="str">
            <v>Latorre 066</v>
          </cell>
          <cell r="D947" t="str">
            <v>SIC-0474</v>
          </cell>
        </row>
        <row r="948">
          <cell r="C948" t="str">
            <v>Lautaro 015</v>
          </cell>
          <cell r="D948" t="str">
            <v>SIC-0475</v>
          </cell>
        </row>
        <row r="949">
          <cell r="C949" t="str">
            <v>Lautaro 023</v>
          </cell>
          <cell r="D949" t="str">
            <v>SIC-0476</v>
          </cell>
        </row>
        <row r="950">
          <cell r="C950" t="str">
            <v>Lautaro 066</v>
          </cell>
          <cell r="D950" t="str">
            <v>SIC-0477</v>
          </cell>
        </row>
        <row r="951">
          <cell r="C951" t="str">
            <v>Lautaro 13.2</v>
          </cell>
          <cell r="D951" t="str">
            <v>SIC-0478</v>
          </cell>
        </row>
        <row r="952">
          <cell r="C952" t="str">
            <v>Lebu 066</v>
          </cell>
          <cell r="D952" t="str">
            <v>SIC-0479</v>
          </cell>
        </row>
        <row r="953">
          <cell r="C953" t="str">
            <v>Lebu 13.2</v>
          </cell>
          <cell r="D953" t="str">
            <v>SIC-0480</v>
          </cell>
        </row>
        <row r="954">
          <cell r="C954" t="str">
            <v>Leyda 110</v>
          </cell>
          <cell r="D954" t="str">
            <v>SIC-0481</v>
          </cell>
        </row>
        <row r="955">
          <cell r="C955" t="str">
            <v>Leyda 13.2</v>
          </cell>
          <cell r="D955" t="str">
            <v>SIC-0482</v>
          </cell>
        </row>
        <row r="956">
          <cell r="C956" t="str">
            <v>Licanco 023</v>
          </cell>
          <cell r="D956" t="str">
            <v>SIC-0483</v>
          </cell>
        </row>
        <row r="957">
          <cell r="C957" t="str">
            <v>Licanco 066</v>
          </cell>
          <cell r="D957" t="str">
            <v>SIC-0484</v>
          </cell>
        </row>
        <row r="958">
          <cell r="C958" t="str">
            <v>Licanten 023</v>
          </cell>
          <cell r="D958" t="str">
            <v>SIC-0485</v>
          </cell>
        </row>
        <row r="959">
          <cell r="C959" t="str">
            <v>Licanten 066</v>
          </cell>
          <cell r="D959" t="str">
            <v>SIC-0486</v>
          </cell>
        </row>
        <row r="960">
          <cell r="C960" t="str">
            <v>Licanten 13.2</v>
          </cell>
          <cell r="D960" t="str">
            <v>SIC-0487</v>
          </cell>
        </row>
        <row r="961">
          <cell r="C961" t="str">
            <v>Licanten 13.8</v>
          </cell>
          <cell r="D961" t="str">
            <v>SIC-0488</v>
          </cell>
        </row>
        <row r="962">
          <cell r="C962" t="str">
            <v>Lihueimo 066</v>
          </cell>
          <cell r="D962" t="str">
            <v>SIC-0489</v>
          </cell>
        </row>
        <row r="963">
          <cell r="C963" t="str">
            <v>Lihueimo 13.2</v>
          </cell>
          <cell r="D963" t="str">
            <v>SIC-0490</v>
          </cell>
        </row>
        <row r="964">
          <cell r="C964" t="str">
            <v>Linares 066</v>
          </cell>
          <cell r="D964" t="str">
            <v>SIC-0491</v>
          </cell>
        </row>
        <row r="965">
          <cell r="C965" t="str">
            <v>Linares 154</v>
          </cell>
          <cell r="D965" t="str">
            <v>SIC-0492</v>
          </cell>
        </row>
        <row r="966">
          <cell r="C966" t="str">
            <v>Linares Norte 13.8</v>
          </cell>
          <cell r="D966" t="str">
            <v>SIC-0493</v>
          </cell>
        </row>
        <row r="967">
          <cell r="C967" t="str">
            <v>Lircay 066</v>
          </cell>
          <cell r="D967" t="str">
            <v>SIC-0494</v>
          </cell>
        </row>
        <row r="968">
          <cell r="C968" t="str">
            <v>Lirquen 015</v>
          </cell>
          <cell r="D968" t="str">
            <v>SIC-0495</v>
          </cell>
        </row>
        <row r="969">
          <cell r="C969" t="str">
            <v>Lirquen 066</v>
          </cell>
          <cell r="D969" t="str">
            <v>SIC-0496</v>
          </cell>
        </row>
        <row r="970">
          <cell r="C970" t="str">
            <v>Llanta 110</v>
          </cell>
          <cell r="D970" t="str">
            <v>SIC-0497</v>
          </cell>
        </row>
        <row r="971">
          <cell r="C971" t="str">
            <v>Llay Llay 012</v>
          </cell>
          <cell r="D971" t="str">
            <v>SIC-0498</v>
          </cell>
        </row>
        <row r="972">
          <cell r="C972" t="str">
            <v>Llay Llay 110</v>
          </cell>
          <cell r="D972" t="str">
            <v>SIC-0499</v>
          </cell>
        </row>
        <row r="973">
          <cell r="C973" t="str">
            <v>Lo Aguirre 012</v>
          </cell>
          <cell r="D973" t="str">
            <v>SIC-0500</v>
          </cell>
        </row>
        <row r="974">
          <cell r="C974" t="str">
            <v>Lo Aguirre 110</v>
          </cell>
          <cell r="D974" t="str">
            <v>SIC-0501</v>
          </cell>
        </row>
        <row r="975">
          <cell r="C975" t="str">
            <v>Lo Boza 012</v>
          </cell>
          <cell r="D975" t="str">
            <v>SIC-0502</v>
          </cell>
        </row>
        <row r="976">
          <cell r="C976" t="str">
            <v>Lo Boza 023</v>
          </cell>
          <cell r="D976" t="str">
            <v>SIC-0503</v>
          </cell>
        </row>
        <row r="977">
          <cell r="C977" t="str">
            <v>Lo Boza 110</v>
          </cell>
          <cell r="D977" t="str">
            <v>SIC-0504</v>
          </cell>
        </row>
        <row r="978">
          <cell r="C978" t="str">
            <v>Lo Espejo 110</v>
          </cell>
          <cell r="D978" t="str">
            <v>SIC-0505</v>
          </cell>
        </row>
        <row r="979">
          <cell r="C979" t="str">
            <v>Lo Espejo 12.5</v>
          </cell>
          <cell r="D979" t="str">
            <v>SIC-0506</v>
          </cell>
        </row>
        <row r="980">
          <cell r="C980" t="str">
            <v>Lo Miranda 015</v>
          </cell>
          <cell r="D980" t="str">
            <v>SIC-0507</v>
          </cell>
        </row>
        <row r="981">
          <cell r="C981" t="str">
            <v>Lo Miranda I 066</v>
          </cell>
          <cell r="D981" t="str">
            <v>SIC-0508</v>
          </cell>
        </row>
        <row r="982">
          <cell r="C982" t="str">
            <v>Lo Prado 012</v>
          </cell>
          <cell r="D982" t="str">
            <v>SIC-0509</v>
          </cell>
        </row>
        <row r="983">
          <cell r="C983" t="str">
            <v>Lo Prado 044</v>
          </cell>
          <cell r="D983" t="str">
            <v>SIC-0510</v>
          </cell>
        </row>
        <row r="984">
          <cell r="C984" t="str">
            <v>Lo Prado 110</v>
          </cell>
          <cell r="D984" t="str">
            <v>SIC-0511</v>
          </cell>
        </row>
        <row r="985">
          <cell r="C985" t="str">
            <v>Lo Valledor 012</v>
          </cell>
          <cell r="D985" t="str">
            <v>SIC-0512</v>
          </cell>
        </row>
        <row r="986">
          <cell r="C986" t="str">
            <v>Lo Valledor 110</v>
          </cell>
          <cell r="D986" t="str">
            <v>SIC-0513</v>
          </cell>
        </row>
        <row r="987">
          <cell r="C987" t="str">
            <v>Loma Alta 220</v>
          </cell>
          <cell r="D987" t="str">
            <v>SIC-0514</v>
          </cell>
        </row>
        <row r="988">
          <cell r="C988" t="str">
            <v>Loma Colorada 015</v>
          </cell>
          <cell r="D988" t="str">
            <v>SIC-0515</v>
          </cell>
        </row>
        <row r="989">
          <cell r="C989" t="str">
            <v>Loma Colorada 066</v>
          </cell>
          <cell r="D989" t="str">
            <v>SIC-0516</v>
          </cell>
        </row>
        <row r="990">
          <cell r="C990" t="str">
            <v>Loncoche 023</v>
          </cell>
          <cell r="D990" t="str">
            <v>SIC-0517</v>
          </cell>
        </row>
        <row r="991">
          <cell r="C991" t="str">
            <v>Loncoche 066</v>
          </cell>
          <cell r="D991" t="str">
            <v>SIC-0518</v>
          </cell>
        </row>
        <row r="992">
          <cell r="C992" t="str">
            <v>Loncoche 13.2</v>
          </cell>
          <cell r="D992" t="str">
            <v>SIC-0519</v>
          </cell>
        </row>
        <row r="993">
          <cell r="C993" t="str">
            <v>Longavi 066</v>
          </cell>
          <cell r="D993" t="str">
            <v>SIC-0520</v>
          </cell>
        </row>
        <row r="994">
          <cell r="C994" t="str">
            <v>Longavi 13.8</v>
          </cell>
          <cell r="D994" t="str">
            <v>SIC-0521</v>
          </cell>
        </row>
        <row r="995">
          <cell r="C995" t="str">
            <v>Lord Cochrane 012-1</v>
          </cell>
          <cell r="D995" t="str">
            <v>SIC-0522</v>
          </cell>
        </row>
        <row r="996">
          <cell r="C996" t="str">
            <v>Lord Cochrane 110</v>
          </cell>
          <cell r="D996" t="str">
            <v>SIC-0523</v>
          </cell>
        </row>
        <row r="997">
          <cell r="C997" t="str">
            <v>Loreto 015</v>
          </cell>
          <cell r="D997" t="str">
            <v>SIC-0524</v>
          </cell>
        </row>
        <row r="998">
          <cell r="C998" t="str">
            <v>Loreto 066</v>
          </cell>
          <cell r="D998" t="str">
            <v>SIC-0525</v>
          </cell>
        </row>
        <row r="999">
          <cell r="C999" t="str">
            <v>Los Almendros 110</v>
          </cell>
          <cell r="D999" t="str">
            <v>SIC-0526</v>
          </cell>
        </row>
        <row r="1000">
          <cell r="C1000" t="str">
            <v>Los Almendros 220</v>
          </cell>
          <cell r="D1000" t="str">
            <v>SIC-0527</v>
          </cell>
        </row>
        <row r="1001">
          <cell r="C1001" t="str">
            <v>Los Angeles 015</v>
          </cell>
          <cell r="D1001" t="str">
            <v>SIC-0528</v>
          </cell>
        </row>
        <row r="1002">
          <cell r="C1002" t="str">
            <v>Los Angeles 023</v>
          </cell>
          <cell r="D1002" t="str">
            <v>SIC-0529</v>
          </cell>
        </row>
        <row r="1003">
          <cell r="C1003" t="str">
            <v>Los Angeles 066</v>
          </cell>
          <cell r="D1003" t="str">
            <v>SIC-0530</v>
          </cell>
        </row>
        <row r="1004">
          <cell r="C1004" t="str">
            <v>Los Angeles 13.2</v>
          </cell>
          <cell r="D1004" t="str">
            <v>SIC-0531</v>
          </cell>
        </row>
        <row r="1005">
          <cell r="C1005" t="str">
            <v>Los Angeles 154</v>
          </cell>
          <cell r="D1005" t="str">
            <v>SIC-0532</v>
          </cell>
        </row>
        <row r="1006">
          <cell r="C1006" t="str">
            <v>Los Angeles 220</v>
          </cell>
          <cell r="D1006" t="str">
            <v>SIC-0533</v>
          </cell>
        </row>
        <row r="1007">
          <cell r="C1007" t="str">
            <v>Los Angeles SIC2 012</v>
          </cell>
          <cell r="D1007" t="str">
            <v>SIC-0534</v>
          </cell>
        </row>
        <row r="1008">
          <cell r="C1008" t="str">
            <v>Los Angeles SIC2 044</v>
          </cell>
          <cell r="D1008" t="str">
            <v>SIC-0535</v>
          </cell>
        </row>
        <row r="1009">
          <cell r="C1009" t="str">
            <v>Los Colorados 110</v>
          </cell>
          <cell r="D1009" t="str">
            <v>SIC-0536</v>
          </cell>
        </row>
        <row r="1010">
          <cell r="C1010" t="str">
            <v>Los Dominicos 012</v>
          </cell>
          <cell r="D1010" t="str">
            <v>SIC-0537</v>
          </cell>
        </row>
        <row r="1011">
          <cell r="C1011" t="str">
            <v>Los Dominicos 110</v>
          </cell>
          <cell r="D1011" t="str">
            <v>SIC-0538</v>
          </cell>
        </row>
        <row r="1012">
          <cell r="C1012" t="str">
            <v>Los Lagos 066</v>
          </cell>
          <cell r="D1012" t="str">
            <v>SIC-0539</v>
          </cell>
        </row>
        <row r="1013">
          <cell r="C1013" t="str">
            <v>Los Lagos 13.8</v>
          </cell>
          <cell r="D1013" t="str">
            <v>SIC-0540</v>
          </cell>
        </row>
        <row r="1014">
          <cell r="C1014" t="str">
            <v>Los Lirios 066</v>
          </cell>
          <cell r="D1014" t="str">
            <v>SIC-0541</v>
          </cell>
        </row>
        <row r="1015">
          <cell r="C1015" t="str">
            <v>Los Lirios 13.8</v>
          </cell>
          <cell r="D1015" t="str">
            <v>SIC-0542</v>
          </cell>
        </row>
        <row r="1016">
          <cell r="C1016" t="str">
            <v>Los Loros 023</v>
          </cell>
          <cell r="D1016" t="str">
            <v>SIC-0543</v>
          </cell>
        </row>
        <row r="1017">
          <cell r="C1017" t="str">
            <v>Los Loros 110</v>
          </cell>
          <cell r="D1017" t="str">
            <v>SIC-0544</v>
          </cell>
        </row>
        <row r="1018">
          <cell r="C1018" t="str">
            <v>Los Maquis 110</v>
          </cell>
          <cell r="D1018" t="str">
            <v>SIC-0545</v>
          </cell>
        </row>
        <row r="1019">
          <cell r="C1019" t="str">
            <v>Los Maquis 220</v>
          </cell>
          <cell r="D1019" t="str">
            <v>SIC-0546</v>
          </cell>
        </row>
        <row r="1020">
          <cell r="C1020" t="str">
            <v>Los Molinos 110</v>
          </cell>
          <cell r="D1020" t="str">
            <v>SIC-0547</v>
          </cell>
        </row>
        <row r="1021">
          <cell r="C1021" t="str">
            <v>Los Molles 066</v>
          </cell>
          <cell r="D1021" t="str">
            <v>SIC-0548</v>
          </cell>
        </row>
        <row r="1022">
          <cell r="C1022" t="str">
            <v>Los Molles 13.2</v>
          </cell>
          <cell r="D1022" t="str">
            <v>SIC-0549</v>
          </cell>
        </row>
        <row r="1023">
          <cell r="C1023" t="str">
            <v>Los Negros 024</v>
          </cell>
          <cell r="D1023" t="str">
            <v>SIC-0550</v>
          </cell>
        </row>
        <row r="1024">
          <cell r="C1024" t="str">
            <v>Los Negros 066</v>
          </cell>
          <cell r="D1024" t="str">
            <v>SIC-0551</v>
          </cell>
        </row>
        <row r="1025">
          <cell r="C1025" t="str">
            <v>Los Negros 13.8</v>
          </cell>
          <cell r="D1025" t="str">
            <v>SIC-0552</v>
          </cell>
        </row>
        <row r="1026">
          <cell r="C1026" t="str">
            <v>Los Pinos 220</v>
          </cell>
          <cell r="D1026" t="str">
            <v>SIC-0553</v>
          </cell>
        </row>
        <row r="1027">
          <cell r="C1027" t="str">
            <v>Los Piuquenes 023</v>
          </cell>
          <cell r="D1027" t="str">
            <v>SIC-0554</v>
          </cell>
        </row>
        <row r="1028">
          <cell r="C1028" t="str">
            <v>Los Piuquenes 220</v>
          </cell>
          <cell r="D1028" t="str">
            <v>SIC-0555</v>
          </cell>
        </row>
        <row r="1029">
          <cell r="C1029" t="str">
            <v>Los Puentes 023</v>
          </cell>
          <cell r="D1029" t="str">
            <v>SIC-0556</v>
          </cell>
        </row>
        <row r="1030">
          <cell r="C1030" t="str">
            <v>Los Quilos 066</v>
          </cell>
          <cell r="D1030" t="str">
            <v>SIC-0557</v>
          </cell>
        </row>
        <row r="1031">
          <cell r="C1031" t="str">
            <v>Los Sauces 023</v>
          </cell>
          <cell r="D1031" t="str">
            <v>SIC-0558</v>
          </cell>
        </row>
        <row r="1032">
          <cell r="C1032" t="str">
            <v>Los Tambores 023</v>
          </cell>
          <cell r="D1032" t="str">
            <v>SIC-0559</v>
          </cell>
        </row>
        <row r="1033">
          <cell r="C1033" t="str">
            <v>Los Vilos 220</v>
          </cell>
          <cell r="D1033" t="str">
            <v>SIC-0560</v>
          </cell>
        </row>
        <row r="1034">
          <cell r="C1034" t="str">
            <v>Los Vilos Aux 220</v>
          </cell>
          <cell r="D1034" t="str">
            <v>SIC-0561</v>
          </cell>
        </row>
        <row r="1035">
          <cell r="C1035" t="str">
            <v>Lota 066</v>
          </cell>
          <cell r="D1035" t="str">
            <v>SIC-0562</v>
          </cell>
        </row>
        <row r="1036">
          <cell r="C1036" t="str">
            <v>Lota 13.8</v>
          </cell>
          <cell r="D1036" t="str">
            <v>SIC-0563</v>
          </cell>
        </row>
        <row r="1037">
          <cell r="C1037" t="str">
            <v>Machali 015</v>
          </cell>
          <cell r="D1037" t="str">
            <v>SIC-0564</v>
          </cell>
        </row>
        <row r="1038">
          <cell r="C1038" t="str">
            <v>Machali 066</v>
          </cell>
          <cell r="D1038" t="str">
            <v>SIC-0565</v>
          </cell>
        </row>
        <row r="1039">
          <cell r="C1039" t="str">
            <v>Machicura 220</v>
          </cell>
          <cell r="D1039" t="str">
            <v>SIC-0566</v>
          </cell>
        </row>
        <row r="1040">
          <cell r="C1040" t="str">
            <v>Macul 012</v>
          </cell>
          <cell r="D1040" t="str">
            <v>SIC-0567</v>
          </cell>
        </row>
        <row r="1041">
          <cell r="C1041" t="str">
            <v>Macul 110</v>
          </cell>
          <cell r="D1041" t="str">
            <v>SIC-0568</v>
          </cell>
        </row>
        <row r="1042">
          <cell r="C1042" t="str">
            <v>Maestranza 013</v>
          </cell>
          <cell r="D1042" t="str">
            <v>SIC-0569</v>
          </cell>
        </row>
        <row r="1043">
          <cell r="C1043" t="str">
            <v>Magnetita 110</v>
          </cell>
          <cell r="D1043" t="str">
            <v>SIC-0570</v>
          </cell>
        </row>
        <row r="1044">
          <cell r="C1044" t="str">
            <v>Mahns 015</v>
          </cell>
          <cell r="D1044" t="str">
            <v>SIC-0571</v>
          </cell>
        </row>
        <row r="1045">
          <cell r="C1045" t="str">
            <v>Mahns 066</v>
          </cell>
          <cell r="D1045" t="str">
            <v>SIC-0572</v>
          </cell>
        </row>
        <row r="1046">
          <cell r="C1046" t="str">
            <v>Maipo 066</v>
          </cell>
          <cell r="D1046" t="str">
            <v>SIC-0573</v>
          </cell>
        </row>
        <row r="1047">
          <cell r="C1047" t="str">
            <v>Maipo 110</v>
          </cell>
          <cell r="D1047" t="str">
            <v>SIC-0574</v>
          </cell>
        </row>
        <row r="1048">
          <cell r="C1048" t="str">
            <v>Maipo 220</v>
          </cell>
          <cell r="D1048" t="str">
            <v>SIC-0575</v>
          </cell>
        </row>
        <row r="1049">
          <cell r="C1049" t="str">
            <v>Maipu 012</v>
          </cell>
          <cell r="D1049" t="str">
            <v>SIC-0576</v>
          </cell>
        </row>
        <row r="1050">
          <cell r="C1050" t="str">
            <v>Maipu 110</v>
          </cell>
          <cell r="D1050" t="str">
            <v>SIC-0577</v>
          </cell>
        </row>
        <row r="1051">
          <cell r="C1051" t="str">
            <v>Maitencillo 110</v>
          </cell>
          <cell r="D1051" t="str">
            <v>SIC-0578</v>
          </cell>
        </row>
        <row r="1052">
          <cell r="C1052" t="str">
            <v>Maitencillo 220</v>
          </cell>
          <cell r="D1052" t="str">
            <v>SIC-0579</v>
          </cell>
        </row>
        <row r="1053">
          <cell r="C1053" t="str">
            <v>Maitencillo Aux 220</v>
          </cell>
          <cell r="D1053" t="str">
            <v>SIC-0580</v>
          </cell>
        </row>
        <row r="1054">
          <cell r="C1054" t="str">
            <v>Maitenes 012</v>
          </cell>
          <cell r="D1054" t="str">
            <v>SIC-0581</v>
          </cell>
        </row>
        <row r="1055">
          <cell r="C1055" t="str">
            <v>Maitenes 066</v>
          </cell>
          <cell r="D1055" t="str">
            <v>SIC-0582</v>
          </cell>
        </row>
        <row r="1056">
          <cell r="C1056" t="str">
            <v>Maitenes 110</v>
          </cell>
          <cell r="D1056" t="str">
            <v>SIC-0583</v>
          </cell>
        </row>
        <row r="1057">
          <cell r="C1057" t="str">
            <v>Maitenes 220</v>
          </cell>
          <cell r="D1057" t="str">
            <v>SIC-0584</v>
          </cell>
        </row>
        <row r="1058">
          <cell r="C1058" t="str">
            <v>Malloa 015</v>
          </cell>
          <cell r="D1058" t="str">
            <v>SIC-0585</v>
          </cell>
        </row>
        <row r="1059">
          <cell r="C1059" t="str">
            <v>Malloa 066</v>
          </cell>
          <cell r="D1059" t="str">
            <v>SIC-0586</v>
          </cell>
        </row>
        <row r="1060">
          <cell r="C1060" t="str">
            <v>Malloa 154</v>
          </cell>
          <cell r="D1060" t="str">
            <v>SIC-0587</v>
          </cell>
        </row>
        <row r="1061">
          <cell r="C1061" t="str">
            <v>Malloco 012</v>
          </cell>
          <cell r="D1061" t="str">
            <v>SIC-0588</v>
          </cell>
        </row>
        <row r="1062">
          <cell r="C1062" t="str">
            <v>Malloco 023</v>
          </cell>
          <cell r="D1062" t="str">
            <v>SIC-0589</v>
          </cell>
        </row>
        <row r="1063">
          <cell r="C1063" t="str">
            <v>Malloco 110</v>
          </cell>
          <cell r="D1063" t="str">
            <v>SIC-0590</v>
          </cell>
        </row>
        <row r="1064">
          <cell r="C1064" t="str">
            <v>Mampil 220</v>
          </cell>
          <cell r="D1064" t="str">
            <v>SIC-0591</v>
          </cell>
        </row>
        <row r="1065">
          <cell r="C1065" t="str">
            <v>Mandinga 066</v>
          </cell>
          <cell r="D1065" t="str">
            <v>SIC-0592</v>
          </cell>
        </row>
        <row r="1066">
          <cell r="C1066" t="str">
            <v>Mandinga 13.2</v>
          </cell>
          <cell r="D1066" t="str">
            <v>SIC-0593</v>
          </cell>
        </row>
        <row r="1067">
          <cell r="C1067" t="str">
            <v>Manso de Velasco 015</v>
          </cell>
          <cell r="D1067" t="str">
            <v>SIC-0594</v>
          </cell>
        </row>
        <row r="1068">
          <cell r="C1068" t="str">
            <v>Manso de Velasco 023</v>
          </cell>
          <cell r="D1068" t="str">
            <v>SIC-0595</v>
          </cell>
        </row>
        <row r="1069">
          <cell r="C1069" t="str">
            <v>Manso de Velasco 066</v>
          </cell>
          <cell r="D1069" t="str">
            <v>SIC-0596</v>
          </cell>
        </row>
        <row r="1070">
          <cell r="C1070" t="str">
            <v>Manto Verde 110</v>
          </cell>
          <cell r="D1070" t="str">
            <v>SIC-0597</v>
          </cell>
        </row>
        <row r="1071">
          <cell r="C1071" t="str">
            <v>Manto Verde 13.8</v>
          </cell>
          <cell r="D1071" t="str">
            <v>SIC-0598</v>
          </cell>
        </row>
        <row r="1072">
          <cell r="C1072" t="str">
            <v>Mapal 015</v>
          </cell>
          <cell r="D1072" t="str">
            <v>SIC-0599</v>
          </cell>
        </row>
        <row r="1073">
          <cell r="C1073" t="str">
            <v>Mapal 154</v>
          </cell>
          <cell r="D1073" t="str">
            <v>SIC-0600</v>
          </cell>
        </row>
        <row r="1074">
          <cell r="C1074" t="str">
            <v>Marbella 110</v>
          </cell>
          <cell r="D1074" t="str">
            <v>SIC-0601</v>
          </cell>
        </row>
        <row r="1075">
          <cell r="C1075" t="str">
            <v>Marbella 13.2</v>
          </cell>
          <cell r="D1075" t="str">
            <v>SIC-0602</v>
          </cell>
        </row>
        <row r="1076">
          <cell r="C1076" t="str">
            <v>Marchigue 023</v>
          </cell>
          <cell r="D1076" t="str">
            <v>SIC-0603</v>
          </cell>
        </row>
        <row r="1077">
          <cell r="C1077" t="str">
            <v>Marchigue 066</v>
          </cell>
          <cell r="D1077" t="str">
            <v>SIC-0604</v>
          </cell>
        </row>
        <row r="1078">
          <cell r="C1078" t="str">
            <v>Marchigue 13.2</v>
          </cell>
          <cell r="D1078" t="str">
            <v>SIC-0605</v>
          </cell>
        </row>
        <row r="1079">
          <cell r="C1079" t="str">
            <v>Marga Marga 110</v>
          </cell>
          <cell r="D1079" t="str">
            <v>SIC-0606</v>
          </cell>
        </row>
        <row r="1080">
          <cell r="C1080" t="str">
            <v>Marga Marga 13.2</v>
          </cell>
          <cell r="D1080" t="str">
            <v>SIC-0607</v>
          </cell>
        </row>
        <row r="1081">
          <cell r="C1081" t="str">
            <v>Maria Dolores 220</v>
          </cell>
          <cell r="D1081" t="str">
            <v>SIC-0608</v>
          </cell>
        </row>
        <row r="1082">
          <cell r="C1082" t="str">
            <v>Mariquina 023</v>
          </cell>
          <cell r="D1082" t="str">
            <v>SIC-0609</v>
          </cell>
        </row>
        <row r="1083">
          <cell r="C1083" t="str">
            <v>Mariscal 012</v>
          </cell>
          <cell r="D1083" t="str">
            <v>SIC-0610</v>
          </cell>
        </row>
        <row r="1084">
          <cell r="C1084" t="str">
            <v>Mariscal 023</v>
          </cell>
          <cell r="D1084" t="str">
            <v>SIC-0611</v>
          </cell>
        </row>
        <row r="1085">
          <cell r="C1085" t="str">
            <v>Marquesa 023</v>
          </cell>
          <cell r="D1085" t="str">
            <v>SIC-0612</v>
          </cell>
        </row>
        <row r="1086">
          <cell r="C1086" t="str">
            <v>Marquesa 066</v>
          </cell>
          <cell r="D1086" t="str">
            <v>SIC-0613</v>
          </cell>
        </row>
        <row r="1087">
          <cell r="C1087" t="str">
            <v>Masisa 066</v>
          </cell>
          <cell r="D1087" t="str">
            <v>SIC-0614</v>
          </cell>
        </row>
        <row r="1088">
          <cell r="C1088" t="str">
            <v>Mauco 012</v>
          </cell>
          <cell r="D1088" t="str">
            <v>SIC-0615</v>
          </cell>
        </row>
        <row r="1089">
          <cell r="C1089" t="str">
            <v>Mauco 110</v>
          </cell>
          <cell r="D1089" t="str">
            <v>SIC-0616</v>
          </cell>
        </row>
        <row r="1090">
          <cell r="C1090" t="str">
            <v>Maule 015</v>
          </cell>
          <cell r="D1090" t="str">
            <v>SIC-0617</v>
          </cell>
        </row>
        <row r="1091">
          <cell r="C1091" t="str">
            <v>Maule 066</v>
          </cell>
          <cell r="D1091" t="str">
            <v>SIC-0618</v>
          </cell>
        </row>
        <row r="1092">
          <cell r="C1092" t="str">
            <v>Maule 13.2</v>
          </cell>
          <cell r="D1092" t="str">
            <v>SIC-0619</v>
          </cell>
        </row>
        <row r="1093">
          <cell r="C1093" t="str">
            <v>Maule 154</v>
          </cell>
          <cell r="D1093" t="str">
            <v>SIC-0620</v>
          </cell>
        </row>
        <row r="1094">
          <cell r="C1094" t="str">
            <v>Melipilla 066</v>
          </cell>
          <cell r="D1094" t="str">
            <v>SIC-0621</v>
          </cell>
        </row>
        <row r="1095">
          <cell r="C1095" t="str">
            <v>Melipilla 110</v>
          </cell>
          <cell r="D1095" t="str">
            <v>SIC-0622</v>
          </cell>
        </row>
        <row r="1096">
          <cell r="C1096" t="str">
            <v>Melipilla 220</v>
          </cell>
          <cell r="D1096" t="str">
            <v>SIC-0622</v>
          </cell>
        </row>
        <row r="1097">
          <cell r="C1097" t="str">
            <v>Melipilla 13.2</v>
          </cell>
          <cell r="D1097" t="str">
            <v>SIC-0623</v>
          </cell>
        </row>
        <row r="1098">
          <cell r="C1098" t="str">
            <v>Melipulli 023</v>
          </cell>
          <cell r="D1098" t="str">
            <v>SIC-0624</v>
          </cell>
        </row>
        <row r="1099">
          <cell r="C1099" t="str">
            <v>Melipulli 066</v>
          </cell>
          <cell r="D1099" t="str">
            <v>SIC-0625</v>
          </cell>
        </row>
        <row r="1100">
          <cell r="C1100" t="str">
            <v>Melipulli 110</v>
          </cell>
          <cell r="D1100" t="str">
            <v>SIC-0626</v>
          </cell>
        </row>
        <row r="1101">
          <cell r="C1101" t="str">
            <v>Melipulli 220</v>
          </cell>
          <cell r="D1101" t="str">
            <v>SIC-0627</v>
          </cell>
        </row>
        <row r="1102">
          <cell r="C1102" t="str">
            <v>Metro 110</v>
          </cell>
          <cell r="D1102" t="str">
            <v>SIC-0628</v>
          </cell>
        </row>
        <row r="1103">
          <cell r="C1103" t="str">
            <v>Metro I-B 20.4</v>
          </cell>
          <cell r="D1103" t="str">
            <v>SIC-0629</v>
          </cell>
        </row>
        <row r="1104">
          <cell r="C1104" t="str">
            <v>Metro II-A 20.4</v>
          </cell>
          <cell r="D1104" t="str">
            <v>SIC-0630</v>
          </cell>
        </row>
        <row r="1105">
          <cell r="C1105" t="str">
            <v>Metro III-C 20.4</v>
          </cell>
          <cell r="D1105" t="str">
            <v>SIC-0631</v>
          </cell>
        </row>
        <row r="1106">
          <cell r="C1106" t="str">
            <v>Mina 2 015</v>
          </cell>
          <cell r="D1106" t="str">
            <v>SIC-0632</v>
          </cell>
        </row>
        <row r="1107">
          <cell r="C1107" t="str">
            <v>Mina 2 066</v>
          </cell>
          <cell r="D1107" t="str">
            <v>SIC-0633</v>
          </cell>
        </row>
        <row r="1108">
          <cell r="C1108" t="str">
            <v>Minera del Carmen 110</v>
          </cell>
          <cell r="D1108" t="str">
            <v>SIC-0634</v>
          </cell>
        </row>
        <row r="1109">
          <cell r="C1109" t="str">
            <v>Minera del Carmen 220</v>
          </cell>
          <cell r="D1109" t="str">
            <v>SIC-0635</v>
          </cell>
        </row>
        <row r="1110">
          <cell r="C1110" t="str">
            <v>Minera La Candelaria 220</v>
          </cell>
          <cell r="D1110" t="str">
            <v>SIC-0636</v>
          </cell>
        </row>
        <row r="1111">
          <cell r="C1111" t="str">
            <v>Minera Valle Central 154</v>
          </cell>
          <cell r="D1111" t="str">
            <v>SIC-0637</v>
          </cell>
        </row>
        <row r="1112">
          <cell r="C1112" t="str">
            <v>Mineros 110</v>
          </cell>
          <cell r="D1112" t="str">
            <v>SIC-0638</v>
          </cell>
        </row>
        <row r="1113">
          <cell r="C1113" t="str">
            <v>Mineros 220</v>
          </cell>
          <cell r="D1113" t="str">
            <v>SIC-0639</v>
          </cell>
        </row>
        <row r="1114">
          <cell r="C1114" t="str">
            <v>Miraflores 012</v>
          </cell>
          <cell r="D1114" t="str">
            <v>SIC-0640</v>
          </cell>
        </row>
        <row r="1115">
          <cell r="C1115" t="str">
            <v>Miraflores 110</v>
          </cell>
          <cell r="D1115" t="str">
            <v>SIC-0641</v>
          </cell>
        </row>
        <row r="1116">
          <cell r="C1116" t="str">
            <v>Miraflores 13.2</v>
          </cell>
          <cell r="D1116" t="str">
            <v>SIC-0642</v>
          </cell>
        </row>
        <row r="1117">
          <cell r="C1117" t="str">
            <v>Molienda 3 04.2</v>
          </cell>
          <cell r="D1117" t="str">
            <v>SIC-0643</v>
          </cell>
        </row>
        <row r="1118">
          <cell r="C1118" t="str">
            <v>Molina 015</v>
          </cell>
          <cell r="D1118" t="str">
            <v>SIC-0644</v>
          </cell>
        </row>
        <row r="1119">
          <cell r="C1119" t="str">
            <v>Molina 066</v>
          </cell>
          <cell r="D1119" t="str">
            <v>SIC-0645</v>
          </cell>
        </row>
        <row r="1120">
          <cell r="C1120" t="str">
            <v>Molina 13.2</v>
          </cell>
          <cell r="D1120" t="str">
            <v>SIC-0646</v>
          </cell>
        </row>
        <row r="1121">
          <cell r="C1121" t="str">
            <v>Molycop 13.8</v>
          </cell>
          <cell r="D1121" t="str">
            <v>SIC-0647</v>
          </cell>
        </row>
        <row r="1122">
          <cell r="C1122" t="str">
            <v>Monte Aguila 066</v>
          </cell>
          <cell r="D1122" t="str">
            <v>SIC-0648</v>
          </cell>
        </row>
        <row r="1123">
          <cell r="C1123" t="str">
            <v>Monte Patria 023</v>
          </cell>
          <cell r="D1123" t="str">
            <v>SIC-0649</v>
          </cell>
        </row>
        <row r="1124">
          <cell r="C1124" t="str">
            <v>Monte Patria 066</v>
          </cell>
          <cell r="D1124" t="str">
            <v>SIC-0650</v>
          </cell>
        </row>
        <row r="1125">
          <cell r="C1125" t="str">
            <v>Monte Patria 13.2</v>
          </cell>
          <cell r="D1125" t="str">
            <v>SIC-0651</v>
          </cell>
        </row>
        <row r="1126">
          <cell r="C1126" t="str">
            <v>Monterrico 066</v>
          </cell>
          <cell r="D1126" t="str">
            <v>SIC-0652</v>
          </cell>
        </row>
        <row r="1127">
          <cell r="C1127" t="str">
            <v>Monterrico 154</v>
          </cell>
          <cell r="D1127" t="str">
            <v>SIC-0653</v>
          </cell>
        </row>
        <row r="1128">
          <cell r="C1128" t="str">
            <v>Movil 012</v>
          </cell>
          <cell r="D1128" t="str">
            <v>SIC-0654</v>
          </cell>
        </row>
        <row r="1129">
          <cell r="C1129" t="str">
            <v>Movil 110</v>
          </cell>
          <cell r="D1129" t="str">
            <v>SIC-0655</v>
          </cell>
        </row>
        <row r="1130">
          <cell r="C1130" t="str">
            <v>Nacimiento 220</v>
          </cell>
          <cell r="D1130" t="str">
            <v>SIC-0656</v>
          </cell>
        </row>
        <row r="1131">
          <cell r="C1131" t="str">
            <v>Nahuelbuta 13.2</v>
          </cell>
          <cell r="D1131" t="str">
            <v>SIC-0657</v>
          </cell>
        </row>
        <row r="1132">
          <cell r="C1132" t="str">
            <v>Nancagua 066</v>
          </cell>
          <cell r="D1132" t="str">
            <v>SIC-0658</v>
          </cell>
        </row>
        <row r="1133">
          <cell r="C1133" t="str">
            <v>Nancagua 13.2</v>
          </cell>
          <cell r="D1133" t="str">
            <v>SIC-0659</v>
          </cell>
        </row>
        <row r="1134">
          <cell r="C1134" t="str">
            <v>Negrete 023</v>
          </cell>
          <cell r="D1134" t="str">
            <v>SIC-0660</v>
          </cell>
        </row>
        <row r="1135">
          <cell r="C1135" t="str">
            <v>Negrete 066</v>
          </cell>
          <cell r="D1135" t="str">
            <v>SIC-0661</v>
          </cell>
        </row>
        <row r="1136">
          <cell r="C1136" t="str">
            <v>Negrete 13.8</v>
          </cell>
          <cell r="D1136" t="str">
            <v>SIC-0662</v>
          </cell>
        </row>
        <row r="1137">
          <cell r="C1137" t="str">
            <v>Ninhue 033</v>
          </cell>
          <cell r="D1137" t="str">
            <v>SIC-0663</v>
          </cell>
        </row>
        <row r="1138">
          <cell r="C1138" t="str">
            <v>Niquen 066</v>
          </cell>
          <cell r="D1138" t="str">
            <v>SIC-0664</v>
          </cell>
        </row>
        <row r="1139">
          <cell r="C1139" t="str">
            <v>Nirivilo 023</v>
          </cell>
          <cell r="D1139" t="str">
            <v>SIC-0665</v>
          </cell>
        </row>
        <row r="1140">
          <cell r="C1140" t="str">
            <v>Nogales 220</v>
          </cell>
          <cell r="D1140" t="str">
            <v>SIC-0666</v>
          </cell>
        </row>
        <row r="1141">
          <cell r="C1141" t="str">
            <v>Nueva Aldea 066</v>
          </cell>
          <cell r="D1141" t="str">
            <v>SIC-0667</v>
          </cell>
        </row>
        <row r="1142">
          <cell r="C1142" t="str">
            <v>Nueva El Salado 023</v>
          </cell>
          <cell r="D1142" t="str">
            <v>SIC-0668</v>
          </cell>
        </row>
        <row r="1143">
          <cell r="C1143" t="str">
            <v>Nueva El Salado 110</v>
          </cell>
          <cell r="D1143" t="str">
            <v>SIC-0669</v>
          </cell>
        </row>
        <row r="1144">
          <cell r="C1144" t="str">
            <v>Nueva Ventanas 018</v>
          </cell>
          <cell r="D1144" t="str">
            <v>SIC-0670</v>
          </cell>
        </row>
        <row r="1145">
          <cell r="C1145" t="str">
            <v>Nueva Ventanas 06.9</v>
          </cell>
          <cell r="D1145" t="str">
            <v>SIC-0671</v>
          </cell>
        </row>
        <row r="1146">
          <cell r="C1146" t="str">
            <v>Nueva Ventanas 220</v>
          </cell>
          <cell r="D1146" t="str">
            <v>SIC-0672</v>
          </cell>
        </row>
        <row r="1147">
          <cell r="C1147" t="str">
            <v>Ochagavia 012</v>
          </cell>
          <cell r="D1147" t="str">
            <v>SIC-0673</v>
          </cell>
        </row>
        <row r="1148">
          <cell r="C1148" t="str">
            <v>Ochagavia 110</v>
          </cell>
          <cell r="D1148" t="str">
            <v>SIC-0674</v>
          </cell>
        </row>
        <row r="1149">
          <cell r="C1149" t="str">
            <v>Osorno 023</v>
          </cell>
          <cell r="D1149" t="str">
            <v>SIC-0675</v>
          </cell>
        </row>
        <row r="1150">
          <cell r="C1150" t="str">
            <v>Osorno 066</v>
          </cell>
          <cell r="D1150" t="str">
            <v>SIC-0676</v>
          </cell>
        </row>
        <row r="1151">
          <cell r="C1151" t="str">
            <v>Osorno 13.8</v>
          </cell>
          <cell r="D1151" t="str">
            <v>SIC-0677</v>
          </cell>
        </row>
        <row r="1152">
          <cell r="C1152" t="str">
            <v>Ovalle 023</v>
          </cell>
          <cell r="D1152" t="str">
            <v>SIC-0678</v>
          </cell>
        </row>
        <row r="1153">
          <cell r="C1153" t="str">
            <v>Ovalle 066</v>
          </cell>
          <cell r="D1153" t="str">
            <v>SIC-0679</v>
          </cell>
        </row>
        <row r="1154">
          <cell r="C1154" t="str">
            <v>Ovalle 110</v>
          </cell>
          <cell r="D1154" t="str">
            <v>SIC-0680</v>
          </cell>
        </row>
        <row r="1155">
          <cell r="C1155" t="str">
            <v>Ovalle 13.2</v>
          </cell>
          <cell r="D1155" t="str">
            <v>SIC-0681</v>
          </cell>
        </row>
        <row r="1156">
          <cell r="C1156" t="str">
            <v>Oxido 110</v>
          </cell>
          <cell r="D1156" t="str">
            <v>SIC-0682</v>
          </cell>
        </row>
        <row r="1157">
          <cell r="C1157" t="str">
            <v>Oxy 066</v>
          </cell>
          <cell r="D1157" t="str">
            <v>SIC-0683</v>
          </cell>
        </row>
        <row r="1158">
          <cell r="C1158" t="str">
            <v>Padre Las Casas 015</v>
          </cell>
          <cell r="D1158" t="str">
            <v>SIC-0684</v>
          </cell>
        </row>
        <row r="1159">
          <cell r="C1159" t="str">
            <v>Padre Las Casas 066</v>
          </cell>
          <cell r="D1159" t="str">
            <v>SIC-0685</v>
          </cell>
        </row>
        <row r="1160">
          <cell r="C1160" t="str">
            <v>Paillaco 066</v>
          </cell>
          <cell r="D1160" t="str">
            <v>SIC-0686</v>
          </cell>
        </row>
        <row r="1161">
          <cell r="C1161" t="str">
            <v>Paillaco 13.8</v>
          </cell>
          <cell r="D1161" t="str">
            <v>SIC-0687</v>
          </cell>
        </row>
        <row r="1162">
          <cell r="C1162" t="str">
            <v>Paine 066</v>
          </cell>
          <cell r="D1162" t="str">
            <v>SIC-0688</v>
          </cell>
        </row>
        <row r="1163">
          <cell r="C1163" t="str">
            <v>Paine 154</v>
          </cell>
          <cell r="D1163" t="str">
            <v>SIC-0689</v>
          </cell>
        </row>
        <row r="1164">
          <cell r="C1164" t="str">
            <v>Pajaritos 012</v>
          </cell>
          <cell r="D1164" t="str">
            <v>SIC-0690</v>
          </cell>
        </row>
        <row r="1165">
          <cell r="C1165" t="str">
            <v>Pajaritos 023</v>
          </cell>
          <cell r="D1165" t="str">
            <v>SIC-0691</v>
          </cell>
        </row>
        <row r="1166">
          <cell r="C1166" t="str">
            <v>Pajaritos 110</v>
          </cell>
          <cell r="D1166" t="str">
            <v>SIC-0692</v>
          </cell>
        </row>
        <row r="1167">
          <cell r="C1167" t="str">
            <v>Pajonales 110</v>
          </cell>
          <cell r="D1167" t="str">
            <v>SIC-0693</v>
          </cell>
        </row>
        <row r="1168">
          <cell r="C1168" t="str">
            <v>Pajonales 13.8</v>
          </cell>
          <cell r="D1168" t="str">
            <v>SIC-0694</v>
          </cell>
        </row>
        <row r="1169">
          <cell r="C1169" t="str">
            <v>Palmucho 066</v>
          </cell>
          <cell r="D1169" t="str">
            <v>SIC-0695</v>
          </cell>
        </row>
        <row r="1170">
          <cell r="C1170" t="str">
            <v>Pan de Azucar 066</v>
          </cell>
          <cell r="D1170" t="str">
            <v>SIC-0696</v>
          </cell>
        </row>
        <row r="1171">
          <cell r="C1171" t="str">
            <v>Pan de Azucar 110</v>
          </cell>
          <cell r="D1171" t="str">
            <v>SIC-0697</v>
          </cell>
        </row>
        <row r="1172">
          <cell r="C1172" t="str">
            <v>Pan de Azucar 13.2</v>
          </cell>
          <cell r="D1172" t="str">
            <v>SIC-0698</v>
          </cell>
        </row>
        <row r="1173">
          <cell r="C1173" t="str">
            <v>Pan de Azucar 220</v>
          </cell>
          <cell r="D1173" t="str">
            <v>SIC-0699</v>
          </cell>
        </row>
        <row r="1174">
          <cell r="C1174" t="str">
            <v>Panamericana 012</v>
          </cell>
          <cell r="D1174" t="str">
            <v>SIC-0700</v>
          </cell>
        </row>
        <row r="1175">
          <cell r="C1175" t="str">
            <v>Panamericana 110</v>
          </cell>
          <cell r="D1175" t="str">
            <v>SIC-0701</v>
          </cell>
        </row>
        <row r="1176">
          <cell r="C1176" t="str">
            <v>Pangue 066</v>
          </cell>
          <cell r="D1176" t="str">
            <v>SIC-0702</v>
          </cell>
        </row>
        <row r="1177">
          <cell r="C1177" t="str">
            <v>Pangue 13.2</v>
          </cell>
          <cell r="D1177" t="str">
            <v>SIC-0703</v>
          </cell>
        </row>
        <row r="1178">
          <cell r="C1178" t="str">
            <v>Pangue 220</v>
          </cell>
          <cell r="D1178" t="str">
            <v>SIC-0704</v>
          </cell>
        </row>
        <row r="1179">
          <cell r="C1179" t="str">
            <v>Panguilemo 015</v>
          </cell>
          <cell r="D1179" t="str">
            <v>SIC-0705</v>
          </cell>
        </row>
        <row r="1180">
          <cell r="C1180" t="str">
            <v>Panguilemo 066</v>
          </cell>
          <cell r="D1180" t="str">
            <v>SIC-0706</v>
          </cell>
        </row>
        <row r="1181">
          <cell r="C1181" t="str">
            <v>Panguipulli 023</v>
          </cell>
          <cell r="D1181" t="str">
            <v>SIC-0707</v>
          </cell>
        </row>
        <row r="1182">
          <cell r="C1182" t="str">
            <v>Panguipulli 066</v>
          </cell>
          <cell r="D1182" t="str">
            <v>SIC-0708</v>
          </cell>
        </row>
        <row r="1183">
          <cell r="C1183" t="str">
            <v>Paniahue 066</v>
          </cell>
          <cell r="D1183" t="str">
            <v>SIC-0709</v>
          </cell>
        </row>
        <row r="1184">
          <cell r="C1184" t="str">
            <v>Paniahue 13.2</v>
          </cell>
          <cell r="D1184" t="str">
            <v>SIC-0710</v>
          </cell>
        </row>
        <row r="1185">
          <cell r="C1185" t="str">
            <v>Panimavida 066</v>
          </cell>
          <cell r="D1185" t="str">
            <v>SIC-0711</v>
          </cell>
        </row>
        <row r="1186">
          <cell r="C1186" t="str">
            <v>Panimavida 1 13.8</v>
          </cell>
          <cell r="D1186" t="str">
            <v>SIC-0712</v>
          </cell>
        </row>
        <row r="1187">
          <cell r="C1187" t="str">
            <v>Panimavida 2 13.8</v>
          </cell>
          <cell r="D1187" t="str">
            <v>SIC-0713</v>
          </cell>
        </row>
        <row r="1188">
          <cell r="C1188" t="str">
            <v>Panquehue 012</v>
          </cell>
          <cell r="D1188" t="str">
            <v>SIC-0714</v>
          </cell>
        </row>
        <row r="1189">
          <cell r="C1189" t="str">
            <v>Panquehue 044</v>
          </cell>
          <cell r="D1189" t="str">
            <v>SIC-0715</v>
          </cell>
        </row>
        <row r="1190">
          <cell r="C1190" t="str">
            <v>Paposo 13.2</v>
          </cell>
          <cell r="D1190" t="str">
            <v>SIC-0716</v>
          </cell>
        </row>
        <row r="1191">
          <cell r="C1191" t="str">
            <v>Paposo 220</v>
          </cell>
          <cell r="D1191" t="str">
            <v>SIC-0717</v>
          </cell>
        </row>
        <row r="1192">
          <cell r="C1192" t="str">
            <v>Paposo 23</v>
          </cell>
          <cell r="D1192" t="str">
            <v>SIC-0718</v>
          </cell>
        </row>
        <row r="1193">
          <cell r="C1193" t="str">
            <v>Parral 066</v>
          </cell>
          <cell r="D1193" t="str">
            <v>SIC-0719</v>
          </cell>
        </row>
        <row r="1194">
          <cell r="C1194" t="str">
            <v>Parral 13.2</v>
          </cell>
          <cell r="D1194" t="str">
            <v>SIC-0720</v>
          </cell>
        </row>
        <row r="1195">
          <cell r="C1195" t="str">
            <v>Parral 154</v>
          </cell>
          <cell r="D1195" t="str">
            <v>SIC-0721</v>
          </cell>
        </row>
        <row r="1196">
          <cell r="C1196" t="str">
            <v>Parronal 066</v>
          </cell>
          <cell r="D1196" t="str">
            <v>SIC-0722</v>
          </cell>
        </row>
        <row r="1197">
          <cell r="C1197" t="str">
            <v>Parronal 13.2</v>
          </cell>
          <cell r="D1197" t="str">
            <v>SIC-0723</v>
          </cell>
        </row>
        <row r="1198">
          <cell r="C1198" t="str">
            <v>Pehuenche 220</v>
          </cell>
          <cell r="D1198" t="str">
            <v>SIC-0724</v>
          </cell>
        </row>
        <row r="1199">
          <cell r="C1199" t="str">
            <v>Pelequen 015</v>
          </cell>
          <cell r="D1199" t="str">
            <v>SIC-0725</v>
          </cell>
        </row>
        <row r="1200">
          <cell r="C1200" t="str">
            <v>Pelequen 066</v>
          </cell>
          <cell r="D1200" t="str">
            <v>SIC-0726</v>
          </cell>
        </row>
        <row r="1201">
          <cell r="C1201" t="str">
            <v>Pellets 110</v>
          </cell>
          <cell r="D1201" t="str">
            <v>SIC-0727</v>
          </cell>
        </row>
        <row r="1202">
          <cell r="C1202" t="str">
            <v>Penco 015</v>
          </cell>
          <cell r="D1202" t="str">
            <v>SIC-0728</v>
          </cell>
        </row>
        <row r="1203">
          <cell r="C1203" t="str">
            <v>Penco 066</v>
          </cell>
          <cell r="D1203" t="str">
            <v>SIC-0729</v>
          </cell>
        </row>
        <row r="1204">
          <cell r="C1204" t="str">
            <v>Perales 015</v>
          </cell>
          <cell r="D1204" t="str">
            <v>SIC-0730</v>
          </cell>
        </row>
        <row r="1205">
          <cell r="C1205" t="str">
            <v>Perales 066</v>
          </cell>
          <cell r="D1205" t="str">
            <v>SIC-0731</v>
          </cell>
        </row>
        <row r="1206">
          <cell r="C1206" t="str">
            <v>Petrodow 154</v>
          </cell>
          <cell r="D1206" t="str">
            <v>SIC-0732</v>
          </cell>
        </row>
        <row r="1207">
          <cell r="C1207" t="str">
            <v>Petropower 066</v>
          </cell>
          <cell r="D1207" t="str">
            <v>SIC-0733</v>
          </cell>
        </row>
        <row r="1208">
          <cell r="C1208" t="str">
            <v>Petropower 154</v>
          </cell>
          <cell r="D1208" t="str">
            <v>SIC-0734</v>
          </cell>
        </row>
        <row r="1209">
          <cell r="C1209" t="str">
            <v>Petropower Cogen 066</v>
          </cell>
          <cell r="D1209" t="str">
            <v>SIC-0735</v>
          </cell>
        </row>
        <row r="1210">
          <cell r="C1210" t="str">
            <v>Petrox 066</v>
          </cell>
          <cell r="D1210" t="str">
            <v>SIC-0736</v>
          </cell>
        </row>
        <row r="1211">
          <cell r="C1211" t="str">
            <v>Peuchen 220</v>
          </cell>
          <cell r="D1211" t="str">
            <v>SIC-0737</v>
          </cell>
        </row>
        <row r="1212">
          <cell r="C1212" t="str">
            <v>PHI 015</v>
          </cell>
          <cell r="D1212" t="str">
            <v>SIC-0738</v>
          </cell>
        </row>
        <row r="1213">
          <cell r="C1213" t="str">
            <v>PHI 066</v>
          </cell>
          <cell r="D1213" t="str">
            <v>SIC-0739</v>
          </cell>
        </row>
        <row r="1214">
          <cell r="C1214" t="str">
            <v>Picarte 023</v>
          </cell>
          <cell r="D1214" t="str">
            <v>SIC-0740</v>
          </cell>
        </row>
        <row r="1215">
          <cell r="C1215" t="str">
            <v>Picarte 066</v>
          </cell>
          <cell r="D1215" t="str">
            <v>SIC-0741</v>
          </cell>
        </row>
        <row r="1216">
          <cell r="C1216" t="str">
            <v>Picarte 13.8</v>
          </cell>
          <cell r="D1216" t="str">
            <v>SIC-0742</v>
          </cell>
        </row>
        <row r="1217">
          <cell r="C1217" t="str">
            <v>Pichil 023</v>
          </cell>
          <cell r="D1217" t="str">
            <v>SIC-0743</v>
          </cell>
        </row>
        <row r="1218">
          <cell r="C1218" t="str">
            <v>Pichirropulli 023</v>
          </cell>
          <cell r="D1218" t="str">
            <v>SIC-0744</v>
          </cell>
        </row>
        <row r="1219">
          <cell r="C1219" t="str">
            <v>Pichirropulli 066</v>
          </cell>
          <cell r="D1219" t="str">
            <v>SIC-0745</v>
          </cell>
        </row>
        <row r="1220">
          <cell r="C1220" t="str">
            <v>Pichirropulli 13.8</v>
          </cell>
          <cell r="D1220" t="str">
            <v>SIC-0746</v>
          </cell>
        </row>
        <row r="1221">
          <cell r="C1221" t="str">
            <v>Picoltue 023</v>
          </cell>
          <cell r="D1221" t="str">
            <v>SIC-0747</v>
          </cell>
        </row>
        <row r="1222">
          <cell r="C1222" t="str">
            <v>Pid Pid 023</v>
          </cell>
          <cell r="D1222" t="str">
            <v>SIC-0748</v>
          </cell>
        </row>
        <row r="1223">
          <cell r="C1223" t="str">
            <v>Pid Pid 110</v>
          </cell>
          <cell r="D1223" t="str">
            <v>SIC-0749</v>
          </cell>
        </row>
        <row r="1224">
          <cell r="C1224" t="str">
            <v>Piduco 015</v>
          </cell>
          <cell r="D1224" t="str">
            <v>SIC-0750</v>
          </cell>
        </row>
        <row r="1225">
          <cell r="C1225" t="str">
            <v>Piduco 066</v>
          </cell>
          <cell r="D1225" t="str">
            <v>SIC-0751</v>
          </cell>
        </row>
        <row r="1226">
          <cell r="C1226" t="str">
            <v>Pillanlelbun 015</v>
          </cell>
          <cell r="D1226" t="str">
            <v>SIC-0752</v>
          </cell>
        </row>
        <row r="1227">
          <cell r="C1227" t="str">
            <v>Pillanlelbun 023</v>
          </cell>
          <cell r="D1227" t="str">
            <v>SIC-0753</v>
          </cell>
        </row>
        <row r="1228">
          <cell r="C1228" t="str">
            <v>Pillanlelbun 066</v>
          </cell>
          <cell r="D1228" t="str">
            <v>SIC-0754</v>
          </cell>
        </row>
        <row r="1229">
          <cell r="C1229" t="str">
            <v>Pilmaiquen 066</v>
          </cell>
          <cell r="D1229" t="str">
            <v>SIC-0755</v>
          </cell>
        </row>
        <row r="1230">
          <cell r="C1230" t="str">
            <v>Pilmaiquen 13.8</v>
          </cell>
          <cell r="D1230" t="str">
            <v>SIC-0756</v>
          </cell>
        </row>
        <row r="1231">
          <cell r="C1231" t="str">
            <v>Pirque 110</v>
          </cell>
          <cell r="D1231" t="str">
            <v>SIC-0757</v>
          </cell>
        </row>
        <row r="1232">
          <cell r="C1232" t="str">
            <v>Pirque 13.2</v>
          </cell>
          <cell r="D1232" t="str">
            <v>SIC-0758</v>
          </cell>
        </row>
        <row r="1233">
          <cell r="C1233" t="str">
            <v>Pitrufquen 015</v>
          </cell>
          <cell r="D1233" t="str">
            <v>SIC-0759</v>
          </cell>
        </row>
        <row r="1234">
          <cell r="C1234" t="str">
            <v>Pitrufquen 023</v>
          </cell>
          <cell r="D1234" t="str">
            <v>SIC-0760</v>
          </cell>
        </row>
        <row r="1235">
          <cell r="C1235" t="str">
            <v>Pitrufquen 066</v>
          </cell>
          <cell r="D1235" t="str">
            <v>SIC-0761</v>
          </cell>
        </row>
        <row r="1236">
          <cell r="C1236" t="str">
            <v>Pitrufquen 13.2</v>
          </cell>
          <cell r="D1236" t="str">
            <v>SIC-0762</v>
          </cell>
        </row>
        <row r="1237">
          <cell r="C1237" t="str">
            <v>Placeres 012</v>
          </cell>
          <cell r="D1237" t="str">
            <v>SIC-0763</v>
          </cell>
        </row>
        <row r="1238">
          <cell r="C1238" t="str">
            <v>Placeres 110</v>
          </cell>
          <cell r="D1238" t="str">
            <v>SIC-0764</v>
          </cell>
        </row>
        <row r="1239">
          <cell r="C1239" t="str">
            <v>Placilla Emelectric 066</v>
          </cell>
          <cell r="D1239" t="str">
            <v>SIC-0765</v>
          </cell>
        </row>
        <row r="1240">
          <cell r="C1240" t="str">
            <v>Placilla Emelectric 13.2</v>
          </cell>
          <cell r="D1240" t="str">
            <v>SIC-0766</v>
          </cell>
        </row>
        <row r="1241">
          <cell r="C1241" t="str">
            <v>Placilla SIC2 012</v>
          </cell>
          <cell r="D1241" t="str">
            <v>SIC-0767</v>
          </cell>
        </row>
        <row r="1242">
          <cell r="C1242" t="str">
            <v>Placilla SIC2 110</v>
          </cell>
          <cell r="D1242" t="str">
            <v>SIC-0768</v>
          </cell>
        </row>
        <row r="1243">
          <cell r="C1243" t="str">
            <v>Planta Arauco 066</v>
          </cell>
          <cell r="D1243" t="str">
            <v>SIC-0769</v>
          </cell>
        </row>
        <row r="1244">
          <cell r="C1244" t="str">
            <v>Planta Constitucion 006</v>
          </cell>
          <cell r="D1244" t="str">
            <v>SIC-0770</v>
          </cell>
        </row>
        <row r="1245">
          <cell r="C1245" t="str">
            <v>Planta Constitucion 066</v>
          </cell>
          <cell r="D1245" t="str">
            <v>SIC-0771</v>
          </cell>
        </row>
        <row r="1246">
          <cell r="C1246" t="str">
            <v>Planta Maule 220</v>
          </cell>
          <cell r="D1246" t="str">
            <v>SIC-0772</v>
          </cell>
        </row>
        <row r="1247">
          <cell r="C1247" t="str">
            <v>Planta Oxidos 033</v>
          </cell>
          <cell r="D1247" t="str">
            <v>SIC-0773</v>
          </cell>
        </row>
        <row r="1248">
          <cell r="C1248" t="str">
            <v>Planta Valdivia 015</v>
          </cell>
          <cell r="D1248" t="str">
            <v>SIC-0774</v>
          </cell>
        </row>
        <row r="1249">
          <cell r="C1249" t="str">
            <v>Planta Valdivia 220</v>
          </cell>
          <cell r="D1249" t="str">
            <v>SIC-0775</v>
          </cell>
        </row>
        <row r="1250">
          <cell r="C1250" t="str">
            <v>Planta Viñales 023</v>
          </cell>
          <cell r="D1250" t="str">
            <v>SIC-0776</v>
          </cell>
        </row>
        <row r="1251">
          <cell r="C1251" t="str">
            <v>Planta Viñales 066</v>
          </cell>
          <cell r="D1251" t="str">
            <v>SIC-0777</v>
          </cell>
        </row>
        <row r="1252">
          <cell r="C1252" t="str">
            <v>Plantas 023</v>
          </cell>
          <cell r="D1252" t="str">
            <v>SIC-0778</v>
          </cell>
        </row>
        <row r="1253">
          <cell r="C1253" t="str">
            <v>Plantas 110</v>
          </cell>
          <cell r="D1253" t="str">
            <v>SIC-0779</v>
          </cell>
        </row>
        <row r="1254">
          <cell r="C1254" t="str">
            <v>Plantas 13.8</v>
          </cell>
          <cell r="D1254" t="str">
            <v>SIC-0780</v>
          </cell>
        </row>
        <row r="1255">
          <cell r="C1255" t="str">
            <v>Playa Ancha 110</v>
          </cell>
          <cell r="D1255" t="str">
            <v>SIC-0781</v>
          </cell>
        </row>
        <row r="1256">
          <cell r="C1256" t="str">
            <v>Playa Ancha 13.8</v>
          </cell>
          <cell r="D1256" t="str">
            <v>SIC-0782</v>
          </cell>
        </row>
        <row r="1257">
          <cell r="C1257" t="str">
            <v>Polpaico 023</v>
          </cell>
          <cell r="D1257" t="str">
            <v>SIC-0783</v>
          </cell>
        </row>
        <row r="1258">
          <cell r="C1258" t="str">
            <v>Polpaico 06.3</v>
          </cell>
          <cell r="D1258" t="str">
            <v>SIC-0784</v>
          </cell>
        </row>
        <row r="1259">
          <cell r="C1259" t="str">
            <v>Polpaico 066</v>
          </cell>
          <cell r="D1259" t="str">
            <v>SIC-0785</v>
          </cell>
        </row>
        <row r="1260">
          <cell r="C1260" t="str">
            <v>Polpaico 110</v>
          </cell>
          <cell r="D1260" t="str">
            <v>SIC-0786</v>
          </cell>
        </row>
        <row r="1261">
          <cell r="C1261" t="str">
            <v>Polpaico 220</v>
          </cell>
          <cell r="D1261" t="str">
            <v>SIC-0787</v>
          </cell>
        </row>
        <row r="1262">
          <cell r="C1262" t="str">
            <v>Polpaico 500</v>
          </cell>
          <cell r="D1262" t="str">
            <v>SIC-0788</v>
          </cell>
        </row>
        <row r="1263">
          <cell r="C1263" t="str">
            <v>Polpaico 6.3</v>
          </cell>
          <cell r="D1263" t="str">
            <v>SIC-0789</v>
          </cell>
        </row>
        <row r="1264">
          <cell r="C1264" t="str">
            <v>Polpaico Chilectra 023</v>
          </cell>
          <cell r="D1264" t="str">
            <v>SIC-0790</v>
          </cell>
        </row>
        <row r="1265">
          <cell r="C1265" t="str">
            <v>Polpaico Chilectra 110</v>
          </cell>
          <cell r="D1265" t="str">
            <v>SIC-0791</v>
          </cell>
        </row>
        <row r="1266">
          <cell r="C1266" t="str">
            <v>Portezuelo 023</v>
          </cell>
          <cell r="D1266" t="str">
            <v>SIC-0792</v>
          </cell>
        </row>
        <row r="1267">
          <cell r="C1267" t="str">
            <v>Portezuelo 066</v>
          </cell>
          <cell r="D1267" t="str">
            <v>SIC-0793</v>
          </cell>
        </row>
        <row r="1268">
          <cell r="C1268" t="str">
            <v>Portezuelo 110</v>
          </cell>
          <cell r="D1268" t="str">
            <v>SIC-0794</v>
          </cell>
        </row>
        <row r="1269">
          <cell r="C1269" t="str">
            <v>Portezuelo 23</v>
          </cell>
          <cell r="D1269" t="str">
            <v>SIC-0795</v>
          </cell>
        </row>
        <row r="1270">
          <cell r="C1270" t="str">
            <v>Potrerillos 110</v>
          </cell>
          <cell r="D1270" t="str">
            <v>SIC-0796</v>
          </cell>
        </row>
        <row r="1271">
          <cell r="C1271" t="str">
            <v>Puchoco 015</v>
          </cell>
          <cell r="D1271" t="str">
            <v>SIC-0797</v>
          </cell>
        </row>
        <row r="1272">
          <cell r="C1272" t="str">
            <v>Puchoco 066</v>
          </cell>
          <cell r="D1272" t="str">
            <v>SIC-0798</v>
          </cell>
        </row>
        <row r="1273">
          <cell r="C1273" t="str">
            <v>Pucon 023</v>
          </cell>
          <cell r="D1273" t="str">
            <v>SIC-0799</v>
          </cell>
        </row>
        <row r="1274">
          <cell r="C1274" t="str">
            <v>Pucon 066</v>
          </cell>
          <cell r="D1274" t="str">
            <v>SIC-0800</v>
          </cell>
        </row>
        <row r="1275">
          <cell r="C1275" t="str">
            <v>Pudahuel 012</v>
          </cell>
          <cell r="D1275" t="str">
            <v>SIC-0801</v>
          </cell>
        </row>
        <row r="1276">
          <cell r="C1276" t="str">
            <v>Pudahuel 110</v>
          </cell>
          <cell r="D1276" t="str">
            <v>SIC-0802</v>
          </cell>
        </row>
        <row r="1277">
          <cell r="C1277" t="str">
            <v>Puente Alto 012</v>
          </cell>
          <cell r="D1277" t="str">
            <v>SIC-0803</v>
          </cell>
        </row>
        <row r="1278">
          <cell r="C1278" t="str">
            <v>Puente Alto 110</v>
          </cell>
          <cell r="D1278" t="str">
            <v>SIC-0804</v>
          </cell>
        </row>
        <row r="1279">
          <cell r="C1279" t="str">
            <v>Puente Alto CMPC 044</v>
          </cell>
          <cell r="D1279" t="str">
            <v>SIC-0805</v>
          </cell>
        </row>
        <row r="1280">
          <cell r="C1280" t="str">
            <v>Puente Alto CMPC 06.3</v>
          </cell>
          <cell r="D1280" t="str">
            <v>SIC-0806</v>
          </cell>
        </row>
        <row r="1281">
          <cell r="C1281" t="str">
            <v>Puente Alto CMPC 110</v>
          </cell>
          <cell r="D1281" t="str">
            <v>SIC-0807</v>
          </cell>
        </row>
        <row r="1282">
          <cell r="C1282" t="str">
            <v>Puerto Montt 023</v>
          </cell>
          <cell r="D1282" t="str">
            <v>SIC-0808</v>
          </cell>
        </row>
        <row r="1283">
          <cell r="C1283" t="str">
            <v>Puerto Montt 066</v>
          </cell>
          <cell r="D1283" t="str">
            <v>SIC-0809</v>
          </cell>
        </row>
        <row r="1284">
          <cell r="C1284" t="str">
            <v>Puerto Montt 220</v>
          </cell>
          <cell r="D1284" t="str">
            <v>SIC-0810</v>
          </cell>
        </row>
        <row r="1285">
          <cell r="C1285" t="str">
            <v>Puerto Varas 023</v>
          </cell>
          <cell r="D1285" t="str">
            <v>SIC-0811</v>
          </cell>
        </row>
        <row r="1286">
          <cell r="C1286" t="str">
            <v>Puerto Varas 066</v>
          </cell>
          <cell r="D1286" t="str">
            <v>SIC-0812</v>
          </cell>
        </row>
        <row r="1287">
          <cell r="C1287" t="str">
            <v>Puerto Varas 13.8</v>
          </cell>
          <cell r="D1287" t="str">
            <v>SIC-0813</v>
          </cell>
        </row>
        <row r="1288">
          <cell r="C1288" t="str">
            <v>Pullinque 023</v>
          </cell>
          <cell r="D1288" t="str">
            <v>SIC-0814</v>
          </cell>
        </row>
        <row r="1289">
          <cell r="C1289" t="str">
            <v>Pullinque 066</v>
          </cell>
          <cell r="D1289" t="str">
            <v>SIC-0815</v>
          </cell>
        </row>
        <row r="1290">
          <cell r="C1290" t="str">
            <v>Pumahue 015</v>
          </cell>
          <cell r="D1290" t="str">
            <v>SIC-0816</v>
          </cell>
        </row>
        <row r="1291">
          <cell r="C1291" t="str">
            <v>Pumahue 066</v>
          </cell>
          <cell r="D1291" t="str">
            <v>SIC-0817</v>
          </cell>
        </row>
        <row r="1292">
          <cell r="C1292" t="str">
            <v>Punitaqui 066</v>
          </cell>
          <cell r="D1292" t="str">
            <v>SIC-0818</v>
          </cell>
        </row>
        <row r="1293">
          <cell r="C1293" t="str">
            <v>Punitaqui 110</v>
          </cell>
          <cell r="D1293" t="str">
            <v>SIC-0819</v>
          </cell>
        </row>
        <row r="1294">
          <cell r="C1294" t="str">
            <v>Punitaqui 13.2</v>
          </cell>
          <cell r="D1294" t="str">
            <v>SIC-0820</v>
          </cell>
        </row>
        <row r="1295">
          <cell r="C1295" t="str">
            <v>Punta Barranco 110</v>
          </cell>
          <cell r="D1295" t="str">
            <v>SIC-0821</v>
          </cell>
        </row>
        <row r="1296">
          <cell r="C1296" t="str">
            <v>Punta Barranco 220</v>
          </cell>
          <cell r="D1296" t="str">
            <v>SIC-0822</v>
          </cell>
        </row>
        <row r="1297">
          <cell r="C1297" t="str">
            <v>Punta Colorada 220</v>
          </cell>
          <cell r="D1297" t="str">
            <v>SIC-0823</v>
          </cell>
        </row>
        <row r="1298">
          <cell r="C1298" t="str">
            <v>Punta Cortes 066</v>
          </cell>
          <cell r="D1298" t="str">
            <v>SIC-0824</v>
          </cell>
        </row>
        <row r="1299">
          <cell r="C1299" t="str">
            <v>Punta Cortes 154</v>
          </cell>
          <cell r="D1299" t="str">
            <v>SIC-0825</v>
          </cell>
        </row>
        <row r="1300">
          <cell r="C1300" t="str">
            <v>Punta de Peuco 023</v>
          </cell>
          <cell r="D1300" t="str">
            <v>SIC-0826</v>
          </cell>
        </row>
        <row r="1301">
          <cell r="C1301" t="str">
            <v>Punta de Peuco 110</v>
          </cell>
          <cell r="D1301" t="str">
            <v>SIC-0827</v>
          </cell>
        </row>
        <row r="1302">
          <cell r="C1302" t="str">
            <v>Punta Gallan 110</v>
          </cell>
          <cell r="D1302" t="str">
            <v>SIC-0828</v>
          </cell>
        </row>
        <row r="1303">
          <cell r="C1303" t="str">
            <v>Punta Gallan 220</v>
          </cell>
          <cell r="D1303" t="str">
            <v>SIC-0829</v>
          </cell>
        </row>
        <row r="1304">
          <cell r="C1304" t="str">
            <v>Punta Toro 110</v>
          </cell>
          <cell r="D1304" t="str">
            <v>SIC-0830</v>
          </cell>
        </row>
        <row r="1305">
          <cell r="C1305" t="str">
            <v>Puntilla 06.6</v>
          </cell>
          <cell r="D1305" t="str">
            <v>SIC-0831</v>
          </cell>
        </row>
        <row r="1306">
          <cell r="C1306" t="str">
            <v>Puntilla 110</v>
          </cell>
          <cell r="D1306" t="str">
            <v>SIC-0832</v>
          </cell>
        </row>
        <row r="1307">
          <cell r="C1307" t="str">
            <v>Purranque 024</v>
          </cell>
          <cell r="D1307" t="str">
            <v>SIC-0833</v>
          </cell>
        </row>
        <row r="1308">
          <cell r="C1308" t="str">
            <v>Purranque 066</v>
          </cell>
          <cell r="D1308" t="str">
            <v>SIC-0834</v>
          </cell>
        </row>
        <row r="1309">
          <cell r="C1309" t="str">
            <v>Purranque 13.8</v>
          </cell>
          <cell r="D1309" t="str">
            <v>SIC-0835</v>
          </cell>
        </row>
        <row r="1310">
          <cell r="C1310" t="str">
            <v>Quelentaro 110</v>
          </cell>
          <cell r="D1310" t="str">
            <v>SIC-0836</v>
          </cell>
        </row>
        <row r="1311">
          <cell r="C1311" t="str">
            <v>Quelentaro 13.2</v>
          </cell>
          <cell r="D1311" t="str">
            <v>SIC-0837</v>
          </cell>
        </row>
        <row r="1312">
          <cell r="C1312" t="str">
            <v>Quelentaro 220</v>
          </cell>
          <cell r="D1312" t="str">
            <v>SIC-0838</v>
          </cell>
        </row>
        <row r="1313">
          <cell r="C1313" t="str">
            <v>Quellon 023</v>
          </cell>
          <cell r="D1313" t="str">
            <v>SIC-0839</v>
          </cell>
        </row>
        <row r="1314">
          <cell r="C1314" t="str">
            <v>Quellon 110</v>
          </cell>
          <cell r="D1314" t="str">
            <v>SIC-0840</v>
          </cell>
        </row>
        <row r="1315">
          <cell r="C1315" t="str">
            <v>Queltehues 012</v>
          </cell>
          <cell r="D1315" t="str">
            <v>SIC-0841</v>
          </cell>
        </row>
        <row r="1316">
          <cell r="C1316" t="str">
            <v>Queltehues 110</v>
          </cell>
          <cell r="D1316" t="str">
            <v>SIC-0842</v>
          </cell>
        </row>
        <row r="1317">
          <cell r="C1317" t="str">
            <v>Quereo 023</v>
          </cell>
          <cell r="D1317" t="str">
            <v>SIC-0843</v>
          </cell>
        </row>
        <row r="1318">
          <cell r="C1318" t="str">
            <v>Quereo 110</v>
          </cell>
          <cell r="D1318" t="str">
            <v>SIC-0844</v>
          </cell>
        </row>
        <row r="1319">
          <cell r="C1319" t="str">
            <v>Quilicura 012</v>
          </cell>
          <cell r="D1319" t="str">
            <v>SIC-0845</v>
          </cell>
        </row>
        <row r="1320">
          <cell r="C1320" t="str">
            <v>Quilicura 023</v>
          </cell>
          <cell r="D1320" t="str">
            <v>SIC-0846</v>
          </cell>
        </row>
        <row r="1321">
          <cell r="C1321" t="str">
            <v>Quilicura 110</v>
          </cell>
          <cell r="D1321" t="str">
            <v>SIC-0847</v>
          </cell>
        </row>
        <row r="1322">
          <cell r="C1322" t="str">
            <v>Quilleco 220</v>
          </cell>
          <cell r="D1322" t="str">
            <v>SIC-0848</v>
          </cell>
        </row>
        <row r="1323">
          <cell r="C1323" t="str">
            <v>Quillota 110</v>
          </cell>
          <cell r="D1323" t="str">
            <v>SIC-0849</v>
          </cell>
        </row>
        <row r="1324">
          <cell r="C1324" t="str">
            <v>Quillota 220</v>
          </cell>
          <cell r="D1324" t="str">
            <v>SIC-0850</v>
          </cell>
        </row>
        <row r="1325">
          <cell r="C1325" t="str">
            <v>Quilmo 033</v>
          </cell>
          <cell r="D1325" t="str">
            <v>SIC-0851</v>
          </cell>
        </row>
        <row r="1326">
          <cell r="C1326" t="str">
            <v>Quilmo 066</v>
          </cell>
          <cell r="D1326" t="str">
            <v>SIC-0852</v>
          </cell>
        </row>
        <row r="1327">
          <cell r="C1327" t="str">
            <v>Quilmo 13.2</v>
          </cell>
          <cell r="D1327" t="str">
            <v>SIC-0853</v>
          </cell>
        </row>
        <row r="1328">
          <cell r="C1328" t="str">
            <v>Quilpue 012</v>
          </cell>
          <cell r="D1328" t="str">
            <v>SIC-0854</v>
          </cell>
        </row>
        <row r="1329">
          <cell r="C1329" t="str">
            <v>Quilpue 044</v>
          </cell>
          <cell r="D1329" t="str">
            <v>SIC-0855</v>
          </cell>
        </row>
        <row r="1330">
          <cell r="C1330" t="str">
            <v>Quilpue 110</v>
          </cell>
          <cell r="D1330" t="str">
            <v>SIC-0856</v>
          </cell>
        </row>
        <row r="1331">
          <cell r="C1331" t="str">
            <v>Quinquimo 023</v>
          </cell>
          <cell r="D1331" t="str">
            <v>SIC-0857</v>
          </cell>
        </row>
        <row r="1332">
          <cell r="C1332" t="str">
            <v>Quinquimo 110</v>
          </cell>
          <cell r="D1332" t="str">
            <v>SIC-0858</v>
          </cell>
        </row>
        <row r="1333">
          <cell r="C1333" t="str">
            <v>Quinta 066</v>
          </cell>
          <cell r="D1333" t="str">
            <v>SIC-0859</v>
          </cell>
        </row>
        <row r="1334">
          <cell r="C1334" t="str">
            <v>Quinta 13.8</v>
          </cell>
          <cell r="D1334" t="str">
            <v>SIC-0860</v>
          </cell>
        </row>
        <row r="1335">
          <cell r="C1335" t="str">
            <v>Quinta de Tilcoco 015</v>
          </cell>
          <cell r="D1335" t="str">
            <v>SIC-0861</v>
          </cell>
        </row>
        <row r="1336">
          <cell r="C1336" t="str">
            <v>Quinta de Tilcoco 066</v>
          </cell>
          <cell r="D1336" t="str">
            <v>SIC-0862</v>
          </cell>
        </row>
        <row r="1337">
          <cell r="C1337" t="str">
            <v>Quintay 012</v>
          </cell>
          <cell r="D1337" t="str">
            <v>SIC-0863</v>
          </cell>
        </row>
        <row r="1338">
          <cell r="C1338" t="str">
            <v>Quintay 066</v>
          </cell>
          <cell r="D1338" t="str">
            <v>SIC-0864</v>
          </cell>
        </row>
        <row r="1339">
          <cell r="C1339" t="str">
            <v>Quintero 012</v>
          </cell>
          <cell r="D1339" t="str">
            <v>SIC-0865</v>
          </cell>
        </row>
        <row r="1340">
          <cell r="C1340" t="str">
            <v>Quintero 110</v>
          </cell>
          <cell r="D1340" t="str">
            <v>SIC-0866</v>
          </cell>
        </row>
        <row r="1341">
          <cell r="C1341" t="str">
            <v>Quiñenco 154</v>
          </cell>
          <cell r="D1341" t="str">
            <v>SIC-0867</v>
          </cell>
        </row>
        <row r="1342">
          <cell r="C1342" t="str">
            <v>Quirihue 00.4</v>
          </cell>
          <cell r="D1342" t="str">
            <v>SIC-0868</v>
          </cell>
        </row>
        <row r="1343">
          <cell r="C1343" t="str">
            <v>Quirihue 023</v>
          </cell>
          <cell r="D1343" t="str">
            <v>SIC-0869</v>
          </cell>
        </row>
        <row r="1344">
          <cell r="C1344" t="str">
            <v>Quirihue 033</v>
          </cell>
          <cell r="D1344" t="str">
            <v>SIC-0870</v>
          </cell>
        </row>
        <row r="1345">
          <cell r="C1345" t="str">
            <v>Quirihue 13.2</v>
          </cell>
          <cell r="D1345" t="str">
            <v>SIC-0871</v>
          </cell>
        </row>
        <row r="1346">
          <cell r="C1346" t="str">
            <v>R. Melado 154</v>
          </cell>
          <cell r="D1346" t="str">
            <v>SIC-0872</v>
          </cell>
        </row>
        <row r="1347">
          <cell r="C1347" t="str">
            <v>Ralco 220</v>
          </cell>
          <cell r="D1347" t="str">
            <v>SIC-0873</v>
          </cell>
        </row>
        <row r="1348">
          <cell r="C1348" t="str">
            <v>Rancagua 066</v>
          </cell>
          <cell r="D1348" t="str">
            <v>SIC-0874</v>
          </cell>
        </row>
        <row r="1349">
          <cell r="C1349" t="str">
            <v>Rancagua 154</v>
          </cell>
          <cell r="D1349" t="str">
            <v>SIC-0875</v>
          </cell>
        </row>
        <row r="1350">
          <cell r="C1350" t="str">
            <v>Ranguili 066</v>
          </cell>
          <cell r="D1350" t="str">
            <v>SIC-0876</v>
          </cell>
        </row>
        <row r="1351">
          <cell r="C1351" t="str">
            <v>Ranguili 13.2</v>
          </cell>
          <cell r="D1351" t="str">
            <v>SIC-0877</v>
          </cell>
        </row>
        <row r="1352">
          <cell r="C1352" t="str">
            <v>Rapel 066</v>
          </cell>
          <cell r="D1352" t="str">
            <v>SIC-0878</v>
          </cell>
        </row>
        <row r="1353">
          <cell r="C1353" t="str">
            <v>Rapel 220</v>
          </cell>
          <cell r="D1353" t="str">
            <v>SIC-0879</v>
          </cell>
        </row>
        <row r="1354">
          <cell r="C1354" t="str">
            <v>Rauquén 066</v>
          </cell>
          <cell r="D1354" t="str">
            <v>SIC-0880</v>
          </cell>
        </row>
        <row r="1355">
          <cell r="C1355" t="str">
            <v>Rauquén 13.2</v>
          </cell>
          <cell r="D1355" t="str">
            <v>SIC-0881</v>
          </cell>
        </row>
        <row r="1356">
          <cell r="C1356" t="str">
            <v>Recinto 023</v>
          </cell>
          <cell r="D1356" t="str">
            <v>SIC-0882</v>
          </cell>
        </row>
        <row r="1357">
          <cell r="C1357" t="str">
            <v>Recinto 033</v>
          </cell>
          <cell r="D1357" t="str">
            <v>SIC-0883</v>
          </cell>
        </row>
        <row r="1358">
          <cell r="C1358" t="str">
            <v>Recinto 13.2</v>
          </cell>
          <cell r="D1358" t="str">
            <v>SIC-0884</v>
          </cell>
        </row>
        <row r="1359">
          <cell r="C1359" t="str">
            <v>Recoleta 012</v>
          </cell>
          <cell r="D1359" t="str">
            <v>SIC-0885</v>
          </cell>
        </row>
        <row r="1360">
          <cell r="C1360" t="str">
            <v>Recoleta 110</v>
          </cell>
          <cell r="D1360" t="str">
            <v>SIC-0886</v>
          </cell>
        </row>
        <row r="1361">
          <cell r="C1361" t="str">
            <v>Refugio 110</v>
          </cell>
          <cell r="D1361" t="str">
            <v>SIC-0887</v>
          </cell>
        </row>
        <row r="1362">
          <cell r="C1362" t="str">
            <v>Remate Santa Fe 154</v>
          </cell>
          <cell r="D1362" t="str">
            <v>SIC-0888</v>
          </cell>
        </row>
        <row r="1363">
          <cell r="C1363" t="str">
            <v>Renca 06.6</v>
          </cell>
          <cell r="D1363" t="str">
            <v>SIC-0889</v>
          </cell>
        </row>
        <row r="1364">
          <cell r="C1364" t="str">
            <v>Renca 110</v>
          </cell>
          <cell r="D1364" t="str">
            <v>SIC-0890</v>
          </cell>
        </row>
        <row r="1365">
          <cell r="C1365" t="str">
            <v>Renca 12.5</v>
          </cell>
          <cell r="D1365" t="str">
            <v>SIC-0891</v>
          </cell>
        </row>
        <row r="1366">
          <cell r="C1366" t="str">
            <v>Renca 15.8</v>
          </cell>
          <cell r="D1366" t="str">
            <v>SIC-0892</v>
          </cell>
        </row>
        <row r="1367">
          <cell r="C1367" t="str">
            <v>Renca 6.6</v>
          </cell>
          <cell r="D1367" t="str">
            <v>SIC-0893</v>
          </cell>
        </row>
        <row r="1368">
          <cell r="C1368" t="str">
            <v>Rengo 015</v>
          </cell>
          <cell r="D1368" t="str">
            <v>SIC-0894</v>
          </cell>
        </row>
        <row r="1369">
          <cell r="C1369" t="str">
            <v>Rengo 066</v>
          </cell>
          <cell r="D1369" t="str">
            <v>SIC-0895</v>
          </cell>
        </row>
        <row r="1370">
          <cell r="C1370" t="str">
            <v>Reñaca 012</v>
          </cell>
          <cell r="D1370" t="str">
            <v>SIC-0896</v>
          </cell>
        </row>
        <row r="1371">
          <cell r="C1371" t="str">
            <v>Reñaca 110</v>
          </cell>
          <cell r="D1371" t="str">
            <v>SIC-0897</v>
          </cell>
        </row>
        <row r="1372">
          <cell r="C1372" t="str">
            <v>Retiro 13.2</v>
          </cell>
          <cell r="D1372" t="str">
            <v>SIC-0898</v>
          </cell>
        </row>
        <row r="1373">
          <cell r="C1373" t="str">
            <v>Riecillo 012</v>
          </cell>
          <cell r="D1373" t="str">
            <v>SIC-0899</v>
          </cell>
        </row>
        <row r="1374">
          <cell r="C1374" t="str">
            <v>Riecillo 044</v>
          </cell>
          <cell r="D1374" t="str">
            <v>SIC-0900</v>
          </cell>
        </row>
        <row r="1375">
          <cell r="C1375" t="str">
            <v>Rio Blanco 012</v>
          </cell>
          <cell r="D1375" t="str">
            <v>SIC-0901</v>
          </cell>
        </row>
        <row r="1376">
          <cell r="C1376" t="str">
            <v>Rio Blanco 044</v>
          </cell>
          <cell r="D1376" t="str">
            <v>SIC-0902</v>
          </cell>
        </row>
        <row r="1377">
          <cell r="C1377" t="str">
            <v>Rivadavia 110</v>
          </cell>
          <cell r="D1377" t="str">
            <v>SIC-0903</v>
          </cell>
        </row>
        <row r="1378">
          <cell r="C1378" t="str">
            <v>Romeral 04.2</v>
          </cell>
          <cell r="D1378" t="str">
            <v>SIC-0904</v>
          </cell>
        </row>
        <row r="1379">
          <cell r="C1379" t="str">
            <v>Romeral 11.5</v>
          </cell>
          <cell r="D1379" t="str">
            <v>SIC-0905</v>
          </cell>
        </row>
        <row r="1380">
          <cell r="C1380" t="str">
            <v>Romeral 110</v>
          </cell>
          <cell r="D1380" t="str">
            <v>SIC-0906</v>
          </cell>
        </row>
        <row r="1381">
          <cell r="C1381" t="str">
            <v>Rosal 033</v>
          </cell>
          <cell r="D1381" t="str">
            <v>SIC-0907</v>
          </cell>
        </row>
        <row r="1382">
          <cell r="C1382" t="str">
            <v>Rosario 015</v>
          </cell>
          <cell r="D1382" t="str">
            <v>SIC-0908</v>
          </cell>
        </row>
        <row r="1383">
          <cell r="C1383" t="str">
            <v>Rosario 066</v>
          </cell>
          <cell r="D1383" t="str">
            <v>SIC-0909</v>
          </cell>
        </row>
        <row r="1384">
          <cell r="C1384" t="str">
            <v>Rucue 220</v>
          </cell>
          <cell r="D1384" t="str">
            <v>SIC-0910</v>
          </cell>
        </row>
        <row r="1385">
          <cell r="C1385" t="str">
            <v>Rungue 023</v>
          </cell>
          <cell r="D1385" t="str">
            <v>SIC-0911</v>
          </cell>
        </row>
        <row r="1386">
          <cell r="C1386" t="str">
            <v>Rungue 044</v>
          </cell>
          <cell r="D1386" t="str">
            <v>SIC-0912</v>
          </cell>
        </row>
        <row r="1387">
          <cell r="C1387" t="str">
            <v>SAG Andina 220</v>
          </cell>
          <cell r="D1387" t="str">
            <v>SIC-0913</v>
          </cell>
        </row>
        <row r="1388">
          <cell r="C1388" t="str">
            <v>SAG Los Bronces 04.2</v>
          </cell>
          <cell r="D1388" t="str">
            <v>SIC-0914</v>
          </cell>
        </row>
        <row r="1389">
          <cell r="C1389" t="str">
            <v>SAG Los Bronces 066</v>
          </cell>
          <cell r="D1389" t="str">
            <v>SIC-0915</v>
          </cell>
        </row>
        <row r="1390">
          <cell r="C1390" t="str">
            <v>Saladillo 066</v>
          </cell>
          <cell r="D1390" t="str">
            <v>SIC-0916</v>
          </cell>
        </row>
        <row r="1391">
          <cell r="C1391" t="str">
            <v>Salamanca 023</v>
          </cell>
          <cell r="D1391" t="str">
            <v>SIC-0917</v>
          </cell>
        </row>
        <row r="1392">
          <cell r="C1392" t="str">
            <v>Salamanca 110</v>
          </cell>
          <cell r="D1392" t="str">
            <v>SIC-0918</v>
          </cell>
        </row>
        <row r="1393">
          <cell r="C1393" t="str">
            <v>San Ambrosio 154</v>
          </cell>
          <cell r="D1393" t="str">
            <v>SIC-0919</v>
          </cell>
        </row>
        <row r="1394">
          <cell r="C1394" t="str">
            <v>San Ambrosio 220</v>
          </cell>
          <cell r="D1394" t="str">
            <v>SIC-0920</v>
          </cell>
        </row>
        <row r="1395">
          <cell r="C1395" t="str">
            <v>San Antonio 012</v>
          </cell>
          <cell r="D1395" t="str">
            <v>SIC-0921</v>
          </cell>
        </row>
        <row r="1396">
          <cell r="C1396" t="str">
            <v>San Antonio 023</v>
          </cell>
          <cell r="D1396" t="str">
            <v>SIC-0922</v>
          </cell>
        </row>
        <row r="1397">
          <cell r="C1397" t="str">
            <v>San Antonio 066</v>
          </cell>
          <cell r="D1397" t="str">
            <v>SIC-0923</v>
          </cell>
        </row>
        <row r="1398">
          <cell r="C1398" t="str">
            <v>San Antonio 110</v>
          </cell>
          <cell r="D1398" t="str">
            <v>SIC-0924</v>
          </cell>
        </row>
        <row r="1399">
          <cell r="C1399" t="str">
            <v>San Bernardo 012</v>
          </cell>
          <cell r="D1399" t="str">
            <v>SIC-0925</v>
          </cell>
        </row>
        <row r="1400">
          <cell r="C1400" t="str">
            <v>San Bernardo 110</v>
          </cell>
          <cell r="D1400" t="str">
            <v>SIC-0926</v>
          </cell>
        </row>
        <row r="1401">
          <cell r="C1401" t="str">
            <v>San Carlos 13.2</v>
          </cell>
          <cell r="D1401" t="str">
            <v>SIC-0927</v>
          </cell>
        </row>
        <row r="1402">
          <cell r="C1402" t="str">
            <v>San Carlos Puren 023</v>
          </cell>
          <cell r="D1402" t="str">
            <v>SIC-0928</v>
          </cell>
        </row>
        <row r="1403">
          <cell r="C1403" t="str">
            <v>San Clemente 066</v>
          </cell>
          <cell r="D1403" t="str">
            <v>SIC-0929</v>
          </cell>
        </row>
        <row r="1404">
          <cell r="C1404" t="str">
            <v>San Clemente 13.2</v>
          </cell>
          <cell r="D1404" t="str">
            <v>SIC-0930</v>
          </cell>
        </row>
        <row r="1405">
          <cell r="C1405" t="str">
            <v>San Cristobal 012</v>
          </cell>
          <cell r="D1405" t="str">
            <v>SIC-0931</v>
          </cell>
        </row>
        <row r="1406">
          <cell r="C1406" t="str">
            <v>San Cristobal 110</v>
          </cell>
          <cell r="D1406" t="str">
            <v>SIC-0932</v>
          </cell>
        </row>
        <row r="1407">
          <cell r="C1407" t="str">
            <v>San Felipe 012</v>
          </cell>
          <cell r="D1407" t="str">
            <v>SIC-0933</v>
          </cell>
        </row>
        <row r="1408">
          <cell r="C1408" t="str">
            <v>San Felipe 044</v>
          </cell>
          <cell r="D1408" t="str">
            <v>SIC-0934</v>
          </cell>
        </row>
        <row r="1409">
          <cell r="C1409" t="str">
            <v>San Felipe 110</v>
          </cell>
          <cell r="D1409" t="str">
            <v>SIC-0935</v>
          </cell>
        </row>
        <row r="1410">
          <cell r="C1410" t="str">
            <v>San Fernando 066</v>
          </cell>
          <cell r="D1410" t="str">
            <v>SIC-0936</v>
          </cell>
        </row>
        <row r="1411">
          <cell r="C1411" t="str">
            <v>San Fernando 154</v>
          </cell>
          <cell r="D1411" t="str">
            <v>SIC-0937</v>
          </cell>
        </row>
        <row r="1412">
          <cell r="C1412" t="str">
            <v>San Francisco 015</v>
          </cell>
          <cell r="D1412" t="str">
            <v>SIC-0938</v>
          </cell>
        </row>
        <row r="1413">
          <cell r="C1413" t="str">
            <v>San Francisco 066</v>
          </cell>
          <cell r="D1413" t="str">
            <v>SIC-0939</v>
          </cell>
        </row>
        <row r="1414">
          <cell r="C1414" t="str">
            <v>San Francisco de Mostazal 015</v>
          </cell>
          <cell r="D1414" t="str">
            <v>SIC-0940</v>
          </cell>
        </row>
        <row r="1415">
          <cell r="C1415" t="str">
            <v>San Francisco de Mostazal 066</v>
          </cell>
          <cell r="D1415" t="str">
            <v>SIC-0941</v>
          </cell>
        </row>
        <row r="1416">
          <cell r="C1416" t="str">
            <v>San Gregorio 066</v>
          </cell>
          <cell r="D1416" t="str">
            <v>SIC-0942</v>
          </cell>
        </row>
        <row r="1417">
          <cell r="C1417" t="str">
            <v>San Gregorio 13.8</v>
          </cell>
          <cell r="D1417" t="str">
            <v>SIC-0943</v>
          </cell>
        </row>
        <row r="1418">
          <cell r="C1418" t="str">
            <v>San Ignacio 066</v>
          </cell>
          <cell r="D1418" t="str">
            <v>SIC-0944</v>
          </cell>
        </row>
        <row r="1419">
          <cell r="C1419" t="str">
            <v>San Ignacio 13.8</v>
          </cell>
          <cell r="D1419" t="str">
            <v>SIC-0945</v>
          </cell>
        </row>
        <row r="1420">
          <cell r="C1420" t="str">
            <v>San Javier 023</v>
          </cell>
          <cell r="D1420" t="str">
            <v>SIC-0946</v>
          </cell>
        </row>
        <row r="1421">
          <cell r="C1421" t="str">
            <v>San Javier 066</v>
          </cell>
          <cell r="D1421" t="str">
            <v>SIC-0947</v>
          </cell>
        </row>
        <row r="1422">
          <cell r="C1422" t="str">
            <v>San Jeronimo 066</v>
          </cell>
          <cell r="D1422" t="str">
            <v>SIC-0948</v>
          </cell>
        </row>
        <row r="1423">
          <cell r="C1423" t="str">
            <v>San Jeronimo 13.8</v>
          </cell>
          <cell r="D1423" t="str">
            <v>SIC-0949</v>
          </cell>
        </row>
        <row r="1424">
          <cell r="C1424" t="str">
            <v>San Joaquin 012</v>
          </cell>
          <cell r="D1424" t="str">
            <v>SIC-0950</v>
          </cell>
        </row>
        <row r="1425">
          <cell r="C1425" t="str">
            <v>San Joaquin 110</v>
          </cell>
          <cell r="D1425" t="str">
            <v>SIC-0951</v>
          </cell>
        </row>
        <row r="1426">
          <cell r="C1426" t="str">
            <v>San Joaquin CGET 110</v>
          </cell>
          <cell r="D1426" t="str">
            <v>SIC-0952</v>
          </cell>
        </row>
        <row r="1427">
          <cell r="C1427" t="str">
            <v>San Joaquin CGET 13.8</v>
          </cell>
          <cell r="D1427" t="str">
            <v>SIC-0953</v>
          </cell>
        </row>
        <row r="1428">
          <cell r="C1428" t="str">
            <v>San Jose 012</v>
          </cell>
          <cell r="D1428" t="str">
            <v>SIC-0954</v>
          </cell>
        </row>
        <row r="1429">
          <cell r="C1429" t="str">
            <v>San Jose 110</v>
          </cell>
          <cell r="D1429" t="str">
            <v>SIC-0955</v>
          </cell>
        </row>
        <row r="1430">
          <cell r="C1430" t="str">
            <v>San Juan 066</v>
          </cell>
          <cell r="D1430" t="str">
            <v>SIC-0956</v>
          </cell>
        </row>
        <row r="1431">
          <cell r="C1431" t="str">
            <v>San Juan 13.2</v>
          </cell>
          <cell r="D1431" t="str">
            <v>SIC-0957</v>
          </cell>
        </row>
        <row r="1432">
          <cell r="C1432" t="str">
            <v>San Luis 220</v>
          </cell>
          <cell r="D1432" t="str">
            <v>SIC-0958</v>
          </cell>
        </row>
        <row r="1433">
          <cell r="C1433" t="str">
            <v>San Miguel 015</v>
          </cell>
          <cell r="D1433" t="str">
            <v>SIC-0959</v>
          </cell>
        </row>
        <row r="1434">
          <cell r="C1434" t="str">
            <v>San Miguel 066</v>
          </cell>
          <cell r="D1434" t="str">
            <v>SIC-0960</v>
          </cell>
        </row>
        <row r="1435">
          <cell r="C1435" t="str">
            <v>San Pablo 023</v>
          </cell>
          <cell r="D1435" t="str">
            <v>SIC-0961</v>
          </cell>
        </row>
        <row r="1436">
          <cell r="C1436" t="str">
            <v>San Pablo 110</v>
          </cell>
          <cell r="D1436" t="str">
            <v>SIC-0962</v>
          </cell>
        </row>
        <row r="1437">
          <cell r="C1437" t="str">
            <v>San Pedro 012</v>
          </cell>
          <cell r="D1437" t="str">
            <v>SIC-0963</v>
          </cell>
        </row>
        <row r="1438">
          <cell r="C1438" t="str">
            <v>San Pedro 110</v>
          </cell>
          <cell r="D1438" t="str">
            <v>SIC-0964</v>
          </cell>
        </row>
        <row r="1439">
          <cell r="C1439" t="str">
            <v>San Pedro CGET 015</v>
          </cell>
          <cell r="D1439" t="str">
            <v>SIC-0965</v>
          </cell>
        </row>
        <row r="1440">
          <cell r="C1440" t="str">
            <v>San Pedro CGET 066</v>
          </cell>
          <cell r="D1440" t="str">
            <v>SIC-0966</v>
          </cell>
        </row>
        <row r="1441">
          <cell r="C1441" t="str">
            <v>San Rafael 012</v>
          </cell>
          <cell r="D1441" t="str">
            <v>SIC-0967</v>
          </cell>
        </row>
        <row r="1442">
          <cell r="C1442" t="str">
            <v>San Rafael 044</v>
          </cell>
          <cell r="D1442" t="str">
            <v>SIC-0968</v>
          </cell>
        </row>
        <row r="1443">
          <cell r="C1443" t="str">
            <v>San Rafael 110</v>
          </cell>
          <cell r="D1443" t="str">
            <v>SIC-0969</v>
          </cell>
        </row>
        <row r="1444">
          <cell r="C1444" t="str">
            <v>San Rafael Emetal 13.2</v>
          </cell>
          <cell r="D1444" t="str">
            <v>SIC-0970</v>
          </cell>
        </row>
        <row r="1445">
          <cell r="C1445" t="str">
            <v>San Sebastian 012</v>
          </cell>
          <cell r="D1445" t="str">
            <v>SIC-0971</v>
          </cell>
        </row>
        <row r="1446">
          <cell r="C1446" t="str">
            <v>San Sebastian 066</v>
          </cell>
          <cell r="D1446" t="str">
            <v>SIC-0972</v>
          </cell>
        </row>
        <row r="1447">
          <cell r="C1447" t="str">
            <v>San Vicente 066</v>
          </cell>
          <cell r="D1447" t="str">
            <v>SIC-0973</v>
          </cell>
        </row>
        <row r="1448">
          <cell r="C1448" t="str">
            <v>San Vicente 13.8</v>
          </cell>
          <cell r="D1448" t="str">
            <v>SIC-0974</v>
          </cell>
        </row>
        <row r="1449">
          <cell r="C1449" t="str">
            <v>San Vicente 154</v>
          </cell>
          <cell r="D1449" t="str">
            <v>SIC-0975</v>
          </cell>
        </row>
        <row r="1450">
          <cell r="C1450" t="str">
            <v>San Vicente TT 015</v>
          </cell>
          <cell r="D1450" t="str">
            <v>SIC-0976</v>
          </cell>
        </row>
        <row r="1451">
          <cell r="C1451" t="str">
            <v>San Vicente TT 066</v>
          </cell>
          <cell r="D1451" t="str">
            <v>SIC-0977</v>
          </cell>
        </row>
        <row r="1452">
          <cell r="C1452" t="str">
            <v>Santa Barbara 220</v>
          </cell>
          <cell r="D1452" t="str">
            <v>SIC-0978</v>
          </cell>
        </row>
        <row r="1453">
          <cell r="C1453" t="str">
            <v>Santa Elena 012</v>
          </cell>
          <cell r="D1453" t="str">
            <v>SIC-0979</v>
          </cell>
        </row>
        <row r="1454">
          <cell r="C1454" t="str">
            <v>Santa Elena 110</v>
          </cell>
          <cell r="D1454" t="str">
            <v>SIC-0980</v>
          </cell>
        </row>
        <row r="1455">
          <cell r="C1455" t="str">
            <v>Santa Elisa 023</v>
          </cell>
          <cell r="D1455" t="str">
            <v>SIC-0981</v>
          </cell>
        </row>
        <row r="1456">
          <cell r="C1456" t="str">
            <v>Santa Elisa 033</v>
          </cell>
          <cell r="D1456" t="str">
            <v>SIC-0982</v>
          </cell>
        </row>
        <row r="1457">
          <cell r="C1457" t="str">
            <v>Santa Elvira 015</v>
          </cell>
          <cell r="D1457" t="str">
            <v>SIC-0983</v>
          </cell>
        </row>
        <row r="1458">
          <cell r="C1458" t="str">
            <v>Santa Elvira 066</v>
          </cell>
          <cell r="D1458" t="str">
            <v>SIC-0984</v>
          </cell>
        </row>
        <row r="1459">
          <cell r="C1459" t="str">
            <v>Santa Lidia 220</v>
          </cell>
          <cell r="D1459" t="str">
            <v>SIC-0985</v>
          </cell>
        </row>
        <row r="1460">
          <cell r="C1460" t="str">
            <v>Santa Marta 012</v>
          </cell>
          <cell r="D1460" t="str">
            <v>SIC-0986</v>
          </cell>
        </row>
        <row r="1461">
          <cell r="C1461" t="str">
            <v>Santa Marta 023</v>
          </cell>
          <cell r="D1461" t="str">
            <v>SIC-0987</v>
          </cell>
        </row>
        <row r="1462">
          <cell r="C1462" t="str">
            <v>Santa Marta 110</v>
          </cell>
          <cell r="D1462" t="str">
            <v>SIC-0988</v>
          </cell>
        </row>
        <row r="1463">
          <cell r="C1463" t="str">
            <v>Santa Raquel 012</v>
          </cell>
          <cell r="D1463" t="str">
            <v>SIC-0989</v>
          </cell>
        </row>
        <row r="1464">
          <cell r="C1464" t="str">
            <v>Santa Raquel 020</v>
          </cell>
          <cell r="D1464" t="str">
            <v>SIC-0990</v>
          </cell>
        </row>
        <row r="1465">
          <cell r="C1465" t="str">
            <v>Santa Raquel 110</v>
          </cell>
          <cell r="D1465" t="str">
            <v>SIC-0991</v>
          </cell>
        </row>
        <row r="1466">
          <cell r="C1466" t="str">
            <v>Santa Rosa 023</v>
          </cell>
          <cell r="D1466" t="str">
            <v>SIC-0992</v>
          </cell>
        </row>
        <row r="1467">
          <cell r="C1467" t="str">
            <v>Santa Rosa 066</v>
          </cell>
          <cell r="D1467" t="str">
            <v>SIC-0993</v>
          </cell>
        </row>
        <row r="1468">
          <cell r="C1468" t="str">
            <v>Santa Rosa Sur 012</v>
          </cell>
          <cell r="D1468" t="str">
            <v>SIC-0994</v>
          </cell>
        </row>
        <row r="1469">
          <cell r="C1469" t="str">
            <v>Santa Rosa Sur 110</v>
          </cell>
          <cell r="D1469" t="str">
            <v>SIC-0995</v>
          </cell>
        </row>
        <row r="1470">
          <cell r="C1470" t="str">
            <v>Sauzal 110</v>
          </cell>
          <cell r="D1470" t="str">
            <v>SIC-0996</v>
          </cell>
        </row>
        <row r="1471">
          <cell r="C1471" t="str">
            <v>Sauzal 13.8</v>
          </cell>
          <cell r="D1471" t="str">
            <v>SIC-0997</v>
          </cell>
        </row>
        <row r="1472">
          <cell r="C1472" t="str">
            <v>Sauzal 154</v>
          </cell>
          <cell r="D1472" t="str">
            <v>SIC-0998</v>
          </cell>
        </row>
        <row r="1473">
          <cell r="C1473" t="str">
            <v>Seccionadora Necsa 066</v>
          </cell>
          <cell r="D1473" t="str">
            <v>SIC-0999</v>
          </cell>
        </row>
        <row r="1474">
          <cell r="C1474" t="str">
            <v>Seccionadora Necsa 13.8</v>
          </cell>
          <cell r="D1474" t="str">
            <v>SIC-1000</v>
          </cell>
        </row>
        <row r="1475">
          <cell r="C1475" t="str">
            <v>Talca 015</v>
          </cell>
          <cell r="D1475" t="str">
            <v>SIC-1001</v>
          </cell>
        </row>
        <row r="1476">
          <cell r="C1476" t="str">
            <v>Talca 1 066</v>
          </cell>
          <cell r="D1476" t="str">
            <v>SIC-1002</v>
          </cell>
        </row>
        <row r="1477">
          <cell r="C1477" t="str">
            <v>Talca 1 13.8</v>
          </cell>
          <cell r="D1477" t="str">
            <v>SIC-1003</v>
          </cell>
        </row>
        <row r="1478">
          <cell r="C1478" t="str">
            <v>Talca 2 066</v>
          </cell>
          <cell r="D1478" t="str">
            <v>SIC-1004</v>
          </cell>
        </row>
        <row r="1479">
          <cell r="C1479" t="str">
            <v>Talcahuano 015</v>
          </cell>
          <cell r="D1479" t="str">
            <v>SIC-1005</v>
          </cell>
        </row>
        <row r="1480">
          <cell r="C1480" t="str">
            <v>Talcahuano 066</v>
          </cell>
          <cell r="D1480" t="str">
            <v>SIC-1006</v>
          </cell>
        </row>
        <row r="1481">
          <cell r="C1481" t="str">
            <v>Talcahuano 154</v>
          </cell>
          <cell r="D1481" t="str">
            <v>SIC-1007</v>
          </cell>
        </row>
        <row r="1482">
          <cell r="C1482" t="str">
            <v>Taltal 110</v>
          </cell>
          <cell r="D1482" t="str">
            <v>SIC-1008</v>
          </cell>
        </row>
        <row r="1483">
          <cell r="C1483" t="str">
            <v>Taltal 13.8</v>
          </cell>
          <cell r="D1483" t="str">
            <v>SIC-1009</v>
          </cell>
        </row>
        <row r="1484">
          <cell r="C1484" t="str">
            <v>Tap Achupallas 110</v>
          </cell>
          <cell r="D1484" t="str">
            <v>SIC-1010</v>
          </cell>
        </row>
        <row r="1485">
          <cell r="C1485" t="str">
            <v>Tap Alameda 066</v>
          </cell>
          <cell r="D1485" t="str">
            <v>SIC-1011</v>
          </cell>
        </row>
        <row r="1486">
          <cell r="C1486" t="str">
            <v>Tap Algarrobo 066</v>
          </cell>
          <cell r="D1486" t="str">
            <v>SIC-1012</v>
          </cell>
        </row>
        <row r="1487">
          <cell r="C1487" t="str">
            <v>Tap Algarrobo Norte 012</v>
          </cell>
          <cell r="D1487" t="str">
            <v>SIC-1013</v>
          </cell>
        </row>
        <row r="1488">
          <cell r="C1488" t="str">
            <v>Tap Algarrobo Norte 066</v>
          </cell>
          <cell r="D1488" t="str">
            <v>SIC-1014</v>
          </cell>
        </row>
        <row r="1489">
          <cell r="C1489" t="str">
            <v>Tap Alonso de Cordova 110</v>
          </cell>
          <cell r="D1489" t="str">
            <v>SIC-1015</v>
          </cell>
        </row>
        <row r="1490">
          <cell r="C1490" t="str">
            <v>Tap Altamirano 110</v>
          </cell>
          <cell r="D1490" t="str">
            <v>SIC-1016</v>
          </cell>
        </row>
        <row r="1491">
          <cell r="C1491" t="str">
            <v>Tap Alto Melipilla 2 110</v>
          </cell>
          <cell r="D1491" t="str">
            <v>SIC-1017</v>
          </cell>
        </row>
        <row r="1492">
          <cell r="C1492" t="str">
            <v>Tap Alto Melipilla 220</v>
          </cell>
          <cell r="D1492" t="str">
            <v>SIC-1018</v>
          </cell>
        </row>
        <row r="1493">
          <cell r="C1493" t="str">
            <v>Tap Andes 110</v>
          </cell>
          <cell r="D1493" t="str">
            <v>SIC-1019</v>
          </cell>
        </row>
        <row r="1494">
          <cell r="C1494" t="str">
            <v>Tap Apoquindo 110</v>
          </cell>
          <cell r="D1494" t="str">
            <v>SIC-1020</v>
          </cell>
        </row>
        <row r="1495">
          <cell r="C1495" t="str">
            <v>Tap Barro Blanco 220</v>
          </cell>
          <cell r="D1495" t="str">
            <v>SIC-1021</v>
          </cell>
        </row>
        <row r="1496">
          <cell r="C1496" t="str">
            <v>Tap Batuco 110</v>
          </cell>
          <cell r="D1496" t="str">
            <v>SIC-1022</v>
          </cell>
        </row>
        <row r="1497">
          <cell r="C1497" t="str">
            <v>Tap Buin 110</v>
          </cell>
          <cell r="D1497" t="str">
            <v>SIC-1023</v>
          </cell>
        </row>
        <row r="1498">
          <cell r="C1498" t="str">
            <v>Tap Caleu 044</v>
          </cell>
          <cell r="D1498" t="str">
            <v>SIC-1024</v>
          </cell>
        </row>
        <row r="1499">
          <cell r="C1499" t="str">
            <v>Tap Canela 220</v>
          </cell>
          <cell r="D1499" t="str">
            <v>SIC-1025</v>
          </cell>
        </row>
        <row r="1500">
          <cell r="C1500" t="str">
            <v>Tap Carrascal 110</v>
          </cell>
          <cell r="D1500" t="str">
            <v>SIC-1026</v>
          </cell>
        </row>
        <row r="1501">
          <cell r="C1501" t="str">
            <v>Tap Cerro Chepe 066</v>
          </cell>
          <cell r="D1501" t="str">
            <v>SIC-1027</v>
          </cell>
        </row>
        <row r="1502">
          <cell r="C1502" t="str">
            <v>Tap Chacabuco 110</v>
          </cell>
          <cell r="D1502" t="str">
            <v>SIC-1028</v>
          </cell>
        </row>
        <row r="1503">
          <cell r="C1503" t="str">
            <v>Tap Chagres 044</v>
          </cell>
          <cell r="D1503" t="str">
            <v>SIC-1029</v>
          </cell>
        </row>
        <row r="1504">
          <cell r="C1504" t="str">
            <v>Tap Chagres 110</v>
          </cell>
          <cell r="D1504" t="str">
            <v>SIC-1030</v>
          </cell>
        </row>
        <row r="1505">
          <cell r="C1505" t="str">
            <v>Tap Chena 220</v>
          </cell>
          <cell r="D1505" t="str">
            <v>SIC-1031</v>
          </cell>
        </row>
        <row r="1506">
          <cell r="C1506" t="str">
            <v>Tap Chocalan 066</v>
          </cell>
          <cell r="D1506" t="str">
            <v>SIC-1032</v>
          </cell>
        </row>
        <row r="1507">
          <cell r="C1507" t="str">
            <v>Tap Club Hipico 110</v>
          </cell>
          <cell r="D1507" t="str">
            <v>SIC-1033</v>
          </cell>
        </row>
        <row r="1508">
          <cell r="C1508" t="str">
            <v>Tap Codelco Ventanas 110</v>
          </cell>
          <cell r="D1508" t="str">
            <v>SIC-1034</v>
          </cell>
        </row>
        <row r="1509">
          <cell r="C1509" t="str">
            <v>Tap Ejercito 066</v>
          </cell>
          <cell r="D1509" t="str">
            <v>SIC-1035</v>
          </cell>
        </row>
        <row r="1510">
          <cell r="C1510" t="str">
            <v>Tap Eka Nobel 154</v>
          </cell>
          <cell r="D1510" t="str">
            <v>SIC-1036</v>
          </cell>
        </row>
        <row r="1511">
          <cell r="C1511" t="str">
            <v>Tap El Eden 110</v>
          </cell>
          <cell r="D1511" t="str">
            <v>SIC-1037</v>
          </cell>
        </row>
        <row r="1512">
          <cell r="C1512" t="str">
            <v>Tap El Llano 220</v>
          </cell>
          <cell r="D1512" t="str">
            <v>SIC-1038</v>
          </cell>
        </row>
        <row r="1513">
          <cell r="C1513" t="str">
            <v>Tap El Maiten 066</v>
          </cell>
          <cell r="D1513" t="str">
            <v>SIC-1039</v>
          </cell>
        </row>
        <row r="1514">
          <cell r="C1514" t="str">
            <v>Tap El Manzano 220</v>
          </cell>
          <cell r="D1514" t="str">
            <v>SIC-1040</v>
          </cell>
        </row>
        <row r="1515">
          <cell r="C1515" t="str">
            <v>Tap El Manzano Litoral 066</v>
          </cell>
          <cell r="D1515" t="str">
            <v>SIC-1041</v>
          </cell>
        </row>
        <row r="1516">
          <cell r="C1516" t="str">
            <v>Tap El Mauro 220</v>
          </cell>
          <cell r="D1516" t="str">
            <v>SIC-1042</v>
          </cell>
        </row>
        <row r="1517">
          <cell r="C1517" t="str">
            <v>Tap Entel 044</v>
          </cell>
          <cell r="D1517" t="str">
            <v>SIC-1043</v>
          </cell>
        </row>
        <row r="1518">
          <cell r="C1518" t="str">
            <v>Tap Fatima 066</v>
          </cell>
          <cell r="D1518" t="str">
            <v>SIC-1044</v>
          </cell>
        </row>
        <row r="1519">
          <cell r="C1519" t="str">
            <v>Tap FFCC Rungue 044</v>
          </cell>
          <cell r="D1519" t="str">
            <v>SIC-1045</v>
          </cell>
        </row>
        <row r="1520">
          <cell r="C1520" t="str">
            <v>Tap Fundicion Talleres CGE 066</v>
          </cell>
          <cell r="D1520" t="str">
            <v>SIC-1046</v>
          </cell>
        </row>
        <row r="1521">
          <cell r="C1521" t="str">
            <v>Tap Graneros 066</v>
          </cell>
          <cell r="D1521" t="str">
            <v>SIC-1047</v>
          </cell>
        </row>
        <row r="1522">
          <cell r="C1522" t="str">
            <v>Tap Hospital 066</v>
          </cell>
          <cell r="D1522" t="str">
            <v>SIC-1048</v>
          </cell>
        </row>
        <row r="1523">
          <cell r="C1523" t="str">
            <v>Tap Impulsion 110</v>
          </cell>
          <cell r="D1523" t="str">
            <v>SIC-1049</v>
          </cell>
        </row>
        <row r="1524">
          <cell r="C1524" t="str">
            <v>Tap La Cisterna 110</v>
          </cell>
          <cell r="D1524" t="str">
            <v>SIC-1050</v>
          </cell>
        </row>
        <row r="1525">
          <cell r="C1525" t="str">
            <v>Tap La Dehesa 110</v>
          </cell>
          <cell r="D1525" t="str">
            <v>SIC-1051</v>
          </cell>
        </row>
        <row r="1526">
          <cell r="C1526" t="str">
            <v>Tap La Laja 110</v>
          </cell>
          <cell r="D1526" t="str">
            <v>SIC-1052</v>
          </cell>
        </row>
        <row r="1527">
          <cell r="C1527" t="str">
            <v>Tap La Paloma 066</v>
          </cell>
          <cell r="D1527" t="str">
            <v>SIC-1053</v>
          </cell>
        </row>
        <row r="1528">
          <cell r="C1528" t="str">
            <v>Tap La Pintana 110</v>
          </cell>
          <cell r="D1528" t="str">
            <v>SIC-1054</v>
          </cell>
        </row>
        <row r="1529">
          <cell r="C1529" t="str">
            <v>Tap La Reina 110</v>
          </cell>
          <cell r="D1529" t="str">
            <v>SIC-1055</v>
          </cell>
        </row>
        <row r="1530">
          <cell r="C1530" t="str">
            <v>Tap Lampa 220</v>
          </cell>
          <cell r="D1530" t="str">
            <v>SIC-1056</v>
          </cell>
        </row>
        <row r="1531">
          <cell r="C1531" t="str">
            <v>Tap Las Acacias 110</v>
          </cell>
          <cell r="D1531" t="str">
            <v>SIC-1057</v>
          </cell>
        </row>
        <row r="1532">
          <cell r="C1532" t="str">
            <v>Tap Las Rosas 066</v>
          </cell>
          <cell r="D1532" t="str">
            <v>SIC-1058</v>
          </cell>
        </row>
        <row r="1533">
          <cell r="C1533" t="str">
            <v>Tap Las Vizcachas 110</v>
          </cell>
          <cell r="D1533" t="str">
            <v>SIC-1059</v>
          </cell>
        </row>
        <row r="1534">
          <cell r="C1534" t="str">
            <v>Tap Lautaro EFE 066</v>
          </cell>
          <cell r="D1534" t="str">
            <v>SIC-1060</v>
          </cell>
        </row>
        <row r="1535">
          <cell r="C1535" t="str">
            <v>Tap Linares Norte 066</v>
          </cell>
          <cell r="D1535" t="str">
            <v>SIC-1061</v>
          </cell>
        </row>
        <row r="1536">
          <cell r="C1536" t="str">
            <v>Tap Lo Boza 110</v>
          </cell>
          <cell r="D1536" t="str">
            <v>SIC-1062</v>
          </cell>
        </row>
        <row r="1537">
          <cell r="C1537" t="str">
            <v>Tap Lo Prado 044</v>
          </cell>
          <cell r="D1537" t="str">
            <v>SIC-1063</v>
          </cell>
        </row>
        <row r="1538">
          <cell r="C1538" t="str">
            <v>Tap Lo Prado 110</v>
          </cell>
          <cell r="D1538" t="str">
            <v>SIC-1064</v>
          </cell>
        </row>
        <row r="1539">
          <cell r="C1539" t="str">
            <v>Tap Lo Valledor 110</v>
          </cell>
          <cell r="D1539" t="str">
            <v>SIC-1065</v>
          </cell>
        </row>
        <row r="1540">
          <cell r="C1540" t="str">
            <v>Tap Loma Alta 220</v>
          </cell>
          <cell r="D1540" t="str">
            <v>SIC-1066</v>
          </cell>
        </row>
        <row r="1541">
          <cell r="C1541" t="str">
            <v>Tap Loma Colorada 066</v>
          </cell>
          <cell r="D1541" t="str">
            <v>SIC-1067</v>
          </cell>
        </row>
        <row r="1542">
          <cell r="C1542" t="str">
            <v>Tap Longavi 066</v>
          </cell>
          <cell r="D1542" t="str">
            <v>SIC-1068</v>
          </cell>
        </row>
        <row r="1543">
          <cell r="C1543" t="str">
            <v>Tap Longavi 13.8</v>
          </cell>
          <cell r="D1543" t="str">
            <v>SIC-1069</v>
          </cell>
        </row>
        <row r="1544">
          <cell r="C1544" t="str">
            <v>Tap Los Dominicos 110</v>
          </cell>
          <cell r="D1544" t="str">
            <v>SIC-1070</v>
          </cell>
        </row>
        <row r="1545">
          <cell r="C1545" t="str">
            <v>Tap Los Lirios 066</v>
          </cell>
          <cell r="D1545" t="str">
            <v>SIC-1071</v>
          </cell>
        </row>
        <row r="1546">
          <cell r="C1546" t="str">
            <v>Tap Los Maquis 110</v>
          </cell>
          <cell r="D1546" t="str">
            <v>SIC-1072</v>
          </cell>
        </row>
        <row r="1547">
          <cell r="C1547" t="str">
            <v>Tap Los Negros 066</v>
          </cell>
          <cell r="D1547" t="str">
            <v>SIC-1073</v>
          </cell>
        </row>
        <row r="1548">
          <cell r="C1548" t="str">
            <v>Tap Lota 066</v>
          </cell>
          <cell r="D1548" t="str">
            <v>SIC-1074</v>
          </cell>
        </row>
        <row r="1549">
          <cell r="C1549" t="str">
            <v>Tap Lota Enacar 066</v>
          </cell>
          <cell r="D1549" t="str">
            <v>SIC-1075</v>
          </cell>
        </row>
        <row r="1550">
          <cell r="C1550" t="str">
            <v>Tap M V Central 154</v>
          </cell>
          <cell r="D1550" t="str">
            <v>SIC-1076</v>
          </cell>
        </row>
        <row r="1551">
          <cell r="C1551" t="str">
            <v>Tap Macul 110</v>
          </cell>
          <cell r="D1551" t="str">
            <v>SIC-1077</v>
          </cell>
        </row>
        <row r="1552">
          <cell r="C1552" t="str">
            <v>Tap Maipu 110</v>
          </cell>
          <cell r="D1552" t="str">
            <v>SIC-1078</v>
          </cell>
        </row>
        <row r="1553">
          <cell r="C1553" t="str">
            <v>Tap Malloa 015</v>
          </cell>
          <cell r="D1553" t="str">
            <v>SIC-1079</v>
          </cell>
        </row>
        <row r="1554">
          <cell r="C1554" t="str">
            <v>Tap Malloa 154</v>
          </cell>
          <cell r="D1554" t="str">
            <v>SIC-1080</v>
          </cell>
        </row>
        <row r="1555">
          <cell r="C1555" t="str">
            <v>Tap Malloa I 154</v>
          </cell>
          <cell r="D1555" t="str">
            <v>SIC-1081</v>
          </cell>
        </row>
        <row r="1556">
          <cell r="C1556" t="str">
            <v>Tap Malloa II 154</v>
          </cell>
          <cell r="D1556" t="str">
            <v>SIC-1082</v>
          </cell>
        </row>
        <row r="1557">
          <cell r="C1557" t="str">
            <v>Tap Mapal 154</v>
          </cell>
          <cell r="D1557" t="str">
            <v>SIC-1083</v>
          </cell>
        </row>
        <row r="1558">
          <cell r="C1558" t="str">
            <v>Tap Metrenco 066</v>
          </cell>
          <cell r="D1558" t="str">
            <v>SIC-1084</v>
          </cell>
        </row>
        <row r="1559">
          <cell r="C1559" t="str">
            <v>Tap Mina 2 066</v>
          </cell>
          <cell r="D1559" t="str">
            <v>SIC-1085</v>
          </cell>
        </row>
        <row r="1560">
          <cell r="C1560" t="str">
            <v>Tap Monte Redondo 220</v>
          </cell>
          <cell r="D1560" t="str">
            <v>SIC-1086</v>
          </cell>
        </row>
        <row r="1561">
          <cell r="C1561" t="str">
            <v>Tap Nihue 066</v>
          </cell>
          <cell r="D1561" t="str">
            <v>SIC-1087</v>
          </cell>
        </row>
        <row r="1562">
          <cell r="C1562" t="str">
            <v>Tap Niquen 066</v>
          </cell>
          <cell r="D1562" t="str">
            <v>SIC-1088</v>
          </cell>
        </row>
        <row r="1563">
          <cell r="C1563" t="str">
            <v>Tap NS BioBio 066</v>
          </cell>
          <cell r="D1563" t="str">
            <v>SIC-1089</v>
          </cell>
        </row>
        <row r="1564">
          <cell r="C1564" t="str">
            <v>Tap Oxy 154</v>
          </cell>
          <cell r="D1564" t="str">
            <v>SIC-1090</v>
          </cell>
        </row>
        <row r="1565">
          <cell r="C1565" t="str">
            <v>Tap Pachacama 044</v>
          </cell>
          <cell r="D1565" t="str">
            <v>SIC-1091</v>
          </cell>
        </row>
        <row r="1566">
          <cell r="C1566" t="str">
            <v>Tap Pachacama 1 110</v>
          </cell>
          <cell r="D1566" t="str">
            <v>SIC-1092</v>
          </cell>
        </row>
        <row r="1567">
          <cell r="C1567" t="str">
            <v>Tap Pachacama 2 110</v>
          </cell>
          <cell r="D1567" t="str">
            <v>SIC-1093</v>
          </cell>
        </row>
        <row r="1568">
          <cell r="C1568" t="str">
            <v>Tap Paine 154</v>
          </cell>
          <cell r="D1568" t="str">
            <v>SIC-1094</v>
          </cell>
        </row>
        <row r="1569">
          <cell r="C1569" t="str">
            <v>Tap Pajaritos 110</v>
          </cell>
          <cell r="D1569" t="str">
            <v>SIC-1095</v>
          </cell>
        </row>
        <row r="1570">
          <cell r="C1570" t="str">
            <v>Tap Petroquimicas 154</v>
          </cell>
          <cell r="D1570" t="str">
            <v>SIC-1096</v>
          </cell>
        </row>
        <row r="1571">
          <cell r="C1571" t="str">
            <v>Tap PHI 066</v>
          </cell>
          <cell r="D1571" t="str">
            <v>SIC-1097</v>
          </cell>
        </row>
        <row r="1572">
          <cell r="C1572" t="str">
            <v>Tap Placeres 110</v>
          </cell>
          <cell r="D1572" t="str">
            <v>SIC-1098</v>
          </cell>
        </row>
        <row r="1573">
          <cell r="C1573" t="str">
            <v>Tap Playa Ancha 110</v>
          </cell>
          <cell r="D1573" t="str">
            <v>SIC-1099</v>
          </cell>
        </row>
        <row r="1574">
          <cell r="C1574" t="str">
            <v>Tap Polpaico 06.3</v>
          </cell>
          <cell r="D1574" t="str">
            <v>SIC-1100</v>
          </cell>
        </row>
        <row r="1575">
          <cell r="C1575" t="str">
            <v>Tap Polpaico 066</v>
          </cell>
          <cell r="D1575" t="str">
            <v>SIC-1101</v>
          </cell>
        </row>
        <row r="1576">
          <cell r="C1576" t="str">
            <v>Tap Porto Viento 066</v>
          </cell>
          <cell r="D1576" t="str">
            <v>SIC-1102</v>
          </cell>
        </row>
        <row r="1577">
          <cell r="C1577" t="str">
            <v>Tap Pudahuel 110</v>
          </cell>
          <cell r="D1577" t="str">
            <v>SIC-1103</v>
          </cell>
        </row>
        <row r="1578">
          <cell r="C1578" t="str">
            <v>Tap Punta Cortes I 154</v>
          </cell>
          <cell r="D1578" t="str">
            <v>SIC-1104</v>
          </cell>
        </row>
        <row r="1579">
          <cell r="C1579" t="str">
            <v>Tap Punta Cortes II 154</v>
          </cell>
          <cell r="D1579" t="str">
            <v>SIC-1105</v>
          </cell>
        </row>
        <row r="1580">
          <cell r="C1580" t="str">
            <v>Tap Quilicura 110</v>
          </cell>
          <cell r="D1580" t="str">
            <v>SIC-1106</v>
          </cell>
        </row>
        <row r="1581">
          <cell r="C1581" t="str">
            <v>Tap Quilmo 066</v>
          </cell>
          <cell r="D1581" t="str">
            <v>SIC-1107</v>
          </cell>
        </row>
        <row r="1582">
          <cell r="C1582" t="str">
            <v>Tap Quilpue 110</v>
          </cell>
          <cell r="D1582" t="str">
            <v>SIC-1108</v>
          </cell>
        </row>
        <row r="1583">
          <cell r="C1583" t="str">
            <v>Tap Quinta 066</v>
          </cell>
          <cell r="D1583" t="str">
            <v>SIC-1109</v>
          </cell>
        </row>
        <row r="1584">
          <cell r="C1584" t="str">
            <v>Tap Quinta 13.8</v>
          </cell>
          <cell r="D1584" t="str">
            <v>SIC-1110</v>
          </cell>
        </row>
        <row r="1585">
          <cell r="C1585" t="str">
            <v>Tap Quintay 066</v>
          </cell>
          <cell r="D1585" t="str">
            <v>SIC-1111</v>
          </cell>
        </row>
        <row r="1586">
          <cell r="C1586" t="str">
            <v>Tap Recoleta 110</v>
          </cell>
          <cell r="D1586" t="str">
            <v>SIC-1112</v>
          </cell>
        </row>
        <row r="1587">
          <cell r="C1587" t="str">
            <v>Tap Renaico 066</v>
          </cell>
          <cell r="D1587" t="str">
            <v>SIC-1113</v>
          </cell>
        </row>
        <row r="1588">
          <cell r="C1588" t="str">
            <v>Tap Rengo 066</v>
          </cell>
          <cell r="D1588" t="str">
            <v>SIC-1114</v>
          </cell>
        </row>
        <row r="1589">
          <cell r="C1589" t="str">
            <v>Tap Reñaca 110</v>
          </cell>
          <cell r="D1589" t="str">
            <v>SIC-1115</v>
          </cell>
        </row>
        <row r="1590">
          <cell r="C1590" t="str">
            <v>Tap Retiro 066</v>
          </cell>
          <cell r="D1590" t="str">
            <v>SIC-1116</v>
          </cell>
        </row>
        <row r="1591">
          <cell r="C1591" t="str">
            <v>Tap Retiro 13.2</v>
          </cell>
          <cell r="D1591" t="str">
            <v>SIC-1117</v>
          </cell>
        </row>
        <row r="1592">
          <cell r="C1592" t="str">
            <v>Tap San Bernardo 110</v>
          </cell>
          <cell r="D1592" t="str">
            <v>SIC-1118</v>
          </cell>
        </row>
        <row r="1593">
          <cell r="C1593" t="str">
            <v>Tap San Carlos 066</v>
          </cell>
          <cell r="D1593" t="str">
            <v>SIC-1119</v>
          </cell>
        </row>
        <row r="1594">
          <cell r="C1594" t="str">
            <v>Tap San Carlos 13.2</v>
          </cell>
          <cell r="D1594" t="str">
            <v>SIC-1120</v>
          </cell>
        </row>
        <row r="1595">
          <cell r="C1595" t="str">
            <v>Tap San Felipe 110</v>
          </cell>
          <cell r="D1595" t="str">
            <v>SIC-1121</v>
          </cell>
        </row>
        <row r="1596">
          <cell r="C1596" t="str">
            <v>Tap San Felipe 2 044</v>
          </cell>
          <cell r="D1596" t="str">
            <v>SIC-1122</v>
          </cell>
        </row>
        <row r="1597">
          <cell r="C1597" t="str">
            <v>Tap San Fernando 154</v>
          </cell>
          <cell r="D1597" t="str">
            <v>SIC-1123</v>
          </cell>
        </row>
        <row r="1598">
          <cell r="C1598" t="str">
            <v>Tap San Gregorio 066</v>
          </cell>
          <cell r="D1598" t="str">
            <v>SIC-1124</v>
          </cell>
        </row>
        <row r="1599">
          <cell r="C1599" t="str">
            <v>Tap San Gregorio 13.8</v>
          </cell>
          <cell r="D1599" t="str">
            <v>SIC-1125</v>
          </cell>
        </row>
        <row r="1600">
          <cell r="C1600" t="str">
            <v>Tap San Joaquin 110</v>
          </cell>
          <cell r="D1600" t="str">
            <v>SIC-1126</v>
          </cell>
        </row>
        <row r="1601">
          <cell r="C1601" t="str">
            <v>Tap San Jose 110</v>
          </cell>
          <cell r="D1601" t="str">
            <v>SIC-1127</v>
          </cell>
        </row>
        <row r="1602">
          <cell r="C1602" t="str">
            <v>Tap San Pablo 110</v>
          </cell>
          <cell r="D1602" t="str">
            <v>SIC-1128</v>
          </cell>
        </row>
        <row r="1603">
          <cell r="C1603" t="str">
            <v>Tap San Pedro CGET 066</v>
          </cell>
          <cell r="D1603" t="str">
            <v>SIC-1129</v>
          </cell>
        </row>
        <row r="1604">
          <cell r="C1604" t="str">
            <v>Tap San Rafael 110</v>
          </cell>
          <cell r="D1604" t="str">
            <v>SIC-1130</v>
          </cell>
        </row>
        <row r="1605">
          <cell r="C1605" t="str">
            <v>Tap San Rafael 2 044</v>
          </cell>
          <cell r="D1605" t="str">
            <v>SIC-1131</v>
          </cell>
        </row>
        <row r="1606">
          <cell r="C1606" t="str">
            <v>Tap San Rafael CGE 066</v>
          </cell>
          <cell r="D1606" t="str">
            <v>SIC-1132</v>
          </cell>
        </row>
        <row r="1607">
          <cell r="C1607" t="str">
            <v>Tap San Rafael CGE 13.2</v>
          </cell>
          <cell r="D1607" t="str">
            <v>SIC-1133</v>
          </cell>
        </row>
        <row r="1608">
          <cell r="C1608" t="str">
            <v>Tap San Rafael Emetal 066</v>
          </cell>
          <cell r="D1608" t="str">
            <v>SIC-1134</v>
          </cell>
        </row>
        <row r="1609">
          <cell r="C1609" t="str">
            <v>Tap San Sebastian 066</v>
          </cell>
          <cell r="D1609" t="str">
            <v>SIC-1135</v>
          </cell>
        </row>
        <row r="1610">
          <cell r="C1610" t="str">
            <v>Tap Santa Elena 110</v>
          </cell>
          <cell r="D1610" t="str">
            <v>SIC-1136</v>
          </cell>
        </row>
        <row r="1611">
          <cell r="C1611" t="str">
            <v>Tap Santa Marta 110</v>
          </cell>
          <cell r="D1611" t="str">
            <v>SIC-1137</v>
          </cell>
        </row>
        <row r="1612">
          <cell r="C1612" t="str">
            <v>Tap Santa Raquel 110</v>
          </cell>
          <cell r="D1612" t="str">
            <v>SIC-1138</v>
          </cell>
        </row>
        <row r="1613">
          <cell r="C1613" t="str">
            <v>Tap Santa Rosa Sur 110</v>
          </cell>
          <cell r="D1613" t="str">
            <v>SIC-1139</v>
          </cell>
        </row>
        <row r="1614">
          <cell r="C1614" t="str">
            <v>Tap Teno 154</v>
          </cell>
          <cell r="D1614" t="str">
            <v>SIC-1140</v>
          </cell>
        </row>
        <row r="1615">
          <cell r="C1615" t="str">
            <v>Tap Teno I 154</v>
          </cell>
          <cell r="D1615" t="str">
            <v>SIC-1141</v>
          </cell>
        </row>
        <row r="1616">
          <cell r="C1616" t="str">
            <v>Tap Teno II 154</v>
          </cell>
          <cell r="D1616" t="str">
            <v>SIC-1142</v>
          </cell>
        </row>
        <row r="1617">
          <cell r="C1617" t="str">
            <v>Tap Tilcoco 154</v>
          </cell>
          <cell r="D1617" t="str">
            <v>SIC-1143</v>
          </cell>
        </row>
        <row r="1618">
          <cell r="C1618" t="str">
            <v>Tap Tilcoco I 154</v>
          </cell>
          <cell r="D1618" t="str">
            <v>SIC-1144</v>
          </cell>
        </row>
        <row r="1619">
          <cell r="C1619" t="str">
            <v>Tap Tilcoco II 154</v>
          </cell>
          <cell r="D1619" t="str">
            <v>SIC-1145</v>
          </cell>
        </row>
        <row r="1620">
          <cell r="C1620" t="str">
            <v>Tap Tres Esquinas 066</v>
          </cell>
          <cell r="D1620" t="str">
            <v>SIC-1146</v>
          </cell>
        </row>
        <row r="1621">
          <cell r="C1621" t="str">
            <v>Tap Trupan 220</v>
          </cell>
          <cell r="D1621" t="str">
            <v>SIC-1147</v>
          </cell>
        </row>
        <row r="1622">
          <cell r="C1622" t="str">
            <v>Tap Tuniche I 154</v>
          </cell>
          <cell r="D1622" t="str">
            <v>SIC-1148</v>
          </cell>
        </row>
        <row r="1623">
          <cell r="C1623" t="str">
            <v>Tap Tuniche II 154</v>
          </cell>
          <cell r="D1623" t="str">
            <v>SIC-1149</v>
          </cell>
        </row>
        <row r="1624">
          <cell r="C1624" t="str">
            <v>Tap Valparaiso 110</v>
          </cell>
          <cell r="D1624" t="str">
            <v>SIC-1150</v>
          </cell>
        </row>
        <row r="1625">
          <cell r="C1625" t="str">
            <v>Tap Victoria EFE 066</v>
          </cell>
          <cell r="D1625" t="str">
            <v>SIC-1151</v>
          </cell>
        </row>
        <row r="1626">
          <cell r="C1626" t="str">
            <v>Tap Vitacura 110</v>
          </cell>
          <cell r="D1626" t="str">
            <v>SIC-1152</v>
          </cell>
        </row>
        <row r="1627">
          <cell r="C1627" t="str">
            <v>Tap Zona Caida 220</v>
          </cell>
          <cell r="D1627" t="str">
            <v>SIC-1153</v>
          </cell>
        </row>
        <row r="1628">
          <cell r="C1628" t="str">
            <v>Temuco 015</v>
          </cell>
          <cell r="D1628" t="str">
            <v>SIC-1154</v>
          </cell>
        </row>
        <row r="1629">
          <cell r="C1629" t="str">
            <v>Temuco 023</v>
          </cell>
          <cell r="D1629" t="str">
            <v>SIC-1155</v>
          </cell>
        </row>
        <row r="1630">
          <cell r="C1630" t="str">
            <v>Temuco 066</v>
          </cell>
          <cell r="D1630" t="str">
            <v>SIC-1156</v>
          </cell>
        </row>
        <row r="1631">
          <cell r="C1631" t="str">
            <v>Temuco 13.8</v>
          </cell>
          <cell r="D1631" t="str">
            <v>SIC-1157</v>
          </cell>
        </row>
        <row r="1632">
          <cell r="C1632" t="str">
            <v>Temuco 220</v>
          </cell>
          <cell r="D1632" t="str">
            <v>SIC-1158</v>
          </cell>
        </row>
        <row r="1633">
          <cell r="C1633" t="str">
            <v>Teno 015</v>
          </cell>
          <cell r="D1633" t="str">
            <v>SIC-1159</v>
          </cell>
        </row>
        <row r="1634">
          <cell r="C1634" t="str">
            <v>Teno 066</v>
          </cell>
          <cell r="D1634" t="str">
            <v>SIC-1160</v>
          </cell>
        </row>
        <row r="1635">
          <cell r="C1635" t="str">
            <v>Teno 13.2</v>
          </cell>
          <cell r="D1635" t="str">
            <v>SIC-1161</v>
          </cell>
        </row>
        <row r="1636">
          <cell r="C1636" t="str">
            <v>Teno 154</v>
          </cell>
          <cell r="D1636" t="str">
            <v>SIC-1162</v>
          </cell>
        </row>
        <row r="1637">
          <cell r="C1637" t="str">
            <v>Tierra Amarilla 023</v>
          </cell>
          <cell r="D1637" t="str">
            <v>SIC-1163</v>
          </cell>
        </row>
        <row r="1638">
          <cell r="C1638" t="str">
            <v>Tierra Amarilla 110</v>
          </cell>
          <cell r="D1638" t="str">
            <v>SIC-1164</v>
          </cell>
        </row>
        <row r="1639">
          <cell r="C1639" t="str">
            <v>Tilcoco 154</v>
          </cell>
          <cell r="D1639" t="str">
            <v>SIC-1165</v>
          </cell>
        </row>
        <row r="1640">
          <cell r="C1640" t="str">
            <v>Tinguiririca 154</v>
          </cell>
          <cell r="D1640" t="str">
            <v>SIC-1166</v>
          </cell>
        </row>
        <row r="1641">
          <cell r="C1641" t="str">
            <v>Tome 015</v>
          </cell>
          <cell r="D1641" t="str">
            <v>SIC-1167</v>
          </cell>
        </row>
        <row r="1642">
          <cell r="C1642" t="str">
            <v>Tome 023</v>
          </cell>
          <cell r="D1642" t="str">
            <v>SIC-1168</v>
          </cell>
        </row>
        <row r="1643">
          <cell r="C1643" t="str">
            <v>Tome 066</v>
          </cell>
          <cell r="D1643" t="str">
            <v>SIC-1169</v>
          </cell>
        </row>
        <row r="1644">
          <cell r="C1644" t="str">
            <v>Torquemada 110</v>
          </cell>
          <cell r="D1644" t="str">
            <v>SIC-1170</v>
          </cell>
        </row>
        <row r="1645">
          <cell r="C1645" t="str">
            <v>Totoralillo 066</v>
          </cell>
          <cell r="D1645" t="str">
            <v>SIC-1171</v>
          </cell>
        </row>
        <row r="1646">
          <cell r="C1646" t="str">
            <v>Totoralillo 110</v>
          </cell>
          <cell r="D1646" t="str">
            <v>SIC-1172</v>
          </cell>
        </row>
        <row r="1647">
          <cell r="C1647" t="str">
            <v>Totoralillo 220</v>
          </cell>
          <cell r="D1647" t="str">
            <v>SIC-1173</v>
          </cell>
        </row>
        <row r="1648">
          <cell r="C1648" t="str">
            <v>Traiguen 066</v>
          </cell>
          <cell r="D1648" t="str">
            <v>SIC-1174</v>
          </cell>
        </row>
        <row r="1649">
          <cell r="C1649" t="str">
            <v>Traiguen 13.2</v>
          </cell>
          <cell r="D1649" t="str">
            <v>SIC-1175</v>
          </cell>
        </row>
        <row r="1650">
          <cell r="C1650" t="str">
            <v>Tres Bocas 066</v>
          </cell>
          <cell r="D1650" t="str">
            <v>SIC-1176</v>
          </cell>
        </row>
        <row r="1651">
          <cell r="C1651" t="str">
            <v>Tres Pinos 023</v>
          </cell>
          <cell r="D1651" t="str">
            <v>SIC-1177</v>
          </cell>
        </row>
        <row r="1652">
          <cell r="C1652" t="str">
            <v>Tres Pinos 066</v>
          </cell>
          <cell r="D1652" t="str">
            <v>SIC-1178</v>
          </cell>
        </row>
        <row r="1653">
          <cell r="C1653" t="str">
            <v>Tres Pinos 13.2</v>
          </cell>
          <cell r="D1653" t="str">
            <v>SIC-1179</v>
          </cell>
        </row>
        <row r="1654">
          <cell r="C1654" t="str">
            <v>Trupan 154</v>
          </cell>
          <cell r="D1654" t="str">
            <v>SIC-1180</v>
          </cell>
        </row>
        <row r="1655">
          <cell r="C1655" t="str">
            <v>Trupan 220</v>
          </cell>
          <cell r="D1655" t="str">
            <v>SIC-1181</v>
          </cell>
        </row>
        <row r="1656">
          <cell r="C1656" t="str">
            <v>Tumbes 015</v>
          </cell>
          <cell r="D1656" t="str">
            <v>SIC-1182</v>
          </cell>
        </row>
        <row r="1657">
          <cell r="C1657" t="str">
            <v>Tumbes 066</v>
          </cell>
          <cell r="D1657" t="str">
            <v>SIC-1183</v>
          </cell>
        </row>
        <row r="1658">
          <cell r="C1658" t="str">
            <v>Tunel Melon 012</v>
          </cell>
          <cell r="D1658" t="str">
            <v>SIC-1184</v>
          </cell>
        </row>
        <row r="1659">
          <cell r="C1659" t="str">
            <v>Tunel Melon 044</v>
          </cell>
          <cell r="D1659" t="str">
            <v>SIC-1185</v>
          </cell>
        </row>
        <row r="1660">
          <cell r="C1660" t="str">
            <v>Tuniche 015</v>
          </cell>
          <cell r="D1660" t="str">
            <v>SIC-1186</v>
          </cell>
        </row>
        <row r="1661">
          <cell r="C1661" t="str">
            <v>Tuniche 066</v>
          </cell>
          <cell r="D1661" t="str">
            <v>SIC-1187</v>
          </cell>
        </row>
        <row r="1662">
          <cell r="C1662" t="str">
            <v>Valdivia 023</v>
          </cell>
          <cell r="D1662" t="str">
            <v>SIC-1188</v>
          </cell>
        </row>
        <row r="1663">
          <cell r="C1663" t="str">
            <v>Valdivia 066</v>
          </cell>
          <cell r="D1663" t="str">
            <v>SIC-1189</v>
          </cell>
        </row>
        <row r="1664">
          <cell r="C1664" t="str">
            <v>Valdivia 13.8</v>
          </cell>
          <cell r="D1664" t="str">
            <v>SIC-1190</v>
          </cell>
        </row>
        <row r="1665">
          <cell r="C1665" t="str">
            <v>Valdivia 220</v>
          </cell>
          <cell r="D1665" t="str">
            <v>SIC-1191</v>
          </cell>
        </row>
        <row r="1666">
          <cell r="C1666" t="str">
            <v>Vallenar 110</v>
          </cell>
          <cell r="D1666" t="str">
            <v>SIC-1192</v>
          </cell>
        </row>
        <row r="1667">
          <cell r="C1667" t="str">
            <v>Vallenar 13.8</v>
          </cell>
          <cell r="D1667" t="str">
            <v>SIC-1193</v>
          </cell>
        </row>
        <row r="1668">
          <cell r="C1668" t="str">
            <v>Valparaiso 012</v>
          </cell>
          <cell r="D1668" t="str">
            <v>SIC-1194</v>
          </cell>
        </row>
        <row r="1669">
          <cell r="C1669" t="str">
            <v>Valparaiso 110</v>
          </cell>
          <cell r="D1669" t="str">
            <v>SIC-1195</v>
          </cell>
        </row>
        <row r="1670">
          <cell r="C1670" t="str">
            <v>Ventanas 110</v>
          </cell>
          <cell r="D1670" t="str">
            <v>SIC-1196</v>
          </cell>
        </row>
        <row r="1671">
          <cell r="C1671" t="str">
            <v>Victoria 066</v>
          </cell>
          <cell r="D1671" t="str">
            <v>SIC-1197</v>
          </cell>
        </row>
        <row r="1672">
          <cell r="C1672" t="str">
            <v>Victoria 13.2</v>
          </cell>
          <cell r="D1672" t="str">
            <v>SIC-1198</v>
          </cell>
        </row>
        <row r="1673">
          <cell r="C1673" t="str">
            <v>Vicuña 023</v>
          </cell>
          <cell r="D1673" t="str">
            <v>SIC-1199</v>
          </cell>
        </row>
        <row r="1674">
          <cell r="C1674" t="str">
            <v>Vicuña 110</v>
          </cell>
          <cell r="D1674" t="str">
            <v>SIC-1200</v>
          </cell>
        </row>
        <row r="1675">
          <cell r="C1675" t="str">
            <v>Villa Alegre 066</v>
          </cell>
          <cell r="D1675" t="str">
            <v>SIC-1201</v>
          </cell>
        </row>
        <row r="1676">
          <cell r="C1676" t="str">
            <v>Villa Alegre 13.2</v>
          </cell>
          <cell r="D1676" t="str">
            <v>SIC-1202</v>
          </cell>
        </row>
        <row r="1677">
          <cell r="C1677" t="str">
            <v>Villa Prat 066</v>
          </cell>
          <cell r="D1677" t="str">
            <v>SIC-1203</v>
          </cell>
        </row>
        <row r="1678">
          <cell r="C1678" t="str">
            <v>Villa Prat 13.2</v>
          </cell>
          <cell r="D1678" t="str">
            <v>SIC-1204</v>
          </cell>
        </row>
        <row r="1679">
          <cell r="C1679" t="str">
            <v>Villarrica 023</v>
          </cell>
          <cell r="D1679" t="str">
            <v>SIC-1205</v>
          </cell>
        </row>
        <row r="1680">
          <cell r="C1680" t="str">
            <v>Villarrica 066</v>
          </cell>
          <cell r="D1680" t="str">
            <v>SIC-1206</v>
          </cell>
        </row>
        <row r="1681">
          <cell r="C1681" t="str">
            <v>Viñales 023</v>
          </cell>
          <cell r="D1681" t="str">
            <v>SIC-1207</v>
          </cell>
        </row>
        <row r="1682">
          <cell r="C1682" t="str">
            <v>Vitacura 012</v>
          </cell>
          <cell r="D1682" t="str">
            <v>SIC-1208</v>
          </cell>
        </row>
        <row r="1683">
          <cell r="C1683" t="str">
            <v>Vitacura 110</v>
          </cell>
          <cell r="D1683" t="str">
            <v>SIC-1209</v>
          </cell>
        </row>
        <row r="1684">
          <cell r="C1684" t="str">
            <v>Yerbas Buenas 13.2</v>
          </cell>
          <cell r="D1684" t="str">
            <v>SIC-1210</v>
          </cell>
        </row>
        <row r="1685">
          <cell r="C1685" t="str">
            <v>Zona Caida 066</v>
          </cell>
          <cell r="D1685" t="str">
            <v>SIC-1211</v>
          </cell>
        </row>
        <row r="1686">
          <cell r="C1686" t="str">
            <v>Zona Caida 220</v>
          </cell>
          <cell r="D1686" t="str">
            <v>SIC-1212</v>
          </cell>
        </row>
        <row r="1687">
          <cell r="C1687" t="str">
            <v>Chicureo 023</v>
          </cell>
          <cell r="D1687" t="str">
            <v>SIC-1213</v>
          </cell>
        </row>
        <row r="1688">
          <cell r="C1688" t="str">
            <v>Ciruelito 13.2</v>
          </cell>
          <cell r="D1688" t="str">
            <v>SIC-1214</v>
          </cell>
        </row>
        <row r="1689">
          <cell r="C1689" t="str">
            <v>Dalcahue 023</v>
          </cell>
          <cell r="D1689" t="str">
            <v>SIC-1215</v>
          </cell>
        </row>
        <row r="1690">
          <cell r="C1690" t="str">
            <v>El Llano 220</v>
          </cell>
          <cell r="D1690" t="str">
            <v>SIC-1216</v>
          </cell>
        </row>
        <row r="1691">
          <cell r="C1691" t="str">
            <v>Mayaca 012</v>
          </cell>
          <cell r="D1691" t="str">
            <v>SIC-1217</v>
          </cell>
        </row>
        <row r="1692">
          <cell r="C1692" t="str">
            <v>Mininco 220</v>
          </cell>
          <cell r="D1692" t="str">
            <v>SIC-1218</v>
          </cell>
        </row>
        <row r="1693">
          <cell r="C1693" t="str">
            <v>Nahuelbuta 023</v>
          </cell>
          <cell r="D1693" t="str">
            <v>SIC-1219</v>
          </cell>
        </row>
        <row r="1694">
          <cell r="C1694" t="str">
            <v>Peñablanca 012</v>
          </cell>
          <cell r="D1694" t="str">
            <v>SIC-1220</v>
          </cell>
        </row>
        <row r="1695">
          <cell r="C1695" t="str">
            <v>Yerbas Buenas 012</v>
          </cell>
          <cell r="D1695" t="str">
            <v>SIC-1221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67"/>
  <sheetViews>
    <sheetView showGridLines="0" tabSelected="1" topLeftCell="A424" zoomScale="70" zoomScaleNormal="70" workbookViewId="0">
      <selection activeCell="H471" sqref="H471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5815</v>
      </c>
      <c r="C9" s="22" t="s">
        <v>41</v>
      </c>
      <c r="D9" s="22" t="s">
        <v>42</v>
      </c>
      <c r="E9" s="22" t="str">
        <f>VLOOKUP('[1]Detalle Mes'!B9,'[1]Codigos CNE'!$G$4:$H$33,2,0)</f>
        <v>ELECDA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tr">
        <f>VLOOKUP(G9,'[1]Codigos CNE'!$C$3:$D$1695,2,0)</f>
        <v>SIC-0268</v>
      </c>
      <c r="N9" s="27">
        <f>'[1]Detalle Mes'!E9</f>
        <v>0</v>
      </c>
      <c r="O9" s="27">
        <f>+'[1]Detalle Mes'!F9</f>
        <v>50.914052044609669</v>
      </c>
      <c r="P9" s="27">
        <f>+'[1]Detalle Mes'!G9</f>
        <v>0</v>
      </c>
      <c r="Q9" s="27">
        <f>+'[1]Detalle Mes'!H9</f>
        <v>6.7249999999999996</v>
      </c>
      <c r="R9" s="27">
        <f>+'[1]Detalle Mes'!J9+'[1]Detalle Mes'!I9</f>
        <v>342.39699999999999</v>
      </c>
      <c r="S9" s="27">
        <f>+'[1]Detalle Mes'!O9</f>
        <v>49.121040892193314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5815</v>
      </c>
      <c r="C10" s="22" t="s">
        <v>41</v>
      </c>
      <c r="D10" s="22" t="s">
        <v>42</v>
      </c>
      <c r="E10" s="22" t="str">
        <f>VLOOKUP('[1]Detalle Mes'!B10,'[1]Codigos CNE'!$G$4:$H$33,2,0)</f>
        <v>ELECDA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tr">
        <f>VLOOKUP(G10,'[1]Codigos CNE'!$C$3:$D$1695,2,0)</f>
        <v>SIC-0268</v>
      </c>
      <c r="N10" s="27">
        <f>'[1]Detalle Mes'!E10</f>
        <v>0</v>
      </c>
      <c r="O10" s="27">
        <f>+'[1]Detalle Mes'!F10</f>
        <v>50.913981255616896</v>
      </c>
      <c r="P10" s="27">
        <f>+'[1]Detalle Mes'!G10</f>
        <v>0</v>
      </c>
      <c r="Q10" s="27">
        <f>+'[1]Detalle Mes'!H10</f>
        <v>7.7889999999999997</v>
      </c>
      <c r="R10" s="27">
        <f>+'[1]Detalle Mes'!J10+'[1]Detalle Mes'!I10</f>
        <v>396.56900000000002</v>
      </c>
      <c r="S10" s="27">
        <f>+'[1]Detalle Mes'!O10</f>
        <v>49.120939786878935</v>
      </c>
      <c r="T10" s="24" t="s">
        <v>48</v>
      </c>
    </row>
    <row r="11" spans="1:20" x14ac:dyDescent="0.3">
      <c r="A11" s="20" t="str">
        <f t="shared" si="0"/>
        <v>Elecda SIC</v>
      </c>
      <c r="B11" s="21">
        <v>5815</v>
      </c>
      <c r="C11" s="22" t="s">
        <v>41</v>
      </c>
      <c r="D11" s="22" t="s">
        <v>42</v>
      </c>
      <c r="E11" s="22" t="str">
        <f>VLOOKUP('[1]Detalle Mes'!B11,'[1]Codigos CNE'!$G$4:$H$33,2,0)</f>
        <v>ELECDA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tr">
        <f>VLOOKUP(G11,'[1]Codigos CNE'!$C$3:$D$1695,2,0)</f>
        <v>SIC-0268</v>
      </c>
      <c r="N11" s="27">
        <f>'[1]Detalle Mes'!E11</f>
        <v>5331.7555555555555</v>
      </c>
      <c r="O11" s="27">
        <f>+'[1]Detalle Mes'!F11</f>
        <v>50.91396781243791</v>
      </c>
      <c r="P11" s="27">
        <f>+'[1]Detalle Mes'!G11</f>
        <v>4.4999999999999998E-2</v>
      </c>
      <c r="Q11" s="27">
        <f>+'[1]Detalle Mes'!H11</f>
        <v>5.0330000000000004</v>
      </c>
      <c r="R11" s="27">
        <f>+'[1]Detalle Mes'!J11+'[1]Detalle Mes'!I11</f>
        <v>496.17899999999997</v>
      </c>
      <c r="S11" s="27">
        <f>+'[1]Detalle Mes'!O11</f>
        <v>96.792171666997803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5814</v>
      </c>
      <c r="C12" s="22" t="s">
        <v>41</v>
      </c>
      <c r="D12" s="22" t="s">
        <v>42</v>
      </c>
      <c r="E12" s="22" t="str">
        <f>VLOOKUP('[1]Detalle Mes'!B12,'[1]Codigos CNE'!$G$4:$H$33,2,0)</f>
        <v>CONAFE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tr">
        <f>VLOOKUP(G12,'[1]Codigos CNE'!$C$3:$D$1695,2,0)</f>
        <v>SIC-0118</v>
      </c>
      <c r="N12" s="27">
        <f>'[1]Detalle Mes'!E12</f>
        <v>0</v>
      </c>
      <c r="O12" s="27">
        <f>+'[1]Detalle Mes'!F12</f>
        <v>51.817954151415911</v>
      </c>
      <c r="P12" s="27">
        <f>+'[1]Detalle Mes'!G12</f>
        <v>0</v>
      </c>
      <c r="Q12" s="27">
        <f>+'[1]Detalle Mes'!H12</f>
        <v>5.1909999999999998</v>
      </c>
      <c r="R12" s="27">
        <f>+'[1]Detalle Mes'!J12+'[1]Detalle Mes'!I12</f>
        <v>268.98700000000002</v>
      </c>
      <c r="S12" s="27">
        <f>+'[1]Detalle Mes'!O12</f>
        <v>49.692930071277203</v>
      </c>
      <c r="T12" s="24" t="s">
        <v>52</v>
      </c>
    </row>
    <row r="13" spans="1:20" x14ac:dyDescent="0.3">
      <c r="A13" s="20" t="str">
        <f t="shared" si="1"/>
        <v>CONAFE</v>
      </c>
      <c r="B13" s="21">
        <v>5814</v>
      </c>
      <c r="C13" s="22" t="s">
        <v>41</v>
      </c>
      <c r="D13" s="22" t="s">
        <v>42</v>
      </c>
      <c r="E13" s="22" t="str">
        <f>VLOOKUP('[1]Detalle Mes'!B13,'[1]Codigos CNE'!$G$4:$H$33,2,0)</f>
        <v>CONAFE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tr">
        <f>VLOOKUP(G13,'[1]Codigos CNE'!$C$3:$D$1695,2,0)</f>
        <v>SIC-0560</v>
      </c>
      <c r="N13" s="27">
        <f>'[1]Detalle Mes'!E13</f>
        <v>0</v>
      </c>
      <c r="O13" s="27">
        <f>+'[1]Detalle Mes'!F13</f>
        <v>51.51099845830538</v>
      </c>
      <c r="P13" s="27">
        <f>+'[1]Detalle Mes'!G13</f>
        <v>0</v>
      </c>
      <c r="Q13" s="27">
        <f>+'[1]Detalle Mes'!H13</f>
        <v>225.077</v>
      </c>
      <c r="R13" s="27">
        <f>+'[1]Detalle Mes'!J13+'[1]Detalle Mes'!I13</f>
        <v>11593.941000000001</v>
      </c>
      <c r="S13" s="27">
        <f>+'[1]Detalle Mes'!O13</f>
        <v>49.397997129871115</v>
      </c>
      <c r="T13" s="24" t="s">
        <v>54</v>
      </c>
    </row>
    <row r="14" spans="1:20" x14ac:dyDescent="0.3">
      <c r="A14" s="20" t="str">
        <f t="shared" si="1"/>
        <v>CONAFE</v>
      </c>
      <c r="B14" s="21">
        <v>5814</v>
      </c>
      <c r="C14" s="22" t="s">
        <v>41</v>
      </c>
      <c r="D14" s="22" t="s">
        <v>42</v>
      </c>
      <c r="E14" s="22" t="str">
        <f>VLOOKUP('[1]Detalle Mes'!B14,'[1]Codigos CNE'!$G$4:$H$33,2,0)</f>
        <v>CONAFE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tr">
        <f>VLOOKUP(G14,'[1]Codigos CNE'!$C$3:$D$1695,2,0)</f>
        <v>SIC-0579</v>
      </c>
      <c r="N14" s="27">
        <f>'[1]Detalle Mes'!E14</f>
        <v>0</v>
      </c>
      <c r="O14" s="27">
        <f>+'[1]Detalle Mes'!F14</f>
        <v>50.478010770234988</v>
      </c>
      <c r="P14" s="27">
        <f>+'[1]Detalle Mes'!G14</f>
        <v>0</v>
      </c>
      <c r="Q14" s="27">
        <f>+'[1]Detalle Mes'!H14</f>
        <v>24.512</v>
      </c>
      <c r="R14" s="27">
        <f>+'[1]Detalle Mes'!J14+'[1]Detalle Mes'!I14</f>
        <v>1237.317</v>
      </c>
      <c r="S14" s="27">
        <f>+'[1]Detalle Mes'!O14</f>
        <v>48.407025130548305</v>
      </c>
      <c r="T14" s="24" t="s">
        <v>56</v>
      </c>
    </row>
    <row r="15" spans="1:20" x14ac:dyDescent="0.3">
      <c r="A15" s="20" t="str">
        <f t="shared" si="1"/>
        <v>CONAFE</v>
      </c>
      <c r="B15" s="21">
        <v>5814</v>
      </c>
      <c r="C15" s="22" t="s">
        <v>41</v>
      </c>
      <c r="D15" s="22" t="s">
        <v>42</v>
      </c>
      <c r="E15" s="22" t="str">
        <f>VLOOKUP('[1]Detalle Mes'!B15,'[1]Codigos CNE'!$G$4:$H$33,2,0)</f>
        <v>CONAFE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tr">
        <f>VLOOKUP(G15,'[1]Codigos CNE'!$C$3:$D$1695,2,0)</f>
        <v>SIC-0666</v>
      </c>
      <c r="N15" s="27">
        <f>'[1]Detalle Mes'!E15</f>
        <v>0</v>
      </c>
      <c r="O15" s="27">
        <f>+'[1]Detalle Mes'!F15</f>
        <v>50.166996676820823</v>
      </c>
      <c r="P15" s="27">
        <f>+'[1]Detalle Mes'!G15</f>
        <v>0</v>
      </c>
      <c r="Q15" s="27">
        <f>+'[1]Detalle Mes'!H15</f>
        <v>144.44</v>
      </c>
      <c r="R15" s="27">
        <f>+'[1]Detalle Mes'!J15+'[1]Detalle Mes'!I15</f>
        <v>7246.1210000000001</v>
      </c>
      <c r="S15" s="27">
        <f>+'[1]Detalle Mes'!O15</f>
        <v>48.108993353641644</v>
      </c>
      <c r="T15" s="24" t="s">
        <v>58</v>
      </c>
    </row>
    <row r="16" spans="1:20" x14ac:dyDescent="0.3">
      <c r="A16" s="20" t="str">
        <f t="shared" si="1"/>
        <v>CONAFE</v>
      </c>
      <c r="B16" s="21">
        <v>5814</v>
      </c>
      <c r="C16" s="22" t="s">
        <v>41</v>
      </c>
      <c r="D16" s="22" t="s">
        <v>42</v>
      </c>
      <c r="E16" s="22" t="str">
        <f>VLOOKUP('[1]Detalle Mes'!B16,'[1]Codigos CNE'!$G$4:$H$33,2,0)</f>
        <v>CONAFE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tr">
        <f>VLOOKUP(G16,'[1]Codigos CNE'!$C$3:$D$1695,2,0)</f>
        <v>SIC-0699</v>
      </c>
      <c r="N16" s="27">
        <f>'[1]Detalle Mes'!E16</f>
        <v>0</v>
      </c>
      <c r="O16" s="27">
        <f>+'[1]Detalle Mes'!F16</f>
        <v>51.333999914615497</v>
      </c>
      <c r="P16" s="27">
        <f>+'[1]Detalle Mes'!G16</f>
        <v>0</v>
      </c>
      <c r="Q16" s="27">
        <f>+'[1]Detalle Mes'!H16</f>
        <v>1030.6320000000001</v>
      </c>
      <c r="R16" s="27">
        <f>+'[1]Detalle Mes'!J16+'[1]Detalle Mes'!I16</f>
        <v>52906.463000000003</v>
      </c>
      <c r="S16" s="27">
        <f>+'[1]Detalle Mes'!O16</f>
        <v>49.22799990685327</v>
      </c>
      <c r="T16" s="24" t="s">
        <v>60</v>
      </c>
    </row>
    <row r="17" spans="1:20" x14ac:dyDescent="0.3">
      <c r="A17" s="20" t="str">
        <f t="shared" si="1"/>
        <v>CONAFE</v>
      </c>
      <c r="B17" s="21">
        <v>5814</v>
      </c>
      <c r="C17" s="22" t="s">
        <v>41</v>
      </c>
      <c r="D17" s="22" t="s">
        <v>42</v>
      </c>
      <c r="E17" s="22" t="str">
        <f>VLOOKUP('[1]Detalle Mes'!B17,'[1]Codigos CNE'!$G$4:$H$33,2,0)</f>
        <v>CONAFE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tr">
        <f>VLOOKUP(G17,'[1]Codigos CNE'!$C$3:$D$1695,2,0)</f>
        <v>SIC-0850</v>
      </c>
      <c r="N17" s="27">
        <f>'[1]Detalle Mes'!E17</f>
        <v>0</v>
      </c>
      <c r="O17" s="27">
        <f>+'[1]Detalle Mes'!F17</f>
        <v>52.300001597176191</v>
      </c>
      <c r="P17" s="27">
        <f>+'[1]Detalle Mes'!G17</f>
        <v>0</v>
      </c>
      <c r="Q17" s="27">
        <f>+'[1]Detalle Mes'!H17</f>
        <v>250.44200000000001</v>
      </c>
      <c r="R17" s="27">
        <f>+'[1]Detalle Mes'!J17+'[1]Detalle Mes'!I17</f>
        <v>13098.117</v>
      </c>
      <c r="S17" s="27">
        <f>+'[1]Detalle Mes'!O17</f>
        <v>50.155001956540836</v>
      </c>
      <c r="T17" s="24" t="s">
        <v>62</v>
      </c>
    </row>
    <row r="18" spans="1:20" x14ac:dyDescent="0.3">
      <c r="A18" s="20" t="str">
        <f t="shared" si="1"/>
        <v>CONAFE</v>
      </c>
      <c r="B18" s="21">
        <v>5814</v>
      </c>
      <c r="C18" s="22" t="s">
        <v>41</v>
      </c>
      <c r="D18" s="22" t="s">
        <v>42</v>
      </c>
      <c r="E18" s="22" t="str">
        <f>VLOOKUP('[1]Detalle Mes'!B18,'[1]Codigos CNE'!$G$4:$H$33,2,0)</f>
        <v>CONAFE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tr">
        <f>VLOOKUP(G18,'[1]Codigos CNE'!$C$3:$D$1695,2,0)</f>
        <v>SIC-0622</v>
      </c>
      <c r="N18" s="27">
        <f>'[1]Detalle Mes'!E18</f>
        <v>0</v>
      </c>
      <c r="O18" s="27">
        <f>+'[1]Detalle Mes'!F18</f>
        <v>52.829983792544567</v>
      </c>
      <c r="P18" s="27">
        <f>+'[1]Detalle Mes'!G18</f>
        <v>0</v>
      </c>
      <c r="Q18" s="27">
        <f>+'[1]Detalle Mes'!H18</f>
        <v>18.510000000000002</v>
      </c>
      <c r="R18" s="27">
        <f>+'[1]Detalle Mes'!J18+'[1]Detalle Mes'!I18</f>
        <v>977.88300000000004</v>
      </c>
      <c r="S18" s="27">
        <f>+'[1]Detalle Mes'!O18</f>
        <v>50.66299297676931</v>
      </c>
      <c r="T18" s="24" t="s">
        <v>64</v>
      </c>
    </row>
    <row r="19" spans="1:20" x14ac:dyDescent="0.3">
      <c r="A19" s="20" t="str">
        <f t="shared" si="1"/>
        <v>CONAFE</v>
      </c>
      <c r="B19" s="21">
        <v>5814</v>
      </c>
      <c r="C19" s="22" t="s">
        <v>41</v>
      </c>
      <c r="D19" s="22" t="s">
        <v>42</v>
      </c>
      <c r="E19" s="22" t="str">
        <f>VLOOKUP('[1]Detalle Mes'!B19,'[1]Codigos CNE'!$G$4:$H$33,2,0)</f>
        <v>CONAFE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tr">
        <f>VLOOKUP(G19,'[1]Codigos CNE'!$C$3:$D$1695,2,0)</f>
        <v>SIC-0546</v>
      </c>
      <c r="N19" s="27">
        <f>'[1]Detalle Mes'!E19</f>
        <v>0</v>
      </c>
      <c r="O19" s="27">
        <f>+'[1]Detalle Mes'!F19</f>
        <v>52.077005098130684</v>
      </c>
      <c r="P19" s="27">
        <f>+'[1]Detalle Mes'!G19</f>
        <v>0</v>
      </c>
      <c r="Q19" s="27">
        <f>+'[1]Detalle Mes'!H19</f>
        <v>30.010999999999999</v>
      </c>
      <c r="R19" s="27">
        <f>+'[1]Detalle Mes'!J19+'[1]Detalle Mes'!I19</f>
        <v>1562.883</v>
      </c>
      <c r="S19" s="27">
        <f>+'[1]Detalle Mes'!O19</f>
        <v>49.939988670820696</v>
      </c>
      <c r="T19" s="24" t="s">
        <v>66</v>
      </c>
    </row>
    <row r="20" spans="1:20" x14ac:dyDescent="0.3">
      <c r="A20" s="20" t="str">
        <f t="shared" si="1"/>
        <v>CONAFE</v>
      </c>
      <c r="B20" s="21">
        <v>5814</v>
      </c>
      <c r="C20" s="22" t="s">
        <v>41</v>
      </c>
      <c r="D20" s="22" t="s">
        <v>42</v>
      </c>
      <c r="E20" s="22" t="str">
        <f>VLOOKUP('[1]Detalle Mes'!B20,'[1]Codigos CNE'!$G$4:$H$33,2,0)</f>
        <v>CONAFE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tr">
        <f>VLOOKUP(G20,'[1]Codigos CNE'!$C$3:$D$1695,2,0)</f>
        <v>SIC-0118</v>
      </c>
      <c r="N20" s="27">
        <f>'[1]Detalle Mes'!E20</f>
        <v>0</v>
      </c>
      <c r="O20" s="27">
        <f>+'[1]Detalle Mes'!F20</f>
        <v>51.818067226890754</v>
      </c>
      <c r="P20" s="27">
        <f>+'[1]Detalle Mes'!G20</f>
        <v>0</v>
      </c>
      <c r="Q20" s="27">
        <f>+'[1]Detalle Mes'!H20</f>
        <v>7.14</v>
      </c>
      <c r="R20" s="27">
        <f>+'[1]Detalle Mes'!J20+'[1]Detalle Mes'!I20</f>
        <v>369.98099999999999</v>
      </c>
      <c r="S20" s="27">
        <f>+'[1]Detalle Mes'!O20</f>
        <v>49.692997198879553</v>
      </c>
      <c r="T20" s="24" t="s">
        <v>67</v>
      </c>
    </row>
    <row r="21" spans="1:20" x14ac:dyDescent="0.3">
      <c r="A21" s="20" t="str">
        <f t="shared" si="1"/>
        <v>CONAFE</v>
      </c>
      <c r="B21" s="21">
        <v>5814</v>
      </c>
      <c r="C21" s="22" t="s">
        <v>41</v>
      </c>
      <c r="D21" s="22" t="s">
        <v>42</v>
      </c>
      <c r="E21" s="22" t="str">
        <f>VLOOKUP('[1]Detalle Mes'!B21,'[1]Codigos CNE'!$G$4:$H$33,2,0)</f>
        <v>CONAFE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tr">
        <f>VLOOKUP(G21,'[1]Codigos CNE'!$C$3:$D$1695,2,0)</f>
        <v>SIC-0560</v>
      </c>
      <c r="N21" s="27">
        <f>'[1]Detalle Mes'!E21</f>
        <v>0</v>
      </c>
      <c r="O21" s="27">
        <f>+'[1]Detalle Mes'!F21</f>
        <v>51.510998716690573</v>
      </c>
      <c r="P21" s="27">
        <f>+'[1]Detalle Mes'!G21</f>
        <v>0</v>
      </c>
      <c r="Q21" s="27">
        <f>+'[1]Detalle Mes'!H21</f>
        <v>331.17500000000001</v>
      </c>
      <c r="R21" s="27">
        <f>+'[1]Detalle Mes'!J21+'[1]Detalle Mes'!I21</f>
        <v>17059.154999999999</v>
      </c>
      <c r="S21" s="27">
        <f>+'[1]Detalle Mes'!O21</f>
        <v>49.397998037291472</v>
      </c>
      <c r="T21" s="24" t="s">
        <v>68</v>
      </c>
    </row>
    <row r="22" spans="1:20" x14ac:dyDescent="0.3">
      <c r="A22" s="20" t="str">
        <f t="shared" si="1"/>
        <v>CONAFE</v>
      </c>
      <c r="B22" s="21">
        <v>5814</v>
      </c>
      <c r="C22" s="22" t="s">
        <v>41</v>
      </c>
      <c r="D22" s="22" t="s">
        <v>42</v>
      </c>
      <c r="E22" s="22" t="str">
        <f>VLOOKUP('[1]Detalle Mes'!B22,'[1]Codigos CNE'!$G$4:$H$33,2,0)</f>
        <v>CONAFE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tr">
        <f>VLOOKUP(G22,'[1]Codigos CNE'!$C$3:$D$1695,2,0)</f>
        <v>SIC-0579</v>
      </c>
      <c r="N22" s="27">
        <f>'[1]Detalle Mes'!E22</f>
        <v>0</v>
      </c>
      <c r="O22" s="27">
        <f>+'[1]Detalle Mes'!F22</f>
        <v>50.478004055364543</v>
      </c>
      <c r="P22" s="27">
        <f>+'[1]Detalle Mes'!G22</f>
        <v>0</v>
      </c>
      <c r="Q22" s="27">
        <f>+'[1]Detalle Mes'!H22</f>
        <v>34.029000000000003</v>
      </c>
      <c r="R22" s="27">
        <f>+'[1]Detalle Mes'!J22+'[1]Detalle Mes'!I22</f>
        <v>1717.7159999999999</v>
      </c>
      <c r="S22" s="27">
        <f>+'[1]Detalle Mes'!O22</f>
        <v>48.40700578917982</v>
      </c>
      <c r="T22" s="24" t="s">
        <v>69</v>
      </c>
    </row>
    <row r="23" spans="1:20" x14ac:dyDescent="0.3">
      <c r="A23" s="20" t="str">
        <f t="shared" si="1"/>
        <v>CONAFE</v>
      </c>
      <c r="B23" s="21">
        <v>5814</v>
      </c>
      <c r="C23" s="22" t="s">
        <v>41</v>
      </c>
      <c r="D23" s="22" t="s">
        <v>42</v>
      </c>
      <c r="E23" s="22" t="str">
        <f>VLOOKUP('[1]Detalle Mes'!B23,'[1]Codigos CNE'!$G$4:$H$33,2,0)</f>
        <v>CONAFE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tr">
        <f>VLOOKUP(G23,'[1]Codigos CNE'!$C$3:$D$1695,2,0)</f>
        <v>SIC-0666</v>
      </c>
      <c r="N23" s="27">
        <f>'[1]Detalle Mes'!E23</f>
        <v>0</v>
      </c>
      <c r="O23" s="27">
        <f>+'[1]Detalle Mes'!F23</f>
        <v>50.167000816811466</v>
      </c>
      <c r="P23" s="27">
        <f>+'[1]Detalle Mes'!G23</f>
        <v>0</v>
      </c>
      <c r="Q23" s="27">
        <f>+'[1]Detalle Mes'!H23</f>
        <v>215.47200000000001</v>
      </c>
      <c r="R23" s="27">
        <f>+'[1]Detalle Mes'!J23+'[1]Detalle Mes'!I23</f>
        <v>10809.584000000001</v>
      </c>
      <c r="S23" s="27">
        <f>+'[1]Detalle Mes'!O23</f>
        <v>48.109002561817775</v>
      </c>
      <c r="T23" s="24" t="s">
        <v>70</v>
      </c>
    </row>
    <row r="24" spans="1:20" x14ac:dyDescent="0.3">
      <c r="A24" s="20" t="str">
        <f t="shared" si="1"/>
        <v>CONAFE</v>
      </c>
      <c r="B24" s="21">
        <v>5814</v>
      </c>
      <c r="C24" s="22" t="s">
        <v>41</v>
      </c>
      <c r="D24" s="22" t="s">
        <v>42</v>
      </c>
      <c r="E24" s="22" t="str">
        <f>VLOOKUP('[1]Detalle Mes'!B24,'[1]Codigos CNE'!$G$4:$H$33,2,0)</f>
        <v>CONAFE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tr">
        <f>VLOOKUP(G24,'[1]Codigos CNE'!$C$3:$D$1695,2,0)</f>
        <v>SIC-0699</v>
      </c>
      <c r="N24" s="27">
        <f>'[1]Detalle Mes'!E24</f>
        <v>0</v>
      </c>
      <c r="O24" s="27">
        <f>+'[1]Detalle Mes'!F24</f>
        <v>51.333999750604576</v>
      </c>
      <c r="P24" s="27">
        <f>+'[1]Detalle Mes'!G24</f>
        <v>0</v>
      </c>
      <c r="Q24" s="27">
        <f>+'[1]Detalle Mes'!H24</f>
        <v>1467.549</v>
      </c>
      <c r="R24" s="27">
        <f>+'[1]Detalle Mes'!J24+'[1]Detalle Mes'!I24</f>
        <v>75335.16</v>
      </c>
      <c r="S24" s="27">
        <f>+'[1]Detalle Mes'!O24</f>
        <v>49.227999882797775</v>
      </c>
      <c r="T24" s="24" t="s">
        <v>71</v>
      </c>
    </row>
    <row r="25" spans="1:20" x14ac:dyDescent="0.3">
      <c r="A25" s="20" t="str">
        <f t="shared" si="1"/>
        <v>CONAFE</v>
      </c>
      <c r="B25" s="21">
        <v>5814</v>
      </c>
      <c r="C25" s="22" t="s">
        <v>41</v>
      </c>
      <c r="D25" s="22" t="s">
        <v>42</v>
      </c>
      <c r="E25" s="22" t="str">
        <f>VLOOKUP('[1]Detalle Mes'!B25,'[1]Codigos CNE'!$G$4:$H$33,2,0)</f>
        <v>CONAFE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tr">
        <f>VLOOKUP(G25,'[1]Codigos CNE'!$C$3:$D$1695,2,0)</f>
        <v>SIC-0850</v>
      </c>
      <c r="N25" s="27">
        <f>'[1]Detalle Mes'!E25</f>
        <v>0</v>
      </c>
      <c r="O25" s="27">
        <f>+'[1]Detalle Mes'!F25</f>
        <v>52.300001367596174</v>
      </c>
      <c r="P25" s="27">
        <f>+'[1]Detalle Mes'!G25</f>
        <v>0</v>
      </c>
      <c r="Q25" s="27">
        <f>+'[1]Detalle Mes'!H25</f>
        <v>365.60500000000002</v>
      </c>
      <c r="R25" s="27">
        <f>+'[1]Detalle Mes'!J25+'[1]Detalle Mes'!I25</f>
        <v>19121.142</v>
      </c>
      <c r="S25" s="27">
        <f>+'[1]Detalle Mes'!O25</f>
        <v>50.155000615418281</v>
      </c>
      <c r="T25" s="24" t="s">
        <v>72</v>
      </c>
    </row>
    <row r="26" spans="1:20" x14ac:dyDescent="0.3">
      <c r="A26" s="20" t="str">
        <f t="shared" si="1"/>
        <v>CONAFE</v>
      </c>
      <c r="B26" s="21">
        <v>5814</v>
      </c>
      <c r="C26" s="22" t="s">
        <v>41</v>
      </c>
      <c r="D26" s="22" t="s">
        <v>42</v>
      </c>
      <c r="E26" s="22" t="str">
        <f>VLOOKUP('[1]Detalle Mes'!B26,'[1]Codigos CNE'!$G$4:$H$33,2,0)</f>
        <v>CONAFE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tr">
        <f>VLOOKUP(G26,'[1]Codigos CNE'!$C$3:$D$1695,2,0)</f>
        <v>SIC-0622</v>
      </c>
      <c r="N26" s="27">
        <f>'[1]Detalle Mes'!E26</f>
        <v>0</v>
      </c>
      <c r="O26" s="27">
        <f>+'[1]Detalle Mes'!F26</f>
        <v>52.830001448645518</v>
      </c>
      <c r="P26" s="27">
        <f>+'[1]Detalle Mes'!G26</f>
        <v>0</v>
      </c>
      <c r="Q26" s="27">
        <f>+'[1]Detalle Mes'!H26</f>
        <v>27.611999999999998</v>
      </c>
      <c r="R26" s="27">
        <f>+'[1]Detalle Mes'!J26+'[1]Detalle Mes'!I26</f>
        <v>1458.742</v>
      </c>
      <c r="S26" s="27">
        <f>+'[1]Detalle Mes'!O26</f>
        <v>50.663008836737653</v>
      </c>
      <c r="T26" s="24" t="s">
        <v>73</v>
      </c>
    </row>
    <row r="27" spans="1:20" x14ac:dyDescent="0.3">
      <c r="A27" s="20" t="str">
        <f t="shared" si="1"/>
        <v>CONAFE</v>
      </c>
      <c r="B27" s="21">
        <v>5814</v>
      </c>
      <c r="C27" s="22" t="s">
        <v>41</v>
      </c>
      <c r="D27" s="22" t="s">
        <v>42</v>
      </c>
      <c r="E27" s="22" t="str">
        <f>VLOOKUP('[1]Detalle Mes'!B27,'[1]Codigos CNE'!$G$4:$H$33,2,0)</f>
        <v>CONAFE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tr">
        <f>VLOOKUP(G27,'[1]Codigos CNE'!$C$3:$D$1695,2,0)</f>
        <v>SIC-0546</v>
      </c>
      <c r="N27" s="27">
        <f>'[1]Detalle Mes'!E27</f>
        <v>0</v>
      </c>
      <c r="O27" s="27">
        <f>+'[1]Detalle Mes'!F27</f>
        <v>52.076993604365136</v>
      </c>
      <c r="P27" s="27">
        <f>+'[1]Detalle Mes'!G27</f>
        <v>0</v>
      </c>
      <c r="Q27" s="27">
        <f>+'[1]Detalle Mes'!H27</f>
        <v>44.718000000000004</v>
      </c>
      <c r="R27" s="27">
        <f>+'[1]Detalle Mes'!J27+'[1]Detalle Mes'!I27</f>
        <v>2328.779</v>
      </c>
      <c r="S27" s="27">
        <f>+'[1]Detalle Mes'!O27</f>
        <v>49.940001788988781</v>
      </c>
      <c r="T27" s="24" t="s">
        <v>74</v>
      </c>
    </row>
    <row r="28" spans="1:20" x14ac:dyDescent="0.3">
      <c r="A28" s="20" t="str">
        <f t="shared" si="1"/>
        <v>CONAFE</v>
      </c>
      <c r="B28" s="21">
        <v>5814</v>
      </c>
      <c r="C28" s="22" t="s">
        <v>41</v>
      </c>
      <c r="D28" s="22" t="s">
        <v>42</v>
      </c>
      <c r="E28" s="22" t="str">
        <f>VLOOKUP('[1]Detalle Mes'!B28,'[1]Codigos CNE'!$G$4:$H$33,2,0)</f>
        <v>CONAFE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tr">
        <f>VLOOKUP(G28,'[1]Codigos CNE'!$C$3:$D$1695,2,0)</f>
        <v>SIC-0118</v>
      </c>
      <c r="N28" s="27">
        <f>'[1]Detalle Mes'!E28</f>
        <v>5520.606060606061</v>
      </c>
      <c r="O28" s="27">
        <f>+'[1]Detalle Mes'!F28</f>
        <v>51.818049136463145</v>
      </c>
      <c r="P28" s="27">
        <f>+'[1]Detalle Mes'!G28</f>
        <v>3.3000000000000002E-2</v>
      </c>
      <c r="Q28" s="27">
        <f>+'[1]Detalle Mes'!H28</f>
        <v>4.1109999999999998</v>
      </c>
      <c r="R28" s="27">
        <f>+'[1]Detalle Mes'!J28+'[1]Detalle Mes'!I28</f>
        <v>395.20400000000001</v>
      </c>
      <c r="S28" s="27">
        <f>+'[1]Detalle Mes'!O28</f>
        <v>94.008270493797127</v>
      </c>
      <c r="T28" s="24" t="s">
        <v>75</v>
      </c>
    </row>
    <row r="29" spans="1:20" x14ac:dyDescent="0.3">
      <c r="A29" s="20" t="str">
        <f t="shared" si="1"/>
        <v>CONAFE</v>
      </c>
      <c r="B29" s="21">
        <v>5814</v>
      </c>
      <c r="C29" s="22" t="s">
        <v>41</v>
      </c>
      <c r="D29" s="22" t="s">
        <v>42</v>
      </c>
      <c r="E29" s="22" t="str">
        <f>VLOOKUP('[1]Detalle Mes'!B29,'[1]Codigos CNE'!$G$4:$H$33,2,0)</f>
        <v>CONAFE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tr">
        <f>VLOOKUP(G29,'[1]Codigos CNE'!$C$3:$D$1695,2,0)</f>
        <v>SIC-0560</v>
      </c>
      <c r="N29" s="27">
        <f>'[1]Detalle Mes'!E29</f>
        <v>5645.6076794657765</v>
      </c>
      <c r="O29" s="27">
        <f>+'[1]Detalle Mes'!F29</f>
        <v>51.510998886328302</v>
      </c>
      <c r="P29" s="27">
        <f>+'[1]Detalle Mes'!G29</f>
        <v>1.198</v>
      </c>
      <c r="Q29" s="27">
        <f>+'[1]Detalle Mes'!H29</f>
        <v>181.38200000000001</v>
      </c>
      <c r="R29" s="27">
        <f>+'[1]Detalle Mes'!J29+'[1]Detalle Mes'!I29</f>
        <v>16106.606</v>
      </c>
      <c r="S29" s="27">
        <f>+'[1]Detalle Mes'!O29</f>
        <v>86.686363586243388</v>
      </c>
      <c r="T29" s="24" t="s">
        <v>76</v>
      </c>
    </row>
    <row r="30" spans="1:20" x14ac:dyDescent="0.3">
      <c r="A30" s="20" t="str">
        <f t="shared" si="1"/>
        <v>CONAFE</v>
      </c>
      <c r="B30" s="21">
        <v>5814</v>
      </c>
      <c r="C30" s="22" t="s">
        <v>41</v>
      </c>
      <c r="D30" s="22" t="s">
        <v>42</v>
      </c>
      <c r="E30" s="22" t="str">
        <f>VLOOKUP('[1]Detalle Mes'!B30,'[1]Codigos CNE'!$G$4:$H$33,2,0)</f>
        <v>CONAFE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tr">
        <f>VLOOKUP(G30,'[1]Codigos CNE'!$C$3:$D$1695,2,0)</f>
        <v>SIC-0579</v>
      </c>
      <c r="N30" s="27">
        <f>'[1]Detalle Mes'!E30</f>
        <v>5433.9225806451614</v>
      </c>
      <c r="O30" s="27">
        <f>+'[1]Detalle Mes'!F30</f>
        <v>50.477979008026345</v>
      </c>
      <c r="P30" s="27">
        <f>+'[1]Detalle Mes'!G30</f>
        <v>0.155</v>
      </c>
      <c r="Q30" s="27">
        <f>+'[1]Detalle Mes'!H30</f>
        <v>19.436</v>
      </c>
      <c r="R30" s="27">
        <f>+'[1]Detalle Mes'!J30+'[1]Detalle Mes'!I30</f>
        <v>1823.348</v>
      </c>
      <c r="S30" s="27">
        <f>+'[1]Detalle Mes'!O30</f>
        <v>91.741922206215264</v>
      </c>
      <c r="T30" s="24" t="s">
        <v>77</v>
      </c>
    </row>
    <row r="31" spans="1:20" x14ac:dyDescent="0.3">
      <c r="A31" s="20" t="str">
        <f t="shared" si="1"/>
        <v>CONAFE</v>
      </c>
      <c r="B31" s="21">
        <v>5814</v>
      </c>
      <c r="C31" s="22" t="s">
        <v>41</v>
      </c>
      <c r="D31" s="22" t="s">
        <v>42</v>
      </c>
      <c r="E31" s="22" t="str">
        <f>VLOOKUP('[1]Detalle Mes'!B31,'[1]Codigos CNE'!$G$4:$H$33,2,0)</f>
        <v>CONAFE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tr">
        <f>VLOOKUP(G31,'[1]Codigos CNE'!$C$3:$D$1695,2,0)</f>
        <v>SIC-0666</v>
      </c>
      <c r="N31" s="27">
        <f>'[1]Detalle Mes'!E31</f>
        <v>5532.0268681780017</v>
      </c>
      <c r="O31" s="27">
        <f>+'[1]Detalle Mes'!F31</f>
        <v>50.167000650389355</v>
      </c>
      <c r="P31" s="27">
        <f>+'[1]Detalle Mes'!G31</f>
        <v>1.1910000000000001</v>
      </c>
      <c r="Q31" s="27">
        <f>+'[1]Detalle Mes'!H31</f>
        <v>113.77800000000001</v>
      </c>
      <c r="R31" s="27">
        <f>+'[1]Detalle Mes'!J31+'[1]Detalle Mes'!I31</f>
        <v>12296.545</v>
      </c>
      <c r="S31" s="27">
        <f>+'[1]Detalle Mes'!O31</f>
        <v>106.01689254513174</v>
      </c>
      <c r="T31" s="24" t="s">
        <v>78</v>
      </c>
    </row>
    <row r="32" spans="1:20" x14ac:dyDescent="0.3">
      <c r="A32" s="20" t="str">
        <f t="shared" si="1"/>
        <v>CONAFE</v>
      </c>
      <c r="B32" s="21">
        <v>5814</v>
      </c>
      <c r="C32" s="22" t="s">
        <v>41</v>
      </c>
      <c r="D32" s="22" t="s">
        <v>42</v>
      </c>
      <c r="E32" s="22" t="str">
        <f>VLOOKUP('[1]Detalle Mes'!B32,'[1]Codigos CNE'!$G$4:$H$33,2,0)</f>
        <v>CONAFE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tr">
        <f>VLOOKUP(G32,'[1]Codigos CNE'!$C$3:$D$1695,2,0)</f>
        <v>SIC-0699</v>
      </c>
      <c r="N32" s="27">
        <f>'[1]Detalle Mes'!E32</f>
        <v>5558.8529731408171</v>
      </c>
      <c r="O32" s="27">
        <f>+'[1]Detalle Mes'!F32</f>
        <v>51.333999527719428</v>
      </c>
      <c r="P32" s="27">
        <f>+'[1]Detalle Mes'!G32</f>
        <v>6.4409999999999998</v>
      </c>
      <c r="Q32" s="27">
        <f>+'[1]Detalle Mes'!H32</f>
        <v>813.07600000000002</v>
      </c>
      <c r="R32" s="27">
        <f>+'[1]Detalle Mes'!J32+'[1]Detalle Mes'!I32</f>
        <v>77543.014999999999</v>
      </c>
      <c r="S32" s="27">
        <f>+'[1]Detalle Mes'!O32</f>
        <v>93.263947035701449</v>
      </c>
      <c r="T32" s="24" t="s">
        <v>79</v>
      </c>
    </row>
    <row r="33" spans="1:20" x14ac:dyDescent="0.3">
      <c r="A33" s="20" t="str">
        <f t="shared" si="1"/>
        <v>CONAFE</v>
      </c>
      <c r="B33" s="21">
        <v>5814</v>
      </c>
      <c r="C33" s="22" t="s">
        <v>41</v>
      </c>
      <c r="D33" s="22" t="s">
        <v>42</v>
      </c>
      <c r="E33" s="22" t="str">
        <f>VLOOKUP('[1]Detalle Mes'!B33,'[1]Codigos CNE'!$G$4:$H$33,2,0)</f>
        <v>CONAFE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tr">
        <f>VLOOKUP(G33,'[1]Codigos CNE'!$C$3:$D$1695,2,0)</f>
        <v>SIC-0850</v>
      </c>
      <c r="N33" s="27">
        <f>'[1]Detalle Mes'!E33</f>
        <v>5777.451937984496</v>
      </c>
      <c r="O33" s="27">
        <f>+'[1]Detalle Mes'!F33</f>
        <v>52.299998437996258</v>
      </c>
      <c r="P33" s="27">
        <f>+'[1]Detalle Mes'!G33</f>
        <v>1.29</v>
      </c>
      <c r="Q33" s="27">
        <f>+'[1]Detalle Mes'!H33</f>
        <v>192.06100000000001</v>
      </c>
      <c r="R33" s="27">
        <f>+'[1]Detalle Mes'!J33+'[1]Detalle Mes'!I33</f>
        <v>17497.703000000001</v>
      </c>
      <c r="S33" s="27">
        <f>+'[1]Detalle Mes'!O33</f>
        <v>88.959924190751892</v>
      </c>
      <c r="T33" s="24" t="s">
        <v>80</v>
      </c>
    </row>
    <row r="34" spans="1:20" x14ac:dyDescent="0.3">
      <c r="A34" s="20" t="str">
        <f t="shared" si="1"/>
        <v>CONAFE</v>
      </c>
      <c r="B34" s="21">
        <v>5814</v>
      </c>
      <c r="C34" s="22" t="s">
        <v>41</v>
      </c>
      <c r="D34" s="22" t="s">
        <v>42</v>
      </c>
      <c r="E34" s="22" t="str">
        <f>VLOOKUP('[1]Detalle Mes'!B34,'[1]Codigos CNE'!$G$4:$H$33,2,0)</f>
        <v>CONAFE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tr">
        <f>VLOOKUP(G34,'[1]Codigos CNE'!$C$3:$D$1695,2,0)</f>
        <v>SIC-0622</v>
      </c>
      <c r="N34" s="27">
        <f>'[1]Detalle Mes'!E34</f>
        <v>5786.0130718954251</v>
      </c>
      <c r="O34" s="27">
        <f>+'[1]Detalle Mes'!F34</f>
        <v>52.829984226047593</v>
      </c>
      <c r="P34" s="27">
        <f>+'[1]Detalle Mes'!G34</f>
        <v>0.153</v>
      </c>
      <c r="Q34" s="27">
        <f>+'[1]Detalle Mes'!H34</f>
        <v>14.581</v>
      </c>
      <c r="R34" s="27">
        <f>+'[1]Detalle Mes'!J34+'[1]Detalle Mes'!I34</f>
        <v>1655.5740000000001</v>
      </c>
      <c r="S34" s="27">
        <f>+'[1]Detalle Mes'!O34</f>
        <v>111.37624305603183</v>
      </c>
      <c r="T34" s="24" t="s">
        <v>81</v>
      </c>
    </row>
    <row r="35" spans="1:20" x14ac:dyDescent="0.3">
      <c r="A35" s="20" t="str">
        <f t="shared" si="1"/>
        <v>CONAFE</v>
      </c>
      <c r="B35" s="21">
        <v>5814</v>
      </c>
      <c r="C35" s="22" t="s">
        <v>41</v>
      </c>
      <c r="D35" s="22" t="s">
        <v>42</v>
      </c>
      <c r="E35" s="22" t="str">
        <f>VLOOKUP('[1]Detalle Mes'!B35,'[1]Codigos CNE'!$G$4:$H$33,2,0)</f>
        <v>CONAFE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tr">
        <f>VLOOKUP(G35,'[1]Codigos CNE'!$C$3:$D$1695,2,0)</f>
        <v>SIC-0546</v>
      </c>
      <c r="N35" s="27">
        <f>'[1]Detalle Mes'!E35</f>
        <v>5792.8629032258068</v>
      </c>
      <c r="O35" s="27">
        <f>+'[1]Detalle Mes'!F35</f>
        <v>52.077010959251893</v>
      </c>
      <c r="P35" s="27">
        <f>+'[1]Detalle Mes'!G35</f>
        <v>0.248</v>
      </c>
      <c r="Q35" s="27">
        <f>+'[1]Detalle Mes'!H35</f>
        <v>23.632999999999999</v>
      </c>
      <c r="R35" s="27">
        <f>+'[1]Detalle Mes'!J35+'[1]Detalle Mes'!I35</f>
        <v>2667.366</v>
      </c>
      <c r="S35" s="27">
        <f>+'[1]Detalle Mes'!O35</f>
        <v>110.72914991748827</v>
      </c>
      <c r="T35" s="24" t="s">
        <v>82</v>
      </c>
    </row>
    <row r="36" spans="1:20" x14ac:dyDescent="0.3">
      <c r="A36" s="20" t="str">
        <f t="shared" si="1"/>
        <v>EMELAT</v>
      </c>
      <c r="B36" s="21">
        <v>5817</v>
      </c>
      <c r="C36" s="22" t="s">
        <v>41</v>
      </c>
      <c r="D36" s="22" t="s">
        <v>42</v>
      </c>
      <c r="E36" s="22" t="str">
        <f>VLOOKUP('[1]Detalle Mes'!B36,'[1]Codigos CNE'!$G$4:$H$33,2,0)</f>
        <v>EMELAT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tr">
        <f>VLOOKUP(G36,'[1]Codigos CNE'!$C$3:$D$1695,2,0)</f>
        <v>SIC-0118</v>
      </c>
      <c r="N36" s="27">
        <f>'[1]Detalle Mes'!E36</f>
        <v>0</v>
      </c>
      <c r="O36" s="27">
        <f>+'[1]Detalle Mes'!F36</f>
        <v>51.818000313451854</v>
      </c>
      <c r="P36" s="27">
        <f>+'[1]Detalle Mes'!G36</f>
        <v>0</v>
      </c>
      <c r="Q36" s="27">
        <f>+'[1]Detalle Mes'!H36</f>
        <v>146.75299999999999</v>
      </c>
      <c r="R36" s="27">
        <f>+'[1]Detalle Mes'!J36+'[1]Detalle Mes'!I36</f>
        <v>7604.4470000000001</v>
      </c>
      <c r="S36" s="27">
        <f>+'[1]Detalle Mes'!O36</f>
        <v>50.086001649029321</v>
      </c>
      <c r="T36" s="24" t="s">
        <v>83</v>
      </c>
    </row>
    <row r="37" spans="1:20" x14ac:dyDescent="0.3">
      <c r="A37" s="20" t="str">
        <f t="shared" si="1"/>
        <v>EMELAT</v>
      </c>
      <c r="B37" s="21">
        <v>5817</v>
      </c>
      <c r="C37" s="22" t="s">
        <v>41</v>
      </c>
      <c r="D37" s="22" t="s">
        <v>42</v>
      </c>
      <c r="E37" s="22" t="str">
        <f>VLOOKUP('[1]Detalle Mes'!B37,'[1]Codigos CNE'!$G$4:$H$33,2,0)</f>
        <v>EMELAT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tr">
        <f>VLOOKUP(G37,'[1]Codigos CNE'!$C$3:$D$1695,2,0)</f>
        <v>SIC-0560</v>
      </c>
      <c r="N37" s="27">
        <f>'[1]Detalle Mes'!E37</f>
        <v>0</v>
      </c>
      <c r="O37" s="27">
        <f>+'[1]Detalle Mes'!F37</f>
        <v>51.526315789473685</v>
      </c>
      <c r="P37" s="27">
        <f>+'[1]Detalle Mes'!G37</f>
        <v>0</v>
      </c>
      <c r="Q37" s="27">
        <f>+'[1]Detalle Mes'!H37</f>
        <v>1.9E-2</v>
      </c>
      <c r="R37" s="27">
        <f>+'[1]Detalle Mes'!J37+'[1]Detalle Mes'!I37</f>
        <v>0.97899999999999998</v>
      </c>
      <c r="S37" s="27">
        <f>+'[1]Detalle Mes'!O37</f>
        <v>49.789473684210527</v>
      </c>
      <c r="T37" s="24" t="s">
        <v>84</v>
      </c>
    </row>
    <row r="38" spans="1:20" x14ac:dyDescent="0.3">
      <c r="A38" s="20" t="str">
        <f t="shared" si="1"/>
        <v>EMELAT</v>
      </c>
      <c r="B38" s="21">
        <v>5817</v>
      </c>
      <c r="C38" s="22" t="s">
        <v>41</v>
      </c>
      <c r="D38" s="22" t="s">
        <v>42</v>
      </c>
      <c r="E38" s="22" t="str">
        <f>VLOOKUP('[1]Detalle Mes'!B38,'[1]Codigos CNE'!$G$4:$H$33,2,0)</f>
        <v>EMELAT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tr">
        <f>VLOOKUP(G38,'[1]Codigos CNE'!$C$3:$D$1695,2,0)</f>
        <v>SIC-0579</v>
      </c>
      <c r="N38" s="27">
        <f>'[1]Detalle Mes'!E38</f>
        <v>0</v>
      </c>
      <c r="O38" s="27">
        <f>+'[1]Detalle Mes'!F38</f>
        <v>50.478006189213083</v>
      </c>
      <c r="P38" s="27">
        <f>+'[1]Detalle Mes'!G38</f>
        <v>0</v>
      </c>
      <c r="Q38" s="27">
        <f>+'[1]Detalle Mes'!H38</f>
        <v>54.287999999999997</v>
      </c>
      <c r="R38" s="27">
        <f>+'[1]Detalle Mes'!J38+'[1]Detalle Mes'!I38</f>
        <v>2740.35</v>
      </c>
      <c r="S38" s="27">
        <f>+'[1]Detalle Mes'!O38</f>
        <v>48.790008841732984</v>
      </c>
      <c r="T38" s="24" t="s">
        <v>85</v>
      </c>
    </row>
    <row r="39" spans="1:20" x14ac:dyDescent="0.3">
      <c r="A39" s="20" t="str">
        <f t="shared" si="1"/>
        <v>EMELAT</v>
      </c>
      <c r="B39" s="21">
        <v>5817</v>
      </c>
      <c r="C39" s="22" t="s">
        <v>41</v>
      </c>
      <c r="D39" s="22" t="s">
        <v>42</v>
      </c>
      <c r="E39" s="22" t="str">
        <f>VLOOKUP('[1]Detalle Mes'!B39,'[1]Codigos CNE'!$G$4:$H$33,2,0)</f>
        <v>EMELAT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tr">
        <f>VLOOKUP(G39,'[1]Codigos CNE'!$C$3:$D$1695,2,0)</f>
        <v>SIC-0699</v>
      </c>
      <c r="N39" s="27">
        <f>'[1]Detalle Mes'!E39</f>
        <v>0</v>
      </c>
      <c r="O39" s="27">
        <f>+'[1]Detalle Mes'!F39</f>
        <v>51.33400207092933</v>
      </c>
      <c r="P39" s="27">
        <f>+'[1]Detalle Mes'!G39</f>
        <v>0</v>
      </c>
      <c r="Q39" s="27">
        <f>+'[1]Detalle Mes'!H39</f>
        <v>15.452</v>
      </c>
      <c r="R39" s="27">
        <f>+'[1]Detalle Mes'!J39+'[1]Detalle Mes'!I39</f>
        <v>793.21299999999997</v>
      </c>
      <c r="S39" s="27">
        <f>+'[1]Detalle Mes'!O39</f>
        <v>49.617007507118821</v>
      </c>
      <c r="T39" s="24" t="s">
        <v>86</v>
      </c>
    </row>
    <row r="40" spans="1:20" x14ac:dyDescent="0.3">
      <c r="A40" s="20" t="str">
        <f t="shared" si="1"/>
        <v>EMELAT</v>
      </c>
      <c r="B40" s="21">
        <v>5817</v>
      </c>
      <c r="C40" s="22" t="s">
        <v>41</v>
      </c>
      <c r="D40" s="22" t="s">
        <v>42</v>
      </c>
      <c r="E40" s="22" t="str">
        <f>VLOOKUP('[1]Detalle Mes'!B40,'[1]Codigos CNE'!$G$4:$H$33,2,0)</f>
        <v>EMELAT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tr">
        <f>VLOOKUP(G40,'[1]Codigos CNE'!$C$3:$D$1695,2,0)</f>
        <v>SIC-0268</v>
      </c>
      <c r="N40" s="27">
        <f>'[1]Detalle Mes'!E40</f>
        <v>0</v>
      </c>
      <c r="O40" s="27">
        <f>+'[1]Detalle Mes'!F40</f>
        <v>50.914004914004913</v>
      </c>
      <c r="P40" s="27">
        <f>+'[1]Detalle Mes'!G40</f>
        <v>0</v>
      </c>
      <c r="Q40" s="27">
        <f>+'[1]Detalle Mes'!H40</f>
        <v>14.244999999999999</v>
      </c>
      <c r="R40" s="27">
        <f>+'[1]Detalle Mes'!J40+'[1]Detalle Mes'!I40</f>
        <v>725.27</v>
      </c>
      <c r="S40" s="27">
        <f>+'[1]Detalle Mes'!O40</f>
        <v>49.211021411021413</v>
      </c>
      <c r="T40" s="24" t="s">
        <v>87</v>
      </c>
    </row>
    <row r="41" spans="1:20" x14ac:dyDescent="0.3">
      <c r="A41" s="20" t="str">
        <f t="shared" si="1"/>
        <v>EMELAT</v>
      </c>
      <c r="B41" s="21">
        <v>5817</v>
      </c>
      <c r="C41" s="22" t="s">
        <v>41</v>
      </c>
      <c r="D41" s="22" t="s">
        <v>42</v>
      </c>
      <c r="E41" s="22" t="str">
        <f>VLOOKUP('[1]Detalle Mes'!B41,'[1]Codigos CNE'!$G$4:$H$33,2,0)</f>
        <v>EMELAT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tr">
        <f>VLOOKUP(G41,'[1]Codigos CNE'!$C$3:$D$1695,2,0)</f>
        <v>SIC-0118</v>
      </c>
      <c r="N41" s="27">
        <f>'[1]Detalle Mes'!E41</f>
        <v>0</v>
      </c>
      <c r="O41" s="27">
        <f>+'[1]Detalle Mes'!F41</f>
        <v>51.818002304630213</v>
      </c>
      <c r="P41" s="27">
        <f>+'[1]Detalle Mes'!G41</f>
        <v>0</v>
      </c>
      <c r="Q41" s="27">
        <f>+'[1]Detalle Mes'!H41</f>
        <v>190.92</v>
      </c>
      <c r="R41" s="27">
        <f>+'[1]Detalle Mes'!J41+'[1]Detalle Mes'!I41</f>
        <v>9893.0930000000008</v>
      </c>
      <c r="S41" s="27">
        <f>+'[1]Detalle Mes'!O41</f>
        <v>50.086004609260421</v>
      </c>
      <c r="T41" s="24" t="s">
        <v>88</v>
      </c>
    </row>
    <row r="42" spans="1:20" x14ac:dyDescent="0.3">
      <c r="A42" s="20" t="str">
        <f t="shared" si="1"/>
        <v>EMELAT</v>
      </c>
      <c r="B42" s="21">
        <v>5817</v>
      </c>
      <c r="C42" s="22" t="s">
        <v>41</v>
      </c>
      <c r="D42" s="22" t="s">
        <v>42</v>
      </c>
      <c r="E42" s="22" t="str">
        <f>VLOOKUP('[1]Detalle Mes'!B42,'[1]Codigos CNE'!$G$4:$H$33,2,0)</f>
        <v>EMELAT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tr">
        <f>VLOOKUP(G42,'[1]Codigos CNE'!$C$3:$D$1695,2,0)</f>
        <v>SIC-0560</v>
      </c>
      <c r="N42" s="27">
        <f>'[1]Detalle Mes'!E42</f>
        <v>0</v>
      </c>
      <c r="O42" s="27">
        <f>+'[1]Detalle Mes'!F42</f>
        <v>51.523809523809526</v>
      </c>
      <c r="P42" s="27">
        <f>+'[1]Detalle Mes'!G42</f>
        <v>0</v>
      </c>
      <c r="Q42" s="27">
        <f>+'[1]Detalle Mes'!H42</f>
        <v>2.1000000000000001E-2</v>
      </c>
      <c r="R42" s="27">
        <f>+'[1]Detalle Mes'!J42+'[1]Detalle Mes'!I42</f>
        <v>1.0820000000000001</v>
      </c>
      <c r="S42" s="27">
        <f>+'[1]Detalle Mes'!O42</f>
        <v>49.80952380952381</v>
      </c>
      <c r="T42" s="24" t="s">
        <v>89</v>
      </c>
    </row>
    <row r="43" spans="1:20" x14ac:dyDescent="0.3">
      <c r="A43" s="20" t="str">
        <f t="shared" si="1"/>
        <v>EMELAT</v>
      </c>
      <c r="B43" s="21">
        <v>5817</v>
      </c>
      <c r="C43" s="22" t="s">
        <v>41</v>
      </c>
      <c r="D43" s="22" t="s">
        <v>42</v>
      </c>
      <c r="E43" s="22" t="str">
        <f>VLOOKUP('[1]Detalle Mes'!B43,'[1]Codigos CNE'!$G$4:$H$33,2,0)</f>
        <v>EMELAT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tr">
        <f>VLOOKUP(G43,'[1]Codigos CNE'!$C$3:$D$1695,2,0)</f>
        <v>SIC-0579</v>
      </c>
      <c r="N43" s="27">
        <f>'[1]Detalle Mes'!E43</f>
        <v>0</v>
      </c>
      <c r="O43" s="27">
        <f>+'[1]Detalle Mes'!F43</f>
        <v>50.477996200782869</v>
      </c>
      <c r="P43" s="27">
        <f>+'[1]Detalle Mes'!G43</f>
        <v>0</v>
      </c>
      <c r="Q43" s="27">
        <f>+'[1]Detalle Mes'!H43</f>
        <v>69.488</v>
      </c>
      <c r="R43" s="27">
        <f>+'[1]Detalle Mes'!J43+'[1]Detalle Mes'!I43</f>
        <v>3507.6149999999998</v>
      </c>
      <c r="S43" s="27">
        <f>+'[1]Detalle Mes'!O43</f>
        <v>48.78999251669353</v>
      </c>
      <c r="T43" s="24" t="s">
        <v>90</v>
      </c>
    </row>
    <row r="44" spans="1:20" x14ac:dyDescent="0.3">
      <c r="A44" s="20" t="str">
        <f t="shared" si="1"/>
        <v>EMELAT</v>
      </c>
      <c r="B44" s="21">
        <v>5817</v>
      </c>
      <c r="C44" s="22" t="s">
        <v>41</v>
      </c>
      <c r="D44" s="22" t="s">
        <v>42</v>
      </c>
      <c r="E44" s="22" t="str">
        <f>VLOOKUP('[1]Detalle Mes'!B44,'[1]Codigos CNE'!$G$4:$H$33,2,0)</f>
        <v>EMELAT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tr">
        <f>VLOOKUP(G44,'[1]Codigos CNE'!$C$3:$D$1695,2,0)</f>
        <v>SIC-0699</v>
      </c>
      <c r="N44" s="27">
        <f>'[1]Detalle Mes'!E44</f>
        <v>0</v>
      </c>
      <c r="O44" s="27">
        <f>+'[1]Detalle Mes'!F44</f>
        <v>51.333987378692264</v>
      </c>
      <c r="P44" s="27">
        <f>+'[1]Detalle Mes'!G44</f>
        <v>0</v>
      </c>
      <c r="Q44" s="27">
        <f>+'[1]Detalle Mes'!H44</f>
        <v>18.856999999999999</v>
      </c>
      <c r="R44" s="27">
        <f>+'[1]Detalle Mes'!J44+'[1]Detalle Mes'!I44</f>
        <v>968.005</v>
      </c>
      <c r="S44" s="27">
        <f>+'[1]Detalle Mes'!O44</f>
        <v>49.617012250092806</v>
      </c>
      <c r="T44" s="24" t="s">
        <v>91</v>
      </c>
    </row>
    <row r="45" spans="1:20" x14ac:dyDescent="0.3">
      <c r="A45" s="20" t="str">
        <f t="shared" si="1"/>
        <v>EMELAT</v>
      </c>
      <c r="B45" s="21">
        <v>5817</v>
      </c>
      <c r="C45" s="22" t="s">
        <v>41</v>
      </c>
      <c r="D45" s="22" t="s">
        <v>42</v>
      </c>
      <c r="E45" s="22" t="str">
        <f>VLOOKUP('[1]Detalle Mes'!B45,'[1]Codigos CNE'!$G$4:$H$33,2,0)</f>
        <v>EMELAT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tr">
        <f>VLOOKUP(G45,'[1]Codigos CNE'!$C$3:$D$1695,2,0)</f>
        <v>SIC-0268</v>
      </c>
      <c r="N45" s="27">
        <f>'[1]Detalle Mes'!E45</f>
        <v>0</v>
      </c>
      <c r="O45" s="27">
        <f>+'[1]Detalle Mes'!F45</f>
        <v>50.914004783417489</v>
      </c>
      <c r="P45" s="27">
        <f>+'[1]Detalle Mes'!G45</f>
        <v>0</v>
      </c>
      <c r="Q45" s="27">
        <f>+'[1]Detalle Mes'!H45</f>
        <v>18.815000000000001</v>
      </c>
      <c r="R45" s="27">
        <f>+'[1]Detalle Mes'!J45+'[1]Detalle Mes'!I45</f>
        <v>957.947</v>
      </c>
      <c r="S45" s="27">
        <f>+'[1]Detalle Mes'!O45</f>
        <v>49.211001860217912</v>
      </c>
      <c r="T45" s="24" t="s">
        <v>92</v>
      </c>
    </row>
    <row r="46" spans="1:20" x14ac:dyDescent="0.3">
      <c r="A46" s="20" t="str">
        <f t="shared" si="1"/>
        <v>EMELAT</v>
      </c>
      <c r="B46" s="21">
        <v>5817</v>
      </c>
      <c r="C46" s="22" t="s">
        <v>41</v>
      </c>
      <c r="D46" s="22" t="s">
        <v>42</v>
      </c>
      <c r="E46" s="22" t="str">
        <f>VLOOKUP('[1]Detalle Mes'!B46,'[1]Codigos CNE'!$G$4:$H$33,2,0)</f>
        <v>EMELAT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tr">
        <f>VLOOKUP(G46,'[1]Codigos CNE'!$C$3:$D$1695,2,0)</f>
        <v>SIC-0118</v>
      </c>
      <c r="N46" s="27">
        <f>'[1]Detalle Mes'!E46</f>
        <v>5520.611587982833</v>
      </c>
      <c r="O46" s="27">
        <f>+'[1]Detalle Mes'!F46</f>
        <v>51.818004062494069</v>
      </c>
      <c r="P46" s="27">
        <f>+'[1]Detalle Mes'!G46</f>
        <v>0.93200000000000005</v>
      </c>
      <c r="Q46" s="27">
        <f>+'[1]Detalle Mes'!H46</f>
        <v>105.354</v>
      </c>
      <c r="R46" s="27">
        <f>+'[1]Detalle Mes'!J46+'[1]Detalle Mes'!I46</f>
        <v>10604.444</v>
      </c>
      <c r="S46" s="27">
        <f>+'[1]Detalle Mes'!O46</f>
        <v>98.923353645803687</v>
      </c>
      <c r="T46" s="24" t="s">
        <v>93</v>
      </c>
    </row>
    <row r="47" spans="1:20" x14ac:dyDescent="0.3">
      <c r="A47" s="20" t="str">
        <f t="shared" si="1"/>
        <v>EMELAT</v>
      </c>
      <c r="B47" s="21">
        <v>5817</v>
      </c>
      <c r="C47" s="22" t="s">
        <v>41</v>
      </c>
      <c r="D47" s="22" t="s">
        <v>42</v>
      </c>
      <c r="E47" s="22" t="str">
        <f>VLOOKUP('[1]Detalle Mes'!B47,'[1]Codigos CNE'!$G$4:$H$33,2,0)</f>
        <v>EMELAT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tr">
        <f>VLOOKUP(G47,'[1]Codigos CNE'!$C$3:$D$1695,2,0)</f>
        <v>SIC-0560</v>
      </c>
      <c r="N47" s="27">
        <f>'[1]Detalle Mes'!E47</f>
        <v>0</v>
      </c>
      <c r="O47" s="27">
        <f>+'[1]Detalle Mes'!F47</f>
        <v>51.53846153846154</v>
      </c>
      <c r="P47" s="27">
        <f>+'[1]Detalle Mes'!G47</f>
        <v>0</v>
      </c>
      <c r="Q47" s="27">
        <f>+'[1]Detalle Mes'!H47</f>
        <v>1.2999999999999999E-2</v>
      </c>
      <c r="R47" s="27">
        <f>+'[1]Detalle Mes'!J47+'[1]Detalle Mes'!I47</f>
        <v>0.67</v>
      </c>
      <c r="S47" s="27">
        <f>+'[1]Detalle Mes'!O47</f>
        <v>49.846153846153847</v>
      </c>
      <c r="T47" s="24" t="s">
        <v>94</v>
      </c>
    </row>
    <row r="48" spans="1:20" x14ac:dyDescent="0.3">
      <c r="A48" s="20" t="str">
        <f t="shared" si="1"/>
        <v>EMELAT</v>
      </c>
      <c r="B48" s="21">
        <v>5817</v>
      </c>
      <c r="C48" s="22" t="s">
        <v>41</v>
      </c>
      <c r="D48" s="22" t="s">
        <v>42</v>
      </c>
      <c r="E48" s="22" t="str">
        <f>VLOOKUP('[1]Detalle Mes'!B48,'[1]Codigos CNE'!$G$4:$H$33,2,0)</f>
        <v>EMELAT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tr">
        <f>VLOOKUP(G48,'[1]Codigos CNE'!$C$3:$D$1695,2,0)</f>
        <v>SIC-0579</v>
      </c>
      <c r="N48" s="27">
        <f>'[1]Detalle Mes'!E48</f>
        <v>5433.9211267605633</v>
      </c>
      <c r="O48" s="27">
        <f>+'[1]Detalle Mes'!F48</f>
        <v>50.477995478522985</v>
      </c>
      <c r="P48" s="27">
        <f>+'[1]Detalle Mes'!G48</f>
        <v>0.35499999999999998</v>
      </c>
      <c r="Q48" s="27">
        <f>+'[1]Detalle Mes'!H48</f>
        <v>39.81</v>
      </c>
      <c r="R48" s="27">
        <f>+'[1]Detalle Mes'!J48+'[1]Detalle Mes'!I48</f>
        <v>3938.5709999999999</v>
      </c>
      <c r="S48" s="27">
        <f>+'[1]Detalle Mes'!O48</f>
        <v>97.246219542828428</v>
      </c>
      <c r="T48" s="24" t="s">
        <v>95</v>
      </c>
    </row>
    <row r="49" spans="1:20" x14ac:dyDescent="0.3">
      <c r="A49" s="20" t="str">
        <f t="shared" si="1"/>
        <v>EMELAT</v>
      </c>
      <c r="B49" s="21">
        <v>5817</v>
      </c>
      <c r="C49" s="22" t="s">
        <v>41</v>
      </c>
      <c r="D49" s="22" t="s">
        <v>42</v>
      </c>
      <c r="E49" s="22" t="str">
        <f>VLOOKUP('[1]Detalle Mes'!B49,'[1]Codigos CNE'!$G$4:$H$33,2,0)</f>
        <v>EMELAT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tr">
        <f>VLOOKUP(G49,'[1]Codigos CNE'!$C$3:$D$1695,2,0)</f>
        <v>SIC-0699</v>
      </c>
      <c r="N49" s="27">
        <f>'[1]Detalle Mes'!E49</f>
        <v>5558.855670103093</v>
      </c>
      <c r="O49" s="27">
        <f>+'[1]Detalle Mes'!F49</f>
        <v>51.333967736088454</v>
      </c>
      <c r="P49" s="27">
        <f>+'[1]Detalle Mes'!G49</f>
        <v>9.7000000000000003E-2</v>
      </c>
      <c r="Q49" s="27">
        <f>+'[1]Detalle Mes'!H49</f>
        <v>11.034000000000001</v>
      </c>
      <c r="R49" s="27">
        <f>+'[1]Detalle Mes'!J49+'[1]Detalle Mes'!I49</f>
        <v>1105.6279999999999</v>
      </c>
      <c r="S49" s="27">
        <f>+'[1]Detalle Mes'!O49</f>
        <v>98.48495559180715</v>
      </c>
      <c r="T49" s="24" t="s">
        <v>96</v>
      </c>
    </row>
    <row r="50" spans="1:20" x14ac:dyDescent="0.3">
      <c r="A50" s="20" t="str">
        <f t="shared" si="1"/>
        <v>EMELAT</v>
      </c>
      <c r="B50" s="21">
        <v>5817</v>
      </c>
      <c r="C50" s="22" t="s">
        <v>41</v>
      </c>
      <c r="D50" s="22" t="s">
        <v>42</v>
      </c>
      <c r="E50" s="22" t="str">
        <f>VLOOKUP('[1]Detalle Mes'!B50,'[1]Codigos CNE'!$G$4:$H$33,2,0)</f>
        <v>EMELAT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tr">
        <f>VLOOKUP(G50,'[1]Codigos CNE'!$C$3:$D$1695,2,0)</f>
        <v>SIC-0268</v>
      </c>
      <c r="N50" s="27">
        <f>'[1]Detalle Mes'!E50</f>
        <v>5331.7565217391302</v>
      </c>
      <c r="O50" s="27">
        <f>+'[1]Detalle Mes'!F50</f>
        <v>50.914090726615818</v>
      </c>
      <c r="P50" s="27">
        <f>+'[1]Detalle Mes'!G50</f>
        <v>0.115</v>
      </c>
      <c r="Q50" s="27">
        <f>+'[1]Detalle Mes'!H50</f>
        <v>2.4910000000000001</v>
      </c>
      <c r="R50" s="27">
        <f>+'[1]Detalle Mes'!J50+'[1]Detalle Mes'!I50</f>
        <v>739.97900000000004</v>
      </c>
      <c r="S50" s="27">
        <f>+'[1]Detalle Mes'!O50</f>
        <v>295.35808912083502</v>
      </c>
      <c r="T50" s="24" t="s">
        <v>97</v>
      </c>
    </row>
    <row r="51" spans="1:20" x14ac:dyDescent="0.3">
      <c r="A51" s="20" t="str">
        <f t="shared" si="1"/>
        <v>EMELARI</v>
      </c>
      <c r="B51" s="21">
        <v>5816</v>
      </c>
      <c r="C51" s="22" t="s">
        <v>41</v>
      </c>
      <c r="D51" s="22" t="s">
        <v>42</v>
      </c>
      <c r="E51" s="22" t="str">
        <f>VLOOKUP('[1]Detalle Mes'!B51,'[1]Codigos CNE'!$G$4:$H$33,2,0)</f>
        <v>EMELARI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tr">
        <f>VLOOKUP(G51,'[1]Codigos CNE'!$C$3:$D$1695,2,0)</f>
        <v>SING-0291</v>
      </c>
      <c r="N51" s="27">
        <f>'[1]Detalle Mes'!E51</f>
        <v>0</v>
      </c>
      <c r="O51" s="27">
        <f>+'[1]Detalle Mes'!F51</f>
        <v>55.471000809279744</v>
      </c>
      <c r="P51" s="27">
        <f>+'[1]Detalle Mes'!G51</f>
        <v>0</v>
      </c>
      <c r="Q51" s="27">
        <f>+'[1]Detalle Mes'!H51</f>
        <v>85.260999999999996</v>
      </c>
      <c r="R51" s="27">
        <f>+'[1]Detalle Mes'!J51+'[1]Detalle Mes'!I51</f>
        <v>4729.5129999999999</v>
      </c>
      <c r="S51" s="27">
        <f>+'[1]Detalle Mes'!O51</f>
        <v>53.393005008151448</v>
      </c>
      <c r="T51" s="24" t="s">
        <v>99</v>
      </c>
    </row>
    <row r="52" spans="1:20" x14ac:dyDescent="0.3">
      <c r="A52" s="20" t="str">
        <f t="shared" si="1"/>
        <v>EMELARI</v>
      </c>
      <c r="B52" s="21">
        <v>5816</v>
      </c>
      <c r="C52" s="22" t="s">
        <v>41</v>
      </c>
      <c r="D52" s="22" t="s">
        <v>42</v>
      </c>
      <c r="E52" s="22" t="str">
        <f>VLOOKUP('[1]Detalle Mes'!B52,'[1]Codigos CNE'!$G$4:$H$33,2,0)</f>
        <v>EMELARI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tr">
        <f>VLOOKUP(G52,'[1]Codigos CNE'!$C$3:$D$1695,2,0)</f>
        <v>SING-0305</v>
      </c>
      <c r="N52" s="27">
        <f>'[1]Detalle Mes'!E52</f>
        <v>0</v>
      </c>
      <c r="O52" s="27">
        <f>+'[1]Detalle Mes'!F52</f>
        <v>53.762974269515915</v>
      </c>
      <c r="P52" s="27">
        <f>+'[1]Detalle Mes'!G52</f>
        <v>0</v>
      </c>
      <c r="Q52" s="27">
        <f>+'[1]Detalle Mes'!H52</f>
        <v>18.344000000000001</v>
      </c>
      <c r="R52" s="27">
        <f>+'[1]Detalle Mes'!J52+'[1]Detalle Mes'!I52</f>
        <v>986.22799999999995</v>
      </c>
      <c r="S52" s="27">
        <f>+'[1]Detalle Mes'!O52</f>
        <v>51.748964238988222</v>
      </c>
      <c r="T52" s="24" t="s">
        <v>101</v>
      </c>
    </row>
    <row r="53" spans="1:20" x14ac:dyDescent="0.3">
      <c r="A53" s="20" t="str">
        <f t="shared" si="1"/>
        <v>EMELARI</v>
      </c>
      <c r="B53" s="21">
        <v>5816</v>
      </c>
      <c r="C53" s="22" t="s">
        <v>41</v>
      </c>
      <c r="D53" s="22" t="s">
        <v>42</v>
      </c>
      <c r="E53" s="22" t="str">
        <f>VLOOKUP('[1]Detalle Mes'!B53,'[1]Codigos CNE'!$G$4:$H$33,2,0)</f>
        <v>EMELARI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tr">
        <f>VLOOKUP(G53,'[1]Codigos CNE'!$C$3:$D$1695,2,0)</f>
        <v>SING-0291</v>
      </c>
      <c r="N53" s="27">
        <f>'[1]Detalle Mes'!E53</f>
        <v>0</v>
      </c>
      <c r="O53" s="27">
        <f>+'[1]Detalle Mes'!F53</f>
        <v>55.470996896257823</v>
      </c>
      <c r="P53" s="27">
        <f>+'[1]Detalle Mes'!G53</f>
        <v>0</v>
      </c>
      <c r="Q53" s="27">
        <f>+'[1]Detalle Mes'!H53</f>
        <v>124.366</v>
      </c>
      <c r="R53" s="27">
        <f>+'[1]Detalle Mes'!J53+'[1]Detalle Mes'!I53</f>
        <v>6898.7060000000001</v>
      </c>
      <c r="S53" s="27">
        <f>+'[1]Detalle Mes'!O53</f>
        <v>53.392993261823975</v>
      </c>
      <c r="T53" s="24" t="s">
        <v>102</v>
      </c>
    </row>
    <row r="54" spans="1:20" x14ac:dyDescent="0.3">
      <c r="A54" s="20" t="str">
        <f t="shared" si="1"/>
        <v>EMELARI</v>
      </c>
      <c r="B54" s="21">
        <v>5816</v>
      </c>
      <c r="C54" s="22" t="s">
        <v>41</v>
      </c>
      <c r="D54" s="22" t="s">
        <v>42</v>
      </c>
      <c r="E54" s="22" t="str">
        <f>VLOOKUP('[1]Detalle Mes'!B54,'[1]Codigos CNE'!$G$4:$H$33,2,0)</f>
        <v>EMELARI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tr">
        <f>VLOOKUP(G54,'[1]Codigos CNE'!$C$3:$D$1695,2,0)</f>
        <v>SING-0305</v>
      </c>
      <c r="N54" s="27">
        <f>'[1]Detalle Mes'!E54</f>
        <v>0</v>
      </c>
      <c r="O54" s="27">
        <f>+'[1]Detalle Mes'!F54</f>
        <v>53.763015956251408</v>
      </c>
      <c r="P54" s="27">
        <f>+'[1]Detalle Mes'!G54</f>
        <v>0</v>
      </c>
      <c r="Q54" s="27">
        <f>+'[1]Detalle Mes'!H54</f>
        <v>26.698</v>
      </c>
      <c r="R54" s="27">
        <f>+'[1]Detalle Mes'!J54+'[1]Detalle Mes'!I54</f>
        <v>1435.365</v>
      </c>
      <c r="S54" s="27">
        <f>+'[1]Detalle Mes'!O54</f>
        <v>51.749007416285863</v>
      </c>
      <c r="T54" s="24" t="s">
        <v>103</v>
      </c>
    </row>
    <row r="55" spans="1:20" x14ac:dyDescent="0.3">
      <c r="A55" s="20" t="str">
        <f t="shared" si="1"/>
        <v>EMELARI</v>
      </c>
      <c r="B55" s="21">
        <v>5816</v>
      </c>
      <c r="C55" s="22" t="s">
        <v>41</v>
      </c>
      <c r="D55" s="22" t="s">
        <v>42</v>
      </c>
      <c r="E55" s="22" t="str">
        <f>VLOOKUP('[1]Detalle Mes'!B55,'[1]Codigos CNE'!$G$4:$H$33,2,0)</f>
        <v>EMELARI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tr">
        <f>VLOOKUP(G55,'[1]Codigos CNE'!$C$3:$D$1695,2,0)</f>
        <v>SING-0291</v>
      </c>
      <c r="N55" s="27">
        <f>'[1]Detalle Mes'!E55</f>
        <v>5610.2217973231354</v>
      </c>
      <c r="O55" s="27">
        <f>+'[1]Detalle Mes'!F55</f>
        <v>55.470999195054901</v>
      </c>
      <c r="P55" s="27">
        <f>+'[1]Detalle Mes'!G55</f>
        <v>0.52300000000000002</v>
      </c>
      <c r="Q55" s="27">
        <f>+'[1]Detalle Mes'!H55</f>
        <v>65.843000000000004</v>
      </c>
      <c r="R55" s="27">
        <f>+'[1]Detalle Mes'!J55+'[1]Detalle Mes'!I55</f>
        <v>6586.5230000000001</v>
      </c>
      <c r="S55" s="27">
        <f>+'[1]Detalle Mes'!O55</f>
        <v>97.955758394969834</v>
      </c>
      <c r="T55" s="24" t="s">
        <v>104</v>
      </c>
    </row>
    <row r="56" spans="1:20" x14ac:dyDescent="0.3">
      <c r="A56" s="20" t="str">
        <f t="shared" si="1"/>
        <v>EMELARI</v>
      </c>
      <c r="B56" s="21">
        <v>5816</v>
      </c>
      <c r="C56" s="22" t="s">
        <v>41</v>
      </c>
      <c r="D56" s="22" t="s">
        <v>42</v>
      </c>
      <c r="E56" s="22" t="str">
        <f>VLOOKUP('[1]Detalle Mes'!B56,'[1]Codigos CNE'!$G$4:$H$33,2,0)</f>
        <v>EMELARI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tr">
        <f>VLOOKUP(G56,'[1]Codigos CNE'!$C$3:$D$1695,2,0)</f>
        <v>SING-0305</v>
      </c>
      <c r="N56" s="27">
        <f>'[1]Detalle Mes'!E56</f>
        <v>5416.7946428571431</v>
      </c>
      <c r="O56" s="27">
        <f>+'[1]Detalle Mes'!F56</f>
        <v>53.762969271165993</v>
      </c>
      <c r="P56" s="27">
        <f>+'[1]Detalle Mes'!G56</f>
        <v>0.112</v>
      </c>
      <c r="Q56" s="27">
        <f>+'[1]Detalle Mes'!H56</f>
        <v>14.090999999999999</v>
      </c>
      <c r="R56" s="27">
        <f>+'[1]Detalle Mes'!J56+'[1]Detalle Mes'!I56</f>
        <v>1364.2550000000001</v>
      </c>
      <c r="S56" s="27">
        <f>+'[1]Detalle Mes'!O56</f>
        <v>94.803491590376851</v>
      </c>
      <c r="T56" s="24" t="s">
        <v>105</v>
      </c>
    </row>
    <row r="57" spans="1:20" x14ac:dyDescent="0.3">
      <c r="A57" s="20" t="str">
        <f t="shared" si="1"/>
        <v>CONAFE</v>
      </c>
      <c r="B57" s="21">
        <v>5814</v>
      </c>
      <c r="C57" s="22" t="s">
        <v>41</v>
      </c>
      <c r="D57" s="22" t="s">
        <v>42</v>
      </c>
      <c r="E57" s="22" t="str">
        <f>VLOOKUP('[1]Detalle Mes'!B57,'[1]Codigos CNE'!$G$4:$H$33,2,0)</f>
        <v>CONAFE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tr">
        <f>VLOOKUP(G57,'[1]Codigos CNE'!$C$3:$D$1695,2,0)</f>
        <v>SIC-0118</v>
      </c>
      <c r="N57" s="27">
        <f>'[1]Detalle Mes'!E57</f>
        <v>0</v>
      </c>
      <c r="O57" s="27">
        <f>+'[1]Detalle Mes'!F57</f>
        <v>51.81666666666667</v>
      </c>
      <c r="P57" s="27">
        <f>+'[1]Detalle Mes'!G57</f>
        <v>0</v>
      </c>
      <c r="Q57" s="27">
        <f>+'[1]Detalle Mes'!H57</f>
        <v>0.18</v>
      </c>
      <c r="R57" s="27">
        <f>+'[1]Detalle Mes'!J57+'[1]Detalle Mes'!I57</f>
        <v>9.327</v>
      </c>
      <c r="S57" s="27">
        <f>+'[1]Detalle Mes'!O57</f>
        <v>49.688888888888883</v>
      </c>
      <c r="T57" s="24" t="s">
        <v>52</v>
      </c>
    </row>
    <row r="58" spans="1:20" x14ac:dyDescent="0.3">
      <c r="A58" s="20" t="str">
        <f t="shared" si="1"/>
        <v>CONAFE</v>
      </c>
      <c r="B58" s="21">
        <v>5814</v>
      </c>
      <c r="C58" s="22" t="s">
        <v>41</v>
      </c>
      <c r="D58" s="22" t="s">
        <v>42</v>
      </c>
      <c r="E58" s="22" t="str">
        <f>VLOOKUP('[1]Detalle Mes'!B58,'[1]Codigos CNE'!$G$4:$H$33,2,0)</f>
        <v>CONAFE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tr">
        <f>VLOOKUP(G58,'[1]Codigos CNE'!$C$3:$D$1695,2,0)</f>
        <v>SIC-0560</v>
      </c>
      <c r="N58" s="27">
        <f>'[1]Detalle Mes'!E58</f>
        <v>0</v>
      </c>
      <c r="O58" s="27">
        <f>+'[1]Detalle Mes'!F58</f>
        <v>51.510974288809074</v>
      </c>
      <c r="P58" s="27">
        <f>+'[1]Detalle Mes'!G58</f>
        <v>0</v>
      </c>
      <c r="Q58" s="27">
        <f>+'[1]Detalle Mes'!H58</f>
        <v>17.541</v>
      </c>
      <c r="R58" s="27">
        <f>+'[1]Detalle Mes'!J58+'[1]Detalle Mes'!I58</f>
        <v>903.55399999999997</v>
      </c>
      <c r="S58" s="27">
        <f>+'[1]Detalle Mes'!O58</f>
        <v>49.397981871044976</v>
      </c>
      <c r="T58" s="24" t="s">
        <v>54</v>
      </c>
    </row>
    <row r="59" spans="1:20" x14ac:dyDescent="0.3">
      <c r="A59" s="20" t="str">
        <f t="shared" si="1"/>
        <v>CONAFE</v>
      </c>
      <c r="B59" s="21">
        <v>5814</v>
      </c>
      <c r="C59" s="22" t="s">
        <v>41</v>
      </c>
      <c r="D59" s="22" t="s">
        <v>42</v>
      </c>
      <c r="E59" s="22" t="str">
        <f>VLOOKUP('[1]Detalle Mes'!B59,'[1]Codigos CNE'!$G$4:$H$33,2,0)</f>
        <v>CONAFE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tr">
        <f>VLOOKUP(G59,'[1]Codigos CNE'!$C$3:$D$1695,2,0)</f>
        <v>SIC-0579</v>
      </c>
      <c r="N59" s="27">
        <f>'[1]Detalle Mes'!E59</f>
        <v>0</v>
      </c>
      <c r="O59" s="27">
        <f>+'[1]Detalle Mes'!F59</f>
        <v>50.477554918815663</v>
      </c>
      <c r="P59" s="27">
        <f>+'[1]Detalle Mes'!G59</f>
        <v>0</v>
      </c>
      <c r="Q59" s="27">
        <f>+'[1]Detalle Mes'!H59</f>
        <v>1.0469999999999999</v>
      </c>
      <c r="R59" s="27">
        <f>+'[1]Detalle Mes'!J59+'[1]Detalle Mes'!I59</f>
        <v>52.85</v>
      </c>
      <c r="S59" s="27">
        <f>+'[1]Detalle Mes'!O59</f>
        <v>48.406876790830943</v>
      </c>
      <c r="T59" s="24" t="s">
        <v>56</v>
      </c>
    </row>
    <row r="60" spans="1:20" x14ac:dyDescent="0.3">
      <c r="A60" s="20" t="str">
        <f t="shared" si="1"/>
        <v>CONAFE</v>
      </c>
      <c r="B60" s="21">
        <v>5814</v>
      </c>
      <c r="C60" s="22" t="s">
        <v>41</v>
      </c>
      <c r="D60" s="22" t="s">
        <v>42</v>
      </c>
      <c r="E60" s="22" t="str">
        <f>VLOOKUP('[1]Detalle Mes'!B60,'[1]Codigos CNE'!$G$4:$H$33,2,0)</f>
        <v>CONAFE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tr">
        <f>VLOOKUP(G60,'[1]Codigos CNE'!$C$3:$D$1695,2,0)</f>
        <v>SIC-0699</v>
      </c>
      <c r="N60" s="27">
        <f>'[1]Detalle Mes'!E60</f>
        <v>0</v>
      </c>
      <c r="O60" s="27">
        <f>+'[1]Detalle Mes'!F60</f>
        <v>51.334002631032334</v>
      </c>
      <c r="P60" s="27">
        <f>+'[1]Detalle Mes'!G60</f>
        <v>0</v>
      </c>
      <c r="Q60" s="27">
        <f>+'[1]Detalle Mes'!H60</f>
        <v>57.771999999999998</v>
      </c>
      <c r="R60" s="27">
        <f>+'[1]Detalle Mes'!J60+'[1]Detalle Mes'!I60</f>
        <v>2965.6680000000001</v>
      </c>
      <c r="S60" s="27">
        <f>+'[1]Detalle Mes'!O60</f>
        <v>49.22799972304923</v>
      </c>
      <c r="T60" s="24" t="s">
        <v>60</v>
      </c>
    </row>
    <row r="61" spans="1:20" x14ac:dyDescent="0.3">
      <c r="A61" s="20" t="str">
        <f t="shared" si="1"/>
        <v>CONAFE</v>
      </c>
      <c r="B61" s="21">
        <v>5814</v>
      </c>
      <c r="C61" s="22" t="s">
        <v>41</v>
      </c>
      <c r="D61" s="22" t="s">
        <v>42</v>
      </c>
      <c r="E61" s="22" t="str">
        <f>VLOOKUP('[1]Detalle Mes'!B61,'[1]Codigos CNE'!$G$4:$H$33,2,0)</f>
        <v>CONAFE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tr">
        <f>VLOOKUP(G61,'[1]Codigos CNE'!$C$3:$D$1695,2,0)</f>
        <v>SIC-0118</v>
      </c>
      <c r="N61" s="27">
        <f>'[1]Detalle Mes'!E61</f>
        <v>0</v>
      </c>
      <c r="O61" s="27">
        <f>+'[1]Detalle Mes'!F61</f>
        <v>51.817733990147786</v>
      </c>
      <c r="P61" s="27">
        <f>+'[1]Detalle Mes'!G61</f>
        <v>0</v>
      </c>
      <c r="Q61" s="27">
        <f>+'[1]Detalle Mes'!H61</f>
        <v>0.20300000000000001</v>
      </c>
      <c r="R61" s="27">
        <f>+'[1]Detalle Mes'!J61+'[1]Detalle Mes'!I61</f>
        <v>10.519</v>
      </c>
      <c r="S61" s="27">
        <f>+'[1]Detalle Mes'!O61</f>
        <v>49.694581280788185</v>
      </c>
      <c r="T61" s="24" t="s">
        <v>67</v>
      </c>
    </row>
    <row r="62" spans="1:20" x14ac:dyDescent="0.3">
      <c r="A62" s="20" t="str">
        <f t="shared" si="1"/>
        <v>CONAFE</v>
      </c>
      <c r="B62" s="21">
        <v>5814</v>
      </c>
      <c r="C62" s="22" t="s">
        <v>41</v>
      </c>
      <c r="D62" s="22" t="s">
        <v>42</v>
      </c>
      <c r="E62" s="22" t="str">
        <f>VLOOKUP('[1]Detalle Mes'!B62,'[1]Codigos CNE'!$G$4:$H$33,2,0)</f>
        <v>CONAFE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tr">
        <f>VLOOKUP(G62,'[1]Codigos CNE'!$C$3:$D$1695,2,0)</f>
        <v>SIC-0560</v>
      </c>
      <c r="N62" s="27">
        <f>'[1]Detalle Mes'!E62</f>
        <v>0</v>
      </c>
      <c r="O62" s="27">
        <f>+'[1]Detalle Mes'!F62</f>
        <v>51.510987294313686</v>
      </c>
      <c r="P62" s="27">
        <f>+'[1]Detalle Mes'!G62</f>
        <v>0</v>
      </c>
      <c r="Q62" s="27">
        <f>+'[1]Detalle Mes'!H62</f>
        <v>19.204000000000001</v>
      </c>
      <c r="R62" s="27">
        <f>+'[1]Detalle Mes'!J62+'[1]Detalle Mes'!I62</f>
        <v>989.21699999999998</v>
      </c>
      <c r="S62" s="27">
        <f>+'[1]Detalle Mes'!O62</f>
        <v>49.397990002082906</v>
      </c>
      <c r="T62" s="24" t="s">
        <v>68</v>
      </c>
    </row>
    <row r="63" spans="1:20" x14ac:dyDescent="0.3">
      <c r="A63" s="20" t="str">
        <f t="shared" si="1"/>
        <v>CONAFE</v>
      </c>
      <c r="B63" s="21">
        <v>5814</v>
      </c>
      <c r="C63" s="22" t="s">
        <v>41</v>
      </c>
      <c r="D63" s="22" t="s">
        <v>42</v>
      </c>
      <c r="E63" s="22" t="str">
        <f>VLOOKUP('[1]Detalle Mes'!B63,'[1]Codigos CNE'!$G$4:$H$33,2,0)</f>
        <v>CONAFE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tr">
        <f>VLOOKUP(G63,'[1]Codigos CNE'!$C$3:$D$1695,2,0)</f>
        <v>SIC-0579</v>
      </c>
      <c r="N63" s="27">
        <f>'[1]Detalle Mes'!E63</f>
        <v>0</v>
      </c>
      <c r="O63" s="27">
        <f>+'[1]Detalle Mes'!F63</f>
        <v>50.477824267782424</v>
      </c>
      <c r="P63" s="27">
        <f>+'[1]Detalle Mes'!G63</f>
        <v>0</v>
      </c>
      <c r="Q63" s="27">
        <f>+'[1]Detalle Mes'!H63</f>
        <v>1.1950000000000001</v>
      </c>
      <c r="R63" s="27">
        <f>+'[1]Detalle Mes'!J63+'[1]Detalle Mes'!I63</f>
        <v>60.320999999999998</v>
      </c>
      <c r="S63" s="27">
        <f>+'[1]Detalle Mes'!O63</f>
        <v>48.40669456066945</v>
      </c>
      <c r="T63" s="24" t="s">
        <v>69</v>
      </c>
    </row>
    <row r="64" spans="1:20" x14ac:dyDescent="0.3">
      <c r="A64" s="20" t="str">
        <f t="shared" si="1"/>
        <v>CONAFE</v>
      </c>
      <c r="B64" s="21">
        <v>5814</v>
      </c>
      <c r="C64" s="22" t="s">
        <v>41</v>
      </c>
      <c r="D64" s="22" t="s">
        <v>42</v>
      </c>
      <c r="E64" s="22" t="str">
        <f>VLOOKUP('[1]Detalle Mes'!B64,'[1]Codigos CNE'!$G$4:$H$33,2,0)</f>
        <v>CONAFE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tr">
        <f>VLOOKUP(G64,'[1]Codigos CNE'!$C$3:$D$1695,2,0)</f>
        <v>SIC-0699</v>
      </c>
      <c r="N64" s="27">
        <f>'[1]Detalle Mes'!E64</f>
        <v>0</v>
      </c>
      <c r="O64" s="27">
        <f>+'[1]Detalle Mes'!F64</f>
        <v>51.334003598264367</v>
      </c>
      <c r="P64" s="27">
        <f>+'[1]Detalle Mes'!G64</f>
        <v>0</v>
      </c>
      <c r="Q64" s="27">
        <f>+'[1]Detalle Mes'!H64</f>
        <v>66.143000000000001</v>
      </c>
      <c r="R64" s="27">
        <f>+'[1]Detalle Mes'!J64+'[1]Detalle Mes'!I64</f>
        <v>3395.3850000000002</v>
      </c>
      <c r="S64" s="27">
        <f>+'[1]Detalle Mes'!O64</f>
        <v>49.228005987028105</v>
      </c>
      <c r="T64" s="24" t="s">
        <v>71</v>
      </c>
    </row>
    <row r="65" spans="1:20" x14ac:dyDescent="0.3">
      <c r="A65" s="20" t="str">
        <f t="shared" si="1"/>
        <v>CONAFE</v>
      </c>
      <c r="B65" s="21">
        <v>5814</v>
      </c>
      <c r="C65" s="22" t="s">
        <v>41</v>
      </c>
      <c r="D65" s="22" t="s">
        <v>42</v>
      </c>
      <c r="E65" s="22" t="str">
        <f>VLOOKUP('[1]Detalle Mes'!B65,'[1]Codigos CNE'!$G$4:$H$33,2,0)</f>
        <v>CONAFE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tr">
        <f>VLOOKUP(G65,'[1]Codigos CNE'!$C$3:$D$1695,2,0)</f>
        <v>SIC-0118</v>
      </c>
      <c r="N65" s="27">
        <f>'[1]Detalle Mes'!E65</f>
        <v>5521</v>
      </c>
      <c r="O65" s="27">
        <f>+'[1]Detalle Mes'!F65</f>
        <v>51.815126050420169</v>
      </c>
      <c r="P65" s="27">
        <f>+'[1]Detalle Mes'!G65</f>
        <v>1E-3</v>
      </c>
      <c r="Q65" s="27">
        <f>+'[1]Detalle Mes'!H65</f>
        <v>0.11899999999999999</v>
      </c>
      <c r="R65" s="27">
        <f>+'[1]Detalle Mes'!J65+'[1]Detalle Mes'!I65</f>
        <v>11.687000000000001</v>
      </c>
      <c r="S65" s="27">
        <f>+'[1]Detalle Mes'!O65</f>
        <v>96.084033613445371</v>
      </c>
      <c r="T65" s="24" t="s">
        <v>75</v>
      </c>
    </row>
    <row r="66" spans="1:20" x14ac:dyDescent="0.3">
      <c r="A66" s="20" t="str">
        <f t="shared" si="1"/>
        <v>CONAFE</v>
      </c>
      <c r="B66" s="21">
        <v>5814</v>
      </c>
      <c r="C66" s="22" t="s">
        <v>41</v>
      </c>
      <c r="D66" s="22" t="s">
        <v>42</v>
      </c>
      <c r="E66" s="22" t="str">
        <f>VLOOKUP('[1]Detalle Mes'!B66,'[1]Codigos CNE'!$G$4:$H$33,2,0)</f>
        <v>CONAFE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tr">
        <f>VLOOKUP(G66,'[1]Codigos CNE'!$C$3:$D$1695,2,0)</f>
        <v>SIC-0560</v>
      </c>
      <c r="N66" s="27">
        <f>'[1]Detalle Mes'!E66</f>
        <v>5645.6031746031749</v>
      </c>
      <c r="O66" s="27">
        <f>+'[1]Detalle Mes'!F66</f>
        <v>51.511014366565085</v>
      </c>
      <c r="P66" s="27">
        <f>+'[1]Detalle Mes'!G66</f>
        <v>6.3E-2</v>
      </c>
      <c r="Q66" s="27">
        <f>+'[1]Detalle Mes'!H66</f>
        <v>11.484999999999999</v>
      </c>
      <c r="R66" s="27">
        <f>+'[1]Detalle Mes'!J66+'[1]Detalle Mes'!I66</f>
        <v>947.27700000000004</v>
      </c>
      <c r="S66" s="27">
        <f>+'[1]Detalle Mes'!O66</f>
        <v>80.366478014801913</v>
      </c>
      <c r="T66" s="24" t="s">
        <v>76</v>
      </c>
    </row>
    <row r="67" spans="1:20" x14ac:dyDescent="0.3">
      <c r="A67" s="20" t="str">
        <f t="shared" si="1"/>
        <v>CONAFE</v>
      </c>
      <c r="B67" s="21">
        <v>5814</v>
      </c>
      <c r="C67" s="22" t="s">
        <v>41</v>
      </c>
      <c r="D67" s="22" t="s">
        <v>42</v>
      </c>
      <c r="E67" s="22" t="str">
        <f>VLOOKUP('[1]Detalle Mes'!B67,'[1]Codigos CNE'!$G$4:$H$33,2,0)</f>
        <v>CONAFE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tr">
        <f>VLOOKUP(G67,'[1]Codigos CNE'!$C$3:$D$1695,2,0)</f>
        <v>SIC-0579</v>
      </c>
      <c r="N67" s="27">
        <f>'[1]Detalle Mes'!E67</f>
        <v>5434</v>
      </c>
      <c r="O67" s="27">
        <f>+'[1]Detalle Mes'!F67</f>
        <v>50.477633477633475</v>
      </c>
      <c r="P67" s="27">
        <f>+'[1]Detalle Mes'!G67</f>
        <v>4.0000000000000001E-3</v>
      </c>
      <c r="Q67" s="27">
        <f>+'[1]Detalle Mes'!H67</f>
        <v>0.69299999999999995</v>
      </c>
      <c r="R67" s="27">
        <f>+'[1]Detalle Mes'!J67+'[1]Detalle Mes'!I67</f>
        <v>56.716999999999999</v>
      </c>
      <c r="S67" s="27">
        <f>+'[1]Detalle Mes'!O67</f>
        <v>79.77200577200577</v>
      </c>
      <c r="T67" s="24" t="s">
        <v>77</v>
      </c>
    </row>
    <row r="68" spans="1:20" x14ac:dyDescent="0.3">
      <c r="A68" s="20" t="str">
        <f t="shared" si="1"/>
        <v>CONAFE</v>
      </c>
      <c r="B68" s="21">
        <v>5814</v>
      </c>
      <c r="C68" s="22" t="s">
        <v>41</v>
      </c>
      <c r="D68" s="22" t="s">
        <v>42</v>
      </c>
      <c r="E68" s="22" t="str">
        <f>VLOOKUP('[1]Detalle Mes'!B68,'[1]Codigos CNE'!$G$4:$H$33,2,0)</f>
        <v>CONAFE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tr">
        <f>VLOOKUP(G68,'[1]Codigos CNE'!$C$3:$D$1695,2,0)</f>
        <v>SIC-0699</v>
      </c>
      <c r="N68" s="27">
        <f>'[1]Detalle Mes'!E68</f>
        <v>5558.8509615384619</v>
      </c>
      <c r="O68" s="27">
        <f>+'[1]Detalle Mes'!F68</f>
        <v>51.334012166784156</v>
      </c>
      <c r="P68" s="27">
        <f>+'[1]Detalle Mes'!G68</f>
        <v>0.20799999999999999</v>
      </c>
      <c r="Q68" s="27">
        <f>+'[1]Detalle Mes'!H68</f>
        <v>38.301000000000002</v>
      </c>
      <c r="R68" s="27">
        <f>+'[1]Detalle Mes'!J68+'[1]Detalle Mes'!I68</f>
        <v>3122.3850000000002</v>
      </c>
      <c r="S68" s="27">
        <f>+'[1]Detalle Mes'!O68</f>
        <v>79.416281559228224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5824</v>
      </c>
      <c r="C69" s="22" t="s">
        <v>41</v>
      </c>
      <c r="D69" s="22" t="s">
        <v>42</v>
      </c>
      <c r="E69" s="22" t="str">
        <f>VLOOKUP('[1]Detalle Mes'!B69,'[1]Codigos CNE'!$G$4:$H$33,2,0)</f>
        <v>CGE DISTRIBUCIÓN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tr">
        <f>VLOOKUP(G69,'[1]Codigos CNE'!$C$3:$D$1695,2,0)</f>
        <v>SIC-0034</v>
      </c>
      <c r="N69" s="27">
        <f>'[1]Detalle Mes'!E69</f>
        <v>0</v>
      </c>
      <c r="O69" s="27">
        <f>+'[1]Detalle Mes'!F69</f>
        <v>51.003010293260829</v>
      </c>
      <c r="P69" s="27">
        <f>+'[1]Detalle Mes'!G69</f>
        <v>0</v>
      </c>
      <c r="Q69" s="27">
        <f>+'[1]Detalle Mes'!H69</f>
        <v>41.192</v>
      </c>
      <c r="R69" s="27">
        <f>+'[1]Detalle Mes'!J69+'[1]Detalle Mes'!I69</f>
        <v>2100.9160000000002</v>
      </c>
      <c r="S69" s="27">
        <f>+'[1]Detalle Mes'!O69</f>
        <v>49.36701301223539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5824</v>
      </c>
      <c r="C70" s="22" t="s">
        <v>41</v>
      </c>
      <c r="D70" s="22" t="s">
        <v>42</v>
      </c>
      <c r="E70" s="22" t="str">
        <f>VLOOKUP('[1]Detalle Mes'!B70,'[1]Codigos CNE'!$G$4:$H$33,2,0)</f>
        <v>CGE DISTRIBUCIÓN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tr">
        <f>VLOOKUP(G70,'[1]Codigos CNE'!$C$3:$D$1695,2,0)</f>
        <v>SIC-0040</v>
      </c>
      <c r="N70" s="27">
        <f>'[1]Detalle Mes'!E70</f>
        <v>0</v>
      </c>
      <c r="O70" s="27">
        <f>+'[1]Detalle Mes'!F70</f>
        <v>50.193069306930695</v>
      </c>
      <c r="P70" s="27">
        <f>+'[1]Detalle Mes'!G70</f>
        <v>0</v>
      </c>
      <c r="Q70" s="27">
        <f>+'[1]Detalle Mes'!H70</f>
        <v>1.212</v>
      </c>
      <c r="R70" s="27">
        <f>+'[1]Detalle Mes'!J70+'[1]Detalle Mes'!I70</f>
        <v>60.834000000000003</v>
      </c>
      <c r="S70" s="27">
        <f>+'[1]Detalle Mes'!O70</f>
        <v>48.583333333333336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5824</v>
      </c>
      <c r="C71" s="22" t="s">
        <v>41</v>
      </c>
      <c r="D71" s="22" t="s">
        <v>42</v>
      </c>
      <c r="E71" s="22" t="str">
        <f>VLOOKUP('[1]Detalle Mes'!B71,'[1]Codigos CNE'!$G$4:$H$33,2,0)</f>
        <v>CGE DISTRIBUCIÓN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tr">
        <f>VLOOKUP(G71,'[1]Codigos CNE'!$C$3:$D$1695,2,0)</f>
        <v>SIC-0157</v>
      </c>
      <c r="N71" s="27">
        <f>'[1]Detalle Mes'!E71</f>
        <v>0</v>
      </c>
      <c r="O71" s="27">
        <f>+'[1]Detalle Mes'!F71</f>
        <v>52.165158371040725</v>
      </c>
      <c r="P71" s="27">
        <f>+'[1]Detalle Mes'!G71</f>
        <v>0</v>
      </c>
      <c r="Q71" s="27">
        <f>+'[1]Detalle Mes'!H71</f>
        <v>0.88400000000000001</v>
      </c>
      <c r="R71" s="27">
        <f>+'[1]Detalle Mes'!J71+'[1]Detalle Mes'!I71</f>
        <v>46.113999999999997</v>
      </c>
      <c r="S71" s="27">
        <f>+'[1]Detalle Mes'!O71</f>
        <v>50.490950226244351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5824</v>
      </c>
      <c r="C72" s="22" t="s">
        <v>41</v>
      </c>
      <c r="D72" s="22" t="s">
        <v>42</v>
      </c>
      <c r="E72" s="22" t="str">
        <f>VLOOKUP('[1]Detalle Mes'!B72,'[1]Codigos CNE'!$G$4:$H$33,2,0)</f>
        <v>CGE DISTRIBUCIÓN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tr">
        <f>VLOOKUP(G72,'[1]Codigos CNE'!$C$3:$D$1695,2,0)</f>
        <v>SIC-0173</v>
      </c>
      <c r="N72" s="27">
        <f>'[1]Detalle Mes'!E72</f>
        <v>0</v>
      </c>
      <c r="O72" s="27">
        <f>+'[1]Detalle Mes'!F72</f>
        <v>48.527007876610753</v>
      </c>
      <c r="P72" s="27">
        <f>+'[1]Detalle Mes'!G72</f>
        <v>0</v>
      </c>
      <c r="Q72" s="27">
        <f>+'[1]Detalle Mes'!H72</f>
        <v>60.686</v>
      </c>
      <c r="R72" s="27">
        <f>+'[1]Detalle Mes'!J72+'[1]Detalle Mes'!I72</f>
        <v>2944.91</v>
      </c>
      <c r="S72" s="27">
        <f>+'[1]Detalle Mes'!O72</f>
        <v>46.971014731569063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5824</v>
      </c>
      <c r="C73" s="22" t="s">
        <v>41</v>
      </c>
      <c r="D73" s="22" t="s">
        <v>42</v>
      </c>
      <c r="E73" s="22" t="str">
        <f>VLOOKUP('[1]Detalle Mes'!B73,'[1]Codigos CNE'!$G$4:$H$33,2,0)</f>
        <v>CGE DISTRIBUCIÓN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tr">
        <f>VLOOKUP(G73,'[1]Codigos CNE'!$C$3:$D$1695,2,0)</f>
        <v>SIC-0787</v>
      </c>
      <c r="N73" s="27">
        <f>'[1]Detalle Mes'!E73</f>
        <v>0</v>
      </c>
      <c r="O73" s="27">
        <f>+'[1]Detalle Mes'!F73</f>
        <v>51.900793650793652</v>
      </c>
      <c r="P73" s="27">
        <f>+'[1]Detalle Mes'!G73</f>
        <v>0</v>
      </c>
      <c r="Q73" s="27">
        <f>+'[1]Detalle Mes'!H73</f>
        <v>0.252</v>
      </c>
      <c r="R73" s="27">
        <f>+'[1]Detalle Mes'!J73+'[1]Detalle Mes'!I73</f>
        <v>13.079000000000001</v>
      </c>
      <c r="S73" s="27">
        <f>+'[1]Detalle Mes'!O73</f>
        <v>50.234126984126988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5824</v>
      </c>
      <c r="C74" s="22" t="s">
        <v>41</v>
      </c>
      <c r="D74" s="22" t="s">
        <v>42</v>
      </c>
      <c r="E74" s="22" t="str">
        <f>VLOOKUP('[1]Detalle Mes'!B74,'[1]Codigos CNE'!$G$4:$H$33,2,0)</f>
        <v>CGE DISTRIBUCIÓN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tr">
        <f>VLOOKUP(G74,'[1]Codigos CNE'!$C$3:$D$1695,2,0)</f>
        <v>SIC-0850</v>
      </c>
      <c r="N74" s="27">
        <f>'[1]Detalle Mes'!E74</f>
        <v>0</v>
      </c>
      <c r="O74" s="27">
        <f>+'[1]Detalle Mes'!F74</f>
        <v>52.333333333333336</v>
      </c>
      <c r="P74" s="27">
        <f>+'[1]Detalle Mes'!G74</f>
        <v>0</v>
      </c>
      <c r="Q74" s="27">
        <f>+'[1]Detalle Mes'!H74</f>
        <v>8.9999999999999993E-3</v>
      </c>
      <c r="R74" s="27">
        <f>+'[1]Detalle Mes'!J74+'[1]Detalle Mes'!I74</f>
        <v>0.47099999999999997</v>
      </c>
      <c r="S74" s="27">
        <f>+'[1]Detalle Mes'!O74</f>
        <v>50.666666666666664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5824</v>
      </c>
      <c r="C75" s="22" t="s">
        <v>41</v>
      </c>
      <c r="D75" s="22" t="s">
        <v>42</v>
      </c>
      <c r="E75" s="22" t="str">
        <f>VLOOKUP('[1]Detalle Mes'!B75,'[1]Codigos CNE'!$G$4:$H$33,2,0)</f>
        <v>CGE DISTRIBUCIÓN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tr">
        <f>VLOOKUP(G75,'[1]Codigos CNE'!$C$3:$D$1695,2,0)</f>
        <v>SIC-0370</v>
      </c>
      <c r="N75" s="27">
        <f>'[1]Detalle Mes'!E75</f>
        <v>0</v>
      </c>
      <c r="O75" s="27">
        <f>+'[1]Detalle Mes'!F75</f>
        <v>49.237426900584794</v>
      </c>
      <c r="P75" s="27">
        <f>+'[1]Detalle Mes'!G75</f>
        <v>0</v>
      </c>
      <c r="Q75" s="27">
        <f>+'[1]Detalle Mes'!H75</f>
        <v>0.85499999999999998</v>
      </c>
      <c r="R75" s="27">
        <f>+'[1]Detalle Mes'!J75+'[1]Detalle Mes'!I75</f>
        <v>42.097999999999999</v>
      </c>
      <c r="S75" s="27">
        <f>+'[1]Detalle Mes'!O75</f>
        <v>47.658479532163739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5824</v>
      </c>
      <c r="C76" s="22" t="s">
        <v>41</v>
      </c>
      <c r="D76" s="22" t="s">
        <v>42</v>
      </c>
      <c r="E76" s="22" t="str">
        <f>VLOOKUP('[1]Detalle Mes'!B76,'[1]Codigos CNE'!$G$4:$H$33,2,0)</f>
        <v>CGE DISTRIBUCIÓN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tr">
        <f>VLOOKUP(G76,'[1]Codigos CNE'!$C$3:$D$1695,2,0)</f>
        <v>SIC-0396</v>
      </c>
      <c r="N76" s="27">
        <f>'[1]Detalle Mes'!E76</f>
        <v>0</v>
      </c>
      <c r="O76" s="27">
        <f>+'[1]Detalle Mes'!F76</f>
        <v>49.497998777578424</v>
      </c>
      <c r="P76" s="27">
        <f>+'[1]Detalle Mes'!G76</f>
        <v>0</v>
      </c>
      <c r="Q76" s="27">
        <f>+'[1]Detalle Mes'!H76</f>
        <v>50.719000000000001</v>
      </c>
      <c r="R76" s="27">
        <f>+'[1]Detalle Mes'!J76+'[1]Detalle Mes'!I76</f>
        <v>2510.489</v>
      </c>
      <c r="S76" s="27">
        <f>+'[1]Detalle Mes'!O76</f>
        <v>47.909994282221653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5824</v>
      </c>
      <c r="C77" s="22" t="s">
        <v>41</v>
      </c>
      <c r="D77" s="22" t="s">
        <v>42</v>
      </c>
      <c r="E77" s="22" t="str">
        <f>VLOOKUP('[1]Detalle Mes'!B77,'[1]Codigos CNE'!$G$4:$H$33,2,0)</f>
        <v>CGE DISTRIBUCIÓN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tr">
        <f>VLOOKUP(G77,'[1]Codigos CNE'!$C$3:$D$1695,2,0)</f>
        <v>SIC-0879</v>
      </c>
      <c r="N77" s="27">
        <f>'[1]Detalle Mes'!E77</f>
        <v>0</v>
      </c>
      <c r="O77" s="27">
        <f>+'[1]Detalle Mes'!F77</f>
        <v>51.510998353379151</v>
      </c>
      <c r="P77" s="27">
        <f>+'[1]Detalle Mes'!G77</f>
        <v>0</v>
      </c>
      <c r="Q77" s="27">
        <f>+'[1]Detalle Mes'!H77</f>
        <v>111.744</v>
      </c>
      <c r="R77" s="27">
        <f>+'[1]Detalle Mes'!J77+'[1]Detalle Mes'!I77</f>
        <v>5756.0450000000001</v>
      </c>
      <c r="S77" s="27">
        <f>+'[1]Detalle Mes'!O77</f>
        <v>49.858999140893474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5824</v>
      </c>
      <c r="C78" s="22" t="s">
        <v>41</v>
      </c>
      <c r="D78" s="22" t="s">
        <v>42</v>
      </c>
      <c r="E78" s="22" t="str">
        <f>VLOOKUP('[1]Detalle Mes'!B78,'[1]Codigos CNE'!$G$4:$H$33,2,0)</f>
        <v>CGE DISTRIBUCIÓN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tr">
        <f>VLOOKUP(G78,'[1]Codigos CNE'!$C$3:$D$1695,2,0)</f>
        <v>SIC-0176</v>
      </c>
      <c r="N78" s="27">
        <f>'[1]Detalle Mes'!E78</f>
        <v>0</v>
      </c>
      <c r="O78" s="27">
        <f>+'[1]Detalle Mes'!F78</f>
        <v>51.842940685045946</v>
      </c>
      <c r="P78" s="27">
        <f>+'[1]Detalle Mes'!G78</f>
        <v>0</v>
      </c>
      <c r="Q78" s="27">
        <f>+'[1]Detalle Mes'!H78</f>
        <v>1.1970000000000001</v>
      </c>
      <c r="R78" s="27">
        <f>+'[1]Detalle Mes'!J78+'[1]Detalle Mes'!I78</f>
        <v>62.055999999999997</v>
      </c>
      <c r="S78" s="27">
        <f>+'[1]Detalle Mes'!O78</f>
        <v>50.179615705931489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5824</v>
      </c>
      <c r="C79" s="22" t="s">
        <v>41</v>
      </c>
      <c r="D79" s="22" t="s">
        <v>42</v>
      </c>
      <c r="E79" s="22" t="str">
        <f>VLOOKUP('[1]Detalle Mes'!B79,'[1]Codigos CNE'!$G$4:$H$33,2,0)</f>
        <v>CGE DISTRIBUCIÓN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tr">
        <f>VLOOKUP(G79,'[1]Codigos CNE'!$C$3:$D$1695,2,0)</f>
        <v>SIC-0037</v>
      </c>
      <c r="N79" s="27">
        <f>'[1]Detalle Mes'!E79</f>
        <v>0</v>
      </c>
      <c r="O79" s="27">
        <f>+'[1]Detalle Mes'!F79</f>
        <v>52.830000152084317</v>
      </c>
      <c r="P79" s="27">
        <f>+'[1]Detalle Mes'!G79</f>
        <v>0</v>
      </c>
      <c r="Q79" s="27">
        <f>+'[1]Detalle Mes'!H79</f>
        <v>65.753</v>
      </c>
      <c r="R79" s="27">
        <f>+'[1]Detalle Mes'!J79+'[1]Detalle Mes'!I79</f>
        <v>3473.7310000000002</v>
      </c>
      <c r="S79" s="27">
        <f>+'[1]Detalle Mes'!O79</f>
        <v>51.135005246908889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5824</v>
      </c>
      <c r="C80" s="22" t="s">
        <v>41</v>
      </c>
      <c r="D80" s="22" t="s">
        <v>42</v>
      </c>
      <c r="E80" s="22" t="str">
        <f>VLOOKUP('[1]Detalle Mes'!B80,'[1]Codigos CNE'!$G$4:$H$33,2,0)</f>
        <v>CGE DISTRIBUCIÓN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tr">
        <f>VLOOKUP(G80,'[1]Codigos CNE'!$C$3:$D$1695,2,0)</f>
        <v>SIC-0440</v>
      </c>
      <c r="N80" s="27">
        <f>'[1]Detalle Mes'!E80</f>
        <v>0</v>
      </c>
      <c r="O80" s="27">
        <f>+'[1]Detalle Mes'!F80</f>
        <v>48.70916754478398</v>
      </c>
      <c r="P80" s="27">
        <f>+'[1]Detalle Mes'!G80</f>
        <v>0</v>
      </c>
      <c r="Q80" s="27">
        <f>+'[1]Detalle Mes'!H80</f>
        <v>0.94899999999999995</v>
      </c>
      <c r="R80" s="27">
        <f>+'[1]Detalle Mes'!J80+'[1]Detalle Mes'!I80</f>
        <v>46.225000000000001</v>
      </c>
      <c r="S80" s="27">
        <f>+'[1]Detalle Mes'!O80</f>
        <v>47.147523709167544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5824</v>
      </c>
      <c r="C81" s="22" t="s">
        <v>41</v>
      </c>
      <c r="D81" s="22" t="s">
        <v>42</v>
      </c>
      <c r="E81" s="22" t="str">
        <f>VLOOKUP('[1]Detalle Mes'!B81,'[1]Codigos CNE'!$G$4:$H$33,2,0)</f>
        <v>CGE DISTRIBUCIÓN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tr">
        <f>VLOOKUP(G81,'[1]Codigos CNE'!$C$3:$D$1695,2,0)</f>
        <v>SIC-0034</v>
      </c>
      <c r="N81" s="27">
        <f>'[1]Detalle Mes'!E81</f>
        <v>0</v>
      </c>
      <c r="O81" s="27">
        <f>+'[1]Detalle Mes'!F81</f>
        <v>51.002995814891761</v>
      </c>
      <c r="P81" s="27">
        <f>+'[1]Detalle Mes'!G81</f>
        <v>0</v>
      </c>
      <c r="Q81" s="27">
        <f>+'[1]Detalle Mes'!H81</f>
        <v>66.426000000000002</v>
      </c>
      <c r="R81" s="27">
        <f>+'[1]Detalle Mes'!J81+'[1]Detalle Mes'!I81</f>
        <v>3387.9250000000002</v>
      </c>
      <c r="S81" s="27">
        <f>+'[1]Detalle Mes'!O81</f>
        <v>49.366994851413608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5824</v>
      </c>
      <c r="C82" s="22" t="s">
        <v>41</v>
      </c>
      <c r="D82" s="22" t="s">
        <v>42</v>
      </c>
      <c r="E82" s="22" t="str">
        <f>VLOOKUP('[1]Detalle Mes'!B82,'[1]Codigos CNE'!$G$4:$H$33,2,0)</f>
        <v>CGE DISTRIBUCIÓN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tr">
        <f>VLOOKUP(G82,'[1]Codigos CNE'!$C$3:$D$1695,2,0)</f>
        <v>SIC-0040</v>
      </c>
      <c r="N82" s="27">
        <f>'[1]Detalle Mes'!E82</f>
        <v>0</v>
      </c>
      <c r="O82" s="27">
        <f>+'[1]Detalle Mes'!F82</f>
        <v>50.192757660167132</v>
      </c>
      <c r="P82" s="27">
        <f>+'[1]Detalle Mes'!G82</f>
        <v>0</v>
      </c>
      <c r="Q82" s="27">
        <f>+'[1]Detalle Mes'!H82</f>
        <v>1.7949999999999999</v>
      </c>
      <c r="R82" s="27">
        <f>+'[1]Detalle Mes'!J82+'[1]Detalle Mes'!I82</f>
        <v>90.096000000000004</v>
      </c>
      <c r="S82" s="27">
        <f>+'[1]Detalle Mes'!O82</f>
        <v>48.582729805013933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5824</v>
      </c>
      <c r="C83" s="22" t="s">
        <v>41</v>
      </c>
      <c r="D83" s="22" t="s">
        <v>42</v>
      </c>
      <c r="E83" s="22" t="str">
        <f>VLOOKUP('[1]Detalle Mes'!B83,'[1]Codigos CNE'!$G$4:$H$33,2,0)</f>
        <v>CGE DISTRIBUCIÓN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tr">
        <f>VLOOKUP(G83,'[1]Codigos CNE'!$C$3:$D$1695,2,0)</f>
        <v>SIC-0157</v>
      </c>
      <c r="N83" s="27">
        <f>'[1]Detalle Mes'!E83</f>
        <v>0</v>
      </c>
      <c r="O83" s="27">
        <f>+'[1]Detalle Mes'!F83</f>
        <v>52.164733178654295</v>
      </c>
      <c r="P83" s="27">
        <f>+'[1]Detalle Mes'!G83</f>
        <v>0</v>
      </c>
      <c r="Q83" s="27">
        <f>+'[1]Detalle Mes'!H83</f>
        <v>0.86199999999999999</v>
      </c>
      <c r="R83" s="27">
        <f>+'[1]Detalle Mes'!J83+'[1]Detalle Mes'!I83</f>
        <v>44.966000000000001</v>
      </c>
      <c r="S83" s="27">
        <f>+'[1]Detalle Mes'!O83</f>
        <v>50.490719257540604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5824</v>
      </c>
      <c r="C84" s="22" t="s">
        <v>41</v>
      </c>
      <c r="D84" s="22" t="s">
        <v>42</v>
      </c>
      <c r="E84" s="22" t="str">
        <f>VLOOKUP('[1]Detalle Mes'!B84,'[1]Codigos CNE'!$G$4:$H$33,2,0)</f>
        <v>CGE DISTRIBUCIÓN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tr">
        <f>VLOOKUP(G84,'[1]Codigos CNE'!$C$3:$D$1695,2,0)</f>
        <v>SIC-0173</v>
      </c>
      <c r="N84" s="27">
        <f>'[1]Detalle Mes'!E84</f>
        <v>0</v>
      </c>
      <c r="O84" s="27">
        <f>+'[1]Detalle Mes'!F84</f>
        <v>48.527004858350686</v>
      </c>
      <c r="P84" s="27">
        <f>+'[1]Detalle Mes'!G84</f>
        <v>0</v>
      </c>
      <c r="Q84" s="27">
        <f>+'[1]Detalle Mes'!H84</f>
        <v>95.093999999999994</v>
      </c>
      <c r="R84" s="27">
        <f>+'[1]Detalle Mes'!J84+'[1]Detalle Mes'!I84</f>
        <v>4614.6270000000004</v>
      </c>
      <c r="S84" s="27">
        <f>+'[1]Detalle Mes'!O84</f>
        <v>46.971007634551071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5824</v>
      </c>
      <c r="C85" s="22" t="s">
        <v>41</v>
      </c>
      <c r="D85" s="22" t="s">
        <v>42</v>
      </c>
      <c r="E85" s="22" t="str">
        <f>VLOOKUP('[1]Detalle Mes'!B85,'[1]Codigos CNE'!$G$4:$H$33,2,0)</f>
        <v>CGE DISTRIBUCIÓN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tr">
        <f>VLOOKUP(G85,'[1]Codigos CNE'!$C$3:$D$1695,2,0)</f>
        <v>SIC-0787</v>
      </c>
      <c r="N85" s="27">
        <f>'[1]Detalle Mes'!E85</f>
        <v>0</v>
      </c>
      <c r="O85" s="27">
        <f>+'[1]Detalle Mes'!F85</f>
        <v>51.902040816326533</v>
      </c>
      <c r="P85" s="27">
        <f>+'[1]Detalle Mes'!G85</f>
        <v>0</v>
      </c>
      <c r="Q85" s="27">
        <f>+'[1]Detalle Mes'!H85</f>
        <v>0.245</v>
      </c>
      <c r="R85" s="27">
        <f>+'[1]Detalle Mes'!J85+'[1]Detalle Mes'!I85</f>
        <v>12.715999999999999</v>
      </c>
      <c r="S85" s="27">
        <f>+'[1]Detalle Mes'!O85</f>
        <v>50.236734693877558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5824</v>
      </c>
      <c r="C86" s="22" t="s">
        <v>41</v>
      </c>
      <c r="D86" s="22" t="s">
        <v>42</v>
      </c>
      <c r="E86" s="22" t="str">
        <f>VLOOKUP('[1]Detalle Mes'!B86,'[1]Codigos CNE'!$G$4:$H$33,2,0)</f>
        <v>CGE DISTRIBUCIÓN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tr">
        <f>VLOOKUP(G86,'[1]Codigos CNE'!$C$3:$D$1695,2,0)</f>
        <v>SIC-0850</v>
      </c>
      <c r="N86" s="27">
        <f>'[1]Detalle Mes'!E86</f>
        <v>0</v>
      </c>
      <c r="O86" s="27">
        <f>+'[1]Detalle Mes'!F86</f>
        <v>52.333333333333336</v>
      </c>
      <c r="P86" s="27">
        <f>+'[1]Detalle Mes'!G86</f>
        <v>0</v>
      </c>
      <c r="Q86" s="27">
        <f>+'[1]Detalle Mes'!H86</f>
        <v>8.9999999999999993E-3</v>
      </c>
      <c r="R86" s="27">
        <f>+'[1]Detalle Mes'!J86+'[1]Detalle Mes'!I86</f>
        <v>0.47099999999999997</v>
      </c>
      <c r="S86" s="27">
        <f>+'[1]Detalle Mes'!O86</f>
        <v>50.666666666666664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5824</v>
      </c>
      <c r="C87" s="22" t="s">
        <v>41</v>
      </c>
      <c r="D87" s="22" t="s">
        <v>42</v>
      </c>
      <c r="E87" s="22" t="str">
        <f>VLOOKUP('[1]Detalle Mes'!B87,'[1]Codigos CNE'!$G$4:$H$33,2,0)</f>
        <v>CGE DISTRIBUCIÓN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tr">
        <f>VLOOKUP(G87,'[1]Codigos CNE'!$C$3:$D$1695,2,0)</f>
        <v>SIC-0370</v>
      </c>
      <c r="N87" s="27">
        <f>'[1]Detalle Mes'!E87</f>
        <v>0</v>
      </c>
      <c r="O87" s="27">
        <f>+'[1]Detalle Mes'!F87</f>
        <v>49.237969676994069</v>
      </c>
      <c r="P87" s="27">
        <f>+'[1]Detalle Mes'!G87</f>
        <v>0</v>
      </c>
      <c r="Q87" s="27">
        <f>+'[1]Detalle Mes'!H87</f>
        <v>1.5169999999999999</v>
      </c>
      <c r="R87" s="27">
        <f>+'[1]Detalle Mes'!J87+'[1]Detalle Mes'!I87</f>
        <v>74.694000000000003</v>
      </c>
      <c r="S87" s="27">
        <f>+'[1]Detalle Mes'!O87</f>
        <v>47.659195781147005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5824</v>
      </c>
      <c r="C88" s="22" t="s">
        <v>41</v>
      </c>
      <c r="D88" s="22" t="s">
        <v>42</v>
      </c>
      <c r="E88" s="22" t="str">
        <f>VLOOKUP('[1]Detalle Mes'!B88,'[1]Codigos CNE'!$G$4:$H$33,2,0)</f>
        <v>CGE DISTRIBUCIÓN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tr">
        <f>VLOOKUP(G88,'[1]Codigos CNE'!$C$3:$D$1695,2,0)</f>
        <v>SIC-0396</v>
      </c>
      <c r="N88" s="27">
        <f>'[1]Detalle Mes'!E88</f>
        <v>0</v>
      </c>
      <c r="O88" s="27">
        <f>+'[1]Detalle Mes'!F88</f>
        <v>49.497999596357722</v>
      </c>
      <c r="P88" s="27">
        <f>+'[1]Detalle Mes'!G88</f>
        <v>0</v>
      </c>
      <c r="Q88" s="27">
        <f>+'[1]Detalle Mes'!H88</f>
        <v>84.233000000000004</v>
      </c>
      <c r="R88" s="27">
        <f>+'[1]Detalle Mes'!J88+'[1]Detalle Mes'!I88</f>
        <v>4169.3649999999998</v>
      </c>
      <c r="S88" s="27">
        <f>+'[1]Detalle Mes'!O88</f>
        <v>47.90999964384504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5824</v>
      </c>
      <c r="C89" s="22" t="s">
        <v>41</v>
      </c>
      <c r="D89" s="22" t="s">
        <v>42</v>
      </c>
      <c r="E89" s="22" t="str">
        <f>VLOOKUP('[1]Detalle Mes'!B89,'[1]Codigos CNE'!$G$4:$H$33,2,0)</f>
        <v>CGE DISTRIBUCIÓN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tr">
        <f>VLOOKUP(G89,'[1]Codigos CNE'!$C$3:$D$1695,2,0)</f>
        <v>SIC-0879</v>
      </c>
      <c r="N89" s="27">
        <f>'[1]Detalle Mes'!E89</f>
        <v>0</v>
      </c>
      <c r="O89" s="27">
        <f>+'[1]Detalle Mes'!F89</f>
        <v>51.510998480079465</v>
      </c>
      <c r="P89" s="27">
        <f>+'[1]Detalle Mes'!G89</f>
        <v>0</v>
      </c>
      <c r="Q89" s="27">
        <f>+'[1]Detalle Mes'!H89</f>
        <v>167.114</v>
      </c>
      <c r="R89" s="27">
        <f>+'[1]Detalle Mes'!J89+'[1]Detalle Mes'!I89</f>
        <v>8608.2090000000007</v>
      </c>
      <c r="S89" s="27">
        <f>+'[1]Detalle Mes'!O89</f>
        <v>49.859000442811499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5824</v>
      </c>
      <c r="C90" s="22" t="s">
        <v>41</v>
      </c>
      <c r="D90" s="22" t="s">
        <v>42</v>
      </c>
      <c r="E90" s="22" t="str">
        <f>VLOOKUP('[1]Detalle Mes'!B90,'[1]Codigos CNE'!$G$4:$H$33,2,0)</f>
        <v>CGE DISTRIBUCIÓN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tr">
        <f>VLOOKUP(G90,'[1]Codigos CNE'!$C$3:$D$1695,2,0)</f>
        <v>SIC-0176</v>
      </c>
      <c r="N90" s="27">
        <f>'[1]Detalle Mes'!E90</f>
        <v>0</v>
      </c>
      <c r="O90" s="27">
        <f>+'[1]Detalle Mes'!F90</f>
        <v>51.843053173241856</v>
      </c>
      <c r="P90" s="27">
        <f>+'[1]Detalle Mes'!G90</f>
        <v>0</v>
      </c>
      <c r="Q90" s="27">
        <f>+'[1]Detalle Mes'!H90</f>
        <v>1.1659999999999999</v>
      </c>
      <c r="R90" s="27">
        <f>+'[1]Detalle Mes'!J90+'[1]Detalle Mes'!I90</f>
        <v>60.448999999999998</v>
      </c>
      <c r="S90" s="27">
        <f>+'[1]Detalle Mes'!O90</f>
        <v>50.180102915951977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5824</v>
      </c>
      <c r="C91" s="22" t="s">
        <v>41</v>
      </c>
      <c r="D91" s="22" t="s">
        <v>42</v>
      </c>
      <c r="E91" s="22" t="str">
        <f>VLOOKUP('[1]Detalle Mes'!B91,'[1]Codigos CNE'!$G$4:$H$33,2,0)</f>
        <v>CGE DISTRIBUCIÓN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tr">
        <f>VLOOKUP(G91,'[1]Codigos CNE'!$C$3:$D$1695,2,0)</f>
        <v>SIC-0037</v>
      </c>
      <c r="N91" s="27">
        <f>'[1]Detalle Mes'!E91</f>
        <v>0</v>
      </c>
      <c r="O91" s="27">
        <f>+'[1]Detalle Mes'!F91</f>
        <v>52.829998580956435</v>
      </c>
      <c r="P91" s="27">
        <f>+'[1]Detalle Mes'!G91</f>
        <v>0</v>
      </c>
      <c r="Q91" s="27">
        <f>+'[1]Detalle Mes'!H91</f>
        <v>105.705</v>
      </c>
      <c r="R91" s="27">
        <f>+'[1]Detalle Mes'!J91+'[1]Detalle Mes'!I91</f>
        <v>5584.3950000000004</v>
      </c>
      <c r="S91" s="27">
        <f>+'[1]Detalle Mes'!O91</f>
        <v>51.134998344449173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5824</v>
      </c>
      <c r="C92" s="22" t="s">
        <v>41</v>
      </c>
      <c r="D92" s="22" t="s">
        <v>42</v>
      </c>
      <c r="E92" s="22" t="str">
        <f>VLOOKUP('[1]Detalle Mes'!B92,'[1]Codigos CNE'!$G$4:$H$33,2,0)</f>
        <v>CGE DISTRIBUCIÓN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tr">
        <f>VLOOKUP(G92,'[1]Codigos CNE'!$C$3:$D$1695,2,0)</f>
        <v>SIC-0440</v>
      </c>
      <c r="N92" s="27">
        <f>'[1]Detalle Mes'!E92</f>
        <v>0</v>
      </c>
      <c r="O92" s="27">
        <f>+'[1]Detalle Mes'!F92</f>
        <v>48.709026128266032</v>
      </c>
      <c r="P92" s="27">
        <f>+'[1]Detalle Mes'!G92</f>
        <v>0</v>
      </c>
      <c r="Q92" s="27">
        <f>+'[1]Detalle Mes'!H92</f>
        <v>1.6839999999999999</v>
      </c>
      <c r="R92" s="27">
        <f>+'[1]Detalle Mes'!J92+'[1]Detalle Mes'!I92</f>
        <v>82.025999999999996</v>
      </c>
      <c r="S92" s="27">
        <f>+'[1]Detalle Mes'!O92</f>
        <v>47.147268408551071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5824</v>
      </c>
      <c r="C93" s="22" t="s">
        <v>41</v>
      </c>
      <c r="D93" s="22" t="s">
        <v>42</v>
      </c>
      <c r="E93" s="22" t="str">
        <f>VLOOKUP('[1]Detalle Mes'!B93,'[1]Codigos CNE'!$G$4:$H$33,2,0)</f>
        <v>CGE DISTRIBUCIÓN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tr">
        <f>VLOOKUP(G93,'[1]Codigos CNE'!$C$3:$D$1695,2,0)</f>
        <v>SIC-0034</v>
      </c>
      <c r="N93" s="27">
        <f>'[1]Detalle Mes'!E93</f>
        <v>5716.3803418803418</v>
      </c>
      <c r="O93" s="27">
        <f>+'[1]Detalle Mes'!F93</f>
        <v>51.002998500749626</v>
      </c>
      <c r="P93" s="27">
        <f>+'[1]Detalle Mes'!G93</f>
        <v>0.23400000000000001</v>
      </c>
      <c r="Q93" s="27">
        <f>+'[1]Detalle Mes'!H93</f>
        <v>34.017000000000003</v>
      </c>
      <c r="R93" s="27">
        <f>+'[1]Detalle Mes'!J93+'[1]Detalle Mes'!I93</f>
        <v>3072.6019999999999</v>
      </c>
      <c r="S93" s="27">
        <f>+'[1]Detalle Mes'!O93</f>
        <v>88.68947879001675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5824</v>
      </c>
      <c r="C94" s="22" t="s">
        <v>41</v>
      </c>
      <c r="D94" s="22" t="s">
        <v>42</v>
      </c>
      <c r="E94" s="22" t="str">
        <f>VLOOKUP('[1]Detalle Mes'!B94,'[1]Codigos CNE'!$G$4:$H$33,2,0)</f>
        <v>CGE DISTRIBUCIÓN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tr">
        <f>VLOOKUP(G94,'[1]Codigos CNE'!$C$3:$D$1695,2,0)</f>
        <v>SIC-0040</v>
      </c>
      <c r="N94" s="27">
        <f>'[1]Detalle Mes'!E94</f>
        <v>5568.6</v>
      </c>
      <c r="O94" s="27">
        <f>+'[1]Detalle Mes'!F94</f>
        <v>50.192804428044283</v>
      </c>
      <c r="P94" s="27">
        <f>+'[1]Detalle Mes'!G94</f>
        <v>0.01</v>
      </c>
      <c r="Q94" s="27">
        <f>+'[1]Detalle Mes'!H94</f>
        <v>1.0840000000000001</v>
      </c>
      <c r="R94" s="27">
        <f>+'[1]Detalle Mes'!J94+'[1]Detalle Mes'!I94</f>
        <v>110.095</v>
      </c>
      <c r="S94" s="27">
        <f>+'[1]Detalle Mes'!O94</f>
        <v>99.953874538745382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5824</v>
      </c>
      <c r="C95" s="22" t="s">
        <v>41</v>
      </c>
      <c r="D95" s="22" t="s">
        <v>42</v>
      </c>
      <c r="E95" s="22" t="str">
        <f>VLOOKUP('[1]Detalle Mes'!B95,'[1]Codigos CNE'!$G$4:$H$33,2,0)</f>
        <v>CGE DISTRIBUCIÓN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tr">
        <f>VLOOKUP(G95,'[1]Codigos CNE'!$C$3:$D$1695,2,0)</f>
        <v>SIC-0157</v>
      </c>
      <c r="N95" s="27">
        <f>'[1]Detalle Mes'!E95</f>
        <v>5770</v>
      </c>
      <c r="O95" s="27">
        <f>+'[1]Detalle Mes'!F95</f>
        <v>52.164835164835168</v>
      </c>
      <c r="P95" s="27">
        <f>+'[1]Detalle Mes'!G95</f>
        <v>6.0000000000000001E-3</v>
      </c>
      <c r="Q95" s="27">
        <f>+'[1]Detalle Mes'!H95</f>
        <v>0.72799999999999998</v>
      </c>
      <c r="R95" s="27">
        <f>+'[1]Detalle Mes'!J95+'[1]Detalle Mes'!I95</f>
        <v>72.596000000000004</v>
      </c>
      <c r="S95" s="27">
        <f>+'[1]Detalle Mes'!O95</f>
        <v>98.045329670329693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5824</v>
      </c>
      <c r="C96" s="22" t="s">
        <v>41</v>
      </c>
      <c r="D96" s="22" t="s">
        <v>42</v>
      </c>
      <c r="E96" s="22" t="str">
        <f>VLOOKUP('[1]Detalle Mes'!B96,'[1]Codigos CNE'!$G$4:$H$33,2,0)</f>
        <v>CGE DISTRIBUCIÓN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tr">
        <f>VLOOKUP(G96,'[1]Codigos CNE'!$C$3:$D$1695,2,0)</f>
        <v>SIC-0173</v>
      </c>
      <c r="N96" s="27">
        <f>'[1]Detalle Mes'!E96</f>
        <v>5424.7890818858559</v>
      </c>
      <c r="O96" s="27">
        <f>+'[1]Detalle Mes'!F96</f>
        <v>48.527003245864456</v>
      </c>
      <c r="P96" s="27">
        <f>+'[1]Detalle Mes'!G96</f>
        <v>0.40300000000000002</v>
      </c>
      <c r="Q96" s="27">
        <f>+'[1]Detalle Mes'!H96</f>
        <v>51.142000000000003</v>
      </c>
      <c r="R96" s="27">
        <f>+'[1]Detalle Mes'!J96+'[1]Detalle Mes'!I96</f>
        <v>4667.9580000000005</v>
      </c>
      <c r="S96" s="27">
        <f>+'[1]Detalle Mes'!O96</f>
        <v>89.718450588557346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5824</v>
      </c>
      <c r="C97" s="22" t="s">
        <v>41</v>
      </c>
      <c r="D97" s="22" t="s">
        <v>42</v>
      </c>
      <c r="E97" s="22" t="str">
        <f>VLOOKUP('[1]Detalle Mes'!B97,'[1]Codigos CNE'!$G$4:$H$33,2,0)</f>
        <v>CGE DISTRIBUCIÓN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tr">
        <f>VLOOKUP(G97,'[1]Codigos CNE'!$C$3:$D$1695,2,0)</f>
        <v>SIC-0787</v>
      </c>
      <c r="N97" s="27">
        <f>'[1]Detalle Mes'!E97</f>
        <v>5706.5</v>
      </c>
      <c r="O97" s="27">
        <f>+'[1]Detalle Mes'!F97</f>
        <v>51.90338164251208</v>
      </c>
      <c r="P97" s="27">
        <f>+'[1]Detalle Mes'!G97</f>
        <v>2E-3</v>
      </c>
      <c r="Q97" s="27">
        <f>+'[1]Detalle Mes'!H97</f>
        <v>0.20699999999999999</v>
      </c>
      <c r="R97" s="27">
        <f>+'[1]Detalle Mes'!J97+'[1]Detalle Mes'!I97</f>
        <v>22.157</v>
      </c>
      <c r="S97" s="27">
        <f>+'[1]Detalle Mes'!O97</f>
        <v>105.37198067632852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5824</v>
      </c>
      <c r="C98" s="22" t="s">
        <v>41</v>
      </c>
      <c r="D98" s="22" t="s">
        <v>42</v>
      </c>
      <c r="E98" s="22" t="str">
        <f>VLOOKUP('[1]Detalle Mes'!B98,'[1]Codigos CNE'!$G$4:$H$33,2,0)</f>
        <v>CGE DISTRIBUCIÓN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tr">
        <f>VLOOKUP(G98,'[1]Codigos CNE'!$C$3:$D$1695,2,0)</f>
        <v>SIC-0850</v>
      </c>
      <c r="N98" s="27">
        <f>'[1]Detalle Mes'!E98</f>
        <v>0</v>
      </c>
      <c r="O98" s="27">
        <f>+'[1]Detalle Mes'!F98</f>
        <v>52.25</v>
      </c>
      <c r="P98" s="27">
        <f>+'[1]Detalle Mes'!G98</f>
        <v>0</v>
      </c>
      <c r="Q98" s="27">
        <f>+'[1]Detalle Mes'!H98</f>
        <v>8.0000000000000002E-3</v>
      </c>
      <c r="R98" s="27">
        <f>+'[1]Detalle Mes'!J98+'[1]Detalle Mes'!I98</f>
        <v>0.41799999999999998</v>
      </c>
      <c r="S98" s="27">
        <f>+'[1]Detalle Mes'!O98</f>
        <v>50.624999999999993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5824</v>
      </c>
      <c r="C99" s="22" t="s">
        <v>41</v>
      </c>
      <c r="D99" s="22" t="s">
        <v>42</v>
      </c>
      <c r="E99" s="22" t="str">
        <f>VLOOKUP('[1]Detalle Mes'!B99,'[1]Codigos CNE'!$G$4:$H$33,2,0)</f>
        <v>CGE DISTRIBUCIÓN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tr">
        <f>VLOOKUP(G99,'[1]Codigos CNE'!$C$3:$D$1695,2,0)</f>
        <v>SIC-0370</v>
      </c>
      <c r="N99" s="27">
        <f>'[1]Detalle Mes'!E99</f>
        <v>5506.8571428571431</v>
      </c>
      <c r="O99" s="27">
        <f>+'[1]Detalle Mes'!F99</f>
        <v>49.237373737373737</v>
      </c>
      <c r="P99" s="27">
        <f>+'[1]Detalle Mes'!G99</f>
        <v>7.0000000000000001E-3</v>
      </c>
      <c r="Q99" s="27">
        <f>+'[1]Detalle Mes'!H99</f>
        <v>0.79200000000000004</v>
      </c>
      <c r="R99" s="27">
        <f>+'[1]Detalle Mes'!J99+'[1]Detalle Mes'!I99</f>
        <v>77.544000000000011</v>
      </c>
      <c r="S99" s="27">
        <f>+'[1]Detalle Mes'!O99</f>
        <v>96.329545454545453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5824</v>
      </c>
      <c r="C100" s="22" t="s">
        <v>41</v>
      </c>
      <c r="D100" s="22" t="s">
        <v>42</v>
      </c>
      <c r="E100" s="22" t="str">
        <f>VLOOKUP('[1]Detalle Mes'!B100,'[1]Codigos CNE'!$G$4:$H$33,2,0)</f>
        <v>CGE DISTRIBUCIÓN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tr">
        <f>VLOOKUP(G100,'[1]Codigos CNE'!$C$3:$D$1695,2,0)</f>
        <v>SIC-0396</v>
      </c>
      <c r="N100" s="27">
        <f>'[1]Detalle Mes'!E100</f>
        <v>5609.08</v>
      </c>
      <c r="O100" s="27">
        <f>+'[1]Detalle Mes'!F100</f>
        <v>49.498000951927651</v>
      </c>
      <c r="P100" s="27">
        <f>+'[1]Detalle Mes'!G100</f>
        <v>0.27500000000000002</v>
      </c>
      <c r="Q100" s="27">
        <f>+'[1]Detalle Mes'!H100</f>
        <v>42.02</v>
      </c>
      <c r="R100" s="27">
        <f>+'[1]Detalle Mes'!J100+'[1]Detalle Mes'!I100</f>
        <v>3622.4030000000002</v>
      </c>
      <c r="S100" s="27">
        <f>+'[1]Detalle Mes'!O100</f>
        <v>84.618633983817233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5824</v>
      </c>
      <c r="C101" s="22" t="s">
        <v>41</v>
      </c>
      <c r="D101" s="22" t="s">
        <v>42</v>
      </c>
      <c r="E101" s="22" t="str">
        <f>VLOOKUP('[1]Detalle Mes'!B101,'[1]Codigos CNE'!$G$4:$H$33,2,0)</f>
        <v>CGE DISTRIBUCIÓN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tr">
        <f>VLOOKUP(G101,'[1]Codigos CNE'!$C$3:$D$1695,2,0)</f>
        <v>SIC-0879</v>
      </c>
      <c r="N101" s="27">
        <f>'[1]Detalle Mes'!E101</f>
        <v>5440.1993620414669</v>
      </c>
      <c r="O101" s="27">
        <f>+'[1]Detalle Mes'!F101</f>
        <v>51.511002742392073</v>
      </c>
      <c r="P101" s="27">
        <f>+'[1]Detalle Mes'!G101</f>
        <v>0.627</v>
      </c>
      <c r="Q101" s="27">
        <f>+'[1]Detalle Mes'!H101</f>
        <v>90.432000000000002</v>
      </c>
      <c r="R101" s="27">
        <f>+'[1]Detalle Mes'!J101+'[1]Detalle Mes'!I101</f>
        <v>8069.2480000000005</v>
      </c>
      <c r="S101" s="27">
        <f>+'[1]Detalle Mes'!O101</f>
        <v>87.57800336164189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5824</v>
      </c>
      <c r="C102" s="22" t="s">
        <v>41</v>
      </c>
      <c r="D102" s="22" t="s">
        <v>42</v>
      </c>
      <c r="E102" s="22" t="str">
        <f>VLOOKUP('[1]Detalle Mes'!B102,'[1]Codigos CNE'!$G$4:$H$33,2,0)</f>
        <v>CGE DISTRIBUCIÓN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tr">
        <f>VLOOKUP(G102,'[1]Codigos CNE'!$C$3:$D$1695,2,0)</f>
        <v>SIC-0176</v>
      </c>
      <c r="N102" s="27">
        <f>'[1]Detalle Mes'!E102</f>
        <v>5776.25</v>
      </c>
      <c r="O102" s="27">
        <f>+'[1]Detalle Mes'!F102</f>
        <v>51.842639593908629</v>
      </c>
      <c r="P102" s="27">
        <f>+'[1]Detalle Mes'!G102</f>
        <v>8.0000000000000002E-3</v>
      </c>
      <c r="Q102" s="27">
        <f>+'[1]Detalle Mes'!H102</f>
        <v>0.98499999999999999</v>
      </c>
      <c r="R102" s="27">
        <f>+'[1]Detalle Mes'!J102+'[1]Detalle Mes'!I102</f>
        <v>97.275000000000006</v>
      </c>
      <c r="S102" s="27">
        <f>+'[1]Detalle Mes'!O102</f>
        <v>97.093401015228423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5824</v>
      </c>
      <c r="C103" s="22" t="s">
        <v>41</v>
      </c>
      <c r="D103" s="22" t="s">
        <v>42</v>
      </c>
      <c r="E103" s="22" t="str">
        <f>VLOOKUP('[1]Detalle Mes'!B103,'[1]Codigos CNE'!$G$4:$H$33,2,0)</f>
        <v>CGE DISTRIBUCIÓN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tr">
        <f>VLOOKUP(G103,'[1]Codigos CNE'!$C$3:$D$1695,2,0)</f>
        <v>SIC-0037</v>
      </c>
      <c r="N103" s="27">
        <f>'[1]Detalle Mes'!E103</f>
        <v>5786.0136674259684</v>
      </c>
      <c r="O103" s="27">
        <f>+'[1]Detalle Mes'!F103</f>
        <v>52.830007778722482</v>
      </c>
      <c r="P103" s="27">
        <f>+'[1]Detalle Mes'!G103</f>
        <v>0.439</v>
      </c>
      <c r="Q103" s="27">
        <f>+'[1]Detalle Mes'!H103</f>
        <v>55.279000000000003</v>
      </c>
      <c r="R103" s="27">
        <f>+'[1]Detalle Mes'!J103+'[1]Detalle Mes'!I103</f>
        <v>5460.45</v>
      </c>
      <c r="S103" s="27">
        <f>+'[1]Detalle Mes'!O103</f>
        <v>97.084824255142095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5824</v>
      </c>
      <c r="C104" s="22" t="s">
        <v>41</v>
      </c>
      <c r="D104" s="22" t="s">
        <v>42</v>
      </c>
      <c r="E104" s="22" t="str">
        <f>VLOOKUP('[1]Detalle Mes'!B104,'[1]Codigos CNE'!$G$4:$H$33,2,0)</f>
        <v>CGE DISTRIBUCIÓN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tr">
        <f>VLOOKUP(G104,'[1]Codigos CNE'!$C$3:$D$1695,2,0)</f>
        <v>SIC-0440</v>
      </c>
      <c r="N104" s="27">
        <f>'[1]Detalle Mes'!E104</f>
        <v>5440.25</v>
      </c>
      <c r="O104" s="27">
        <f>+'[1]Detalle Mes'!F104</f>
        <v>48.708759954493743</v>
      </c>
      <c r="P104" s="27">
        <f>+'[1]Detalle Mes'!G104</f>
        <v>8.0000000000000002E-3</v>
      </c>
      <c r="Q104" s="27">
        <f>+'[1]Detalle Mes'!H104</f>
        <v>0.879</v>
      </c>
      <c r="R104" s="27">
        <f>+'[1]Detalle Mes'!J104+'[1]Detalle Mes'!I104</f>
        <v>86.336999999999989</v>
      </c>
      <c r="S104" s="27">
        <f>+'[1]Detalle Mes'!O104</f>
        <v>96.659840728100093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5824</v>
      </c>
      <c r="C105" s="22" t="s">
        <v>41</v>
      </c>
      <c r="D105" s="22" t="s">
        <v>42</v>
      </c>
      <c r="E105" s="22" t="str">
        <f>VLOOKUP('[1]Detalle Mes'!B105,'[1]Codigos CNE'!$G$4:$H$33,2,0)</f>
        <v>CGE DISTRIBUCIÓN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tr">
        <f>VLOOKUP(G105,'[1]Codigos CNE'!$C$3:$D$1695,2,0)</f>
        <v>SIC-0034</v>
      </c>
      <c r="N105" s="27">
        <f>'[1]Detalle Mes'!E105</f>
        <v>0</v>
      </c>
      <c r="O105" s="27">
        <f>+'[1]Detalle Mes'!F105</f>
        <v>51.002968699580506</v>
      </c>
      <c r="P105" s="27">
        <f>+'[1]Detalle Mes'!G105</f>
        <v>0</v>
      </c>
      <c r="Q105" s="27">
        <f>+'[1]Detalle Mes'!H105</f>
        <v>15.494999999999999</v>
      </c>
      <c r="R105" s="27">
        <f>+'[1]Detalle Mes'!J105+'[1]Detalle Mes'!I105</f>
        <v>790.29100000000005</v>
      </c>
      <c r="S105" s="27">
        <f>+'[1]Detalle Mes'!O105</f>
        <v>49.366957082929972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5824</v>
      </c>
      <c r="C106" s="22" t="s">
        <v>41</v>
      </c>
      <c r="D106" s="22" t="s">
        <v>42</v>
      </c>
      <c r="E106" s="22" t="str">
        <f>VLOOKUP('[1]Detalle Mes'!B106,'[1]Codigos CNE'!$G$4:$H$33,2,0)</f>
        <v>CGE DISTRIBUCIÓN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tr">
        <f>VLOOKUP(G106,'[1]Codigos CNE'!$C$3:$D$1695,2,0)</f>
        <v>SIC-0173</v>
      </c>
      <c r="N106" s="27">
        <f>'[1]Detalle Mes'!E106</f>
        <v>0</v>
      </c>
      <c r="O106" s="27">
        <f>+'[1]Detalle Mes'!F106</f>
        <v>48.527040124055048</v>
      </c>
      <c r="P106" s="27">
        <f>+'[1]Detalle Mes'!G106</f>
        <v>0</v>
      </c>
      <c r="Q106" s="27">
        <f>+'[1]Detalle Mes'!H106</f>
        <v>5.1589999999999998</v>
      </c>
      <c r="R106" s="27">
        <f>+'[1]Detalle Mes'!J106+'[1]Detalle Mes'!I106</f>
        <v>250.351</v>
      </c>
      <c r="S106" s="27">
        <f>+'[1]Detalle Mes'!O106</f>
        <v>46.971118433805003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5824</v>
      </c>
      <c r="C107" s="22" t="s">
        <v>41</v>
      </c>
      <c r="D107" s="22" t="s">
        <v>42</v>
      </c>
      <c r="E107" s="22" t="str">
        <f>VLOOKUP('[1]Detalle Mes'!B107,'[1]Codigos CNE'!$G$4:$H$33,2,0)</f>
        <v>CGE DISTRIBUCIÓN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tr">
        <f>VLOOKUP(G107,'[1]Codigos CNE'!$C$3:$D$1695,2,0)</f>
        <v>SIC-0396</v>
      </c>
      <c r="N107" s="27">
        <f>'[1]Detalle Mes'!E107</f>
        <v>0</v>
      </c>
      <c r="O107" s="27">
        <f>+'[1]Detalle Mes'!F107</f>
        <v>49.498017224113759</v>
      </c>
      <c r="P107" s="27">
        <f>+'[1]Detalle Mes'!G107</f>
        <v>0</v>
      </c>
      <c r="Q107" s="27">
        <f>+'[1]Detalle Mes'!H107</f>
        <v>24.965</v>
      </c>
      <c r="R107" s="27">
        <f>+'[1]Detalle Mes'!J107+'[1]Detalle Mes'!I107</f>
        <v>1235.7180000000001</v>
      </c>
      <c r="S107" s="27">
        <f>+'[1]Detalle Mes'!O107</f>
        <v>47.910034047666734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5824</v>
      </c>
      <c r="C108" s="22" t="s">
        <v>41</v>
      </c>
      <c r="D108" s="22" t="s">
        <v>42</v>
      </c>
      <c r="E108" s="22" t="str">
        <f>VLOOKUP('[1]Detalle Mes'!B108,'[1]Codigos CNE'!$G$4:$H$33,2,0)</f>
        <v>CGE DISTRIBUCIÓN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tr">
        <f>VLOOKUP(G108,'[1]Codigos CNE'!$C$3:$D$1695,2,0)</f>
        <v>SIC-0879</v>
      </c>
      <c r="N108" s="27">
        <f>'[1]Detalle Mes'!E108</f>
        <v>0</v>
      </c>
      <c r="O108" s="27">
        <f>+'[1]Detalle Mes'!F108</f>
        <v>51.5</v>
      </c>
      <c r="P108" s="27">
        <f>+'[1]Detalle Mes'!G108</f>
        <v>0</v>
      </c>
      <c r="Q108" s="27">
        <f>+'[1]Detalle Mes'!H108</f>
        <v>2.5999999999999999E-2</v>
      </c>
      <c r="R108" s="27">
        <f>+'[1]Detalle Mes'!J108+'[1]Detalle Mes'!I108</f>
        <v>1.339</v>
      </c>
      <c r="S108" s="27">
        <f>+'[1]Detalle Mes'!O108</f>
        <v>49.846153846153847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5824</v>
      </c>
      <c r="C109" s="22" t="s">
        <v>41</v>
      </c>
      <c r="D109" s="22" t="s">
        <v>42</v>
      </c>
      <c r="E109" s="22" t="str">
        <f>VLOOKUP('[1]Detalle Mes'!B109,'[1]Codigos CNE'!$G$4:$H$33,2,0)</f>
        <v>CGE DISTRIBUCIÓN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tr">
        <f>VLOOKUP(G109,'[1]Codigos CNE'!$C$3:$D$1695,2,0)</f>
        <v>SIC-0037</v>
      </c>
      <c r="N109" s="27">
        <f>'[1]Detalle Mes'!E109</f>
        <v>0</v>
      </c>
      <c r="O109" s="27">
        <f>+'[1]Detalle Mes'!F109</f>
        <v>52.8125</v>
      </c>
      <c r="P109" s="27">
        <f>+'[1]Detalle Mes'!G109</f>
        <v>0</v>
      </c>
      <c r="Q109" s="27">
        <f>+'[1]Detalle Mes'!H109</f>
        <v>1.6E-2</v>
      </c>
      <c r="R109" s="27">
        <f>+'[1]Detalle Mes'!J109+'[1]Detalle Mes'!I109</f>
        <v>0.84499999999999997</v>
      </c>
      <c r="S109" s="27">
        <f>+'[1]Detalle Mes'!O109</f>
        <v>51.124999999999993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5824</v>
      </c>
      <c r="C110" s="22" t="s">
        <v>41</v>
      </c>
      <c r="D110" s="22" t="s">
        <v>42</v>
      </c>
      <c r="E110" s="22" t="str">
        <f>VLOOKUP('[1]Detalle Mes'!B110,'[1]Codigos CNE'!$G$4:$H$33,2,0)</f>
        <v>CGE DISTRIBUCIÓN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tr">
        <f>VLOOKUP(G110,'[1]Codigos CNE'!$C$3:$D$1695,2,0)</f>
        <v>SIC-0223</v>
      </c>
      <c r="N110" s="27">
        <f>'[1]Detalle Mes'!E110</f>
        <v>0</v>
      </c>
      <c r="O110" s="27">
        <f>+'[1]Detalle Mes'!F110</f>
        <v>50.193230769230766</v>
      </c>
      <c r="P110" s="27">
        <f>+'[1]Detalle Mes'!G110</f>
        <v>0</v>
      </c>
      <c r="Q110" s="27">
        <f>+'[1]Detalle Mes'!H110</f>
        <v>1.625</v>
      </c>
      <c r="R110" s="27">
        <f>+'[1]Detalle Mes'!J110+'[1]Detalle Mes'!I110</f>
        <v>81.563999999999993</v>
      </c>
      <c r="S110" s="27">
        <f>+'[1]Detalle Mes'!O110</f>
        <v>48.58338461538461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5824</v>
      </c>
      <c r="C111" s="22" t="s">
        <v>41</v>
      </c>
      <c r="D111" s="22" t="s">
        <v>42</v>
      </c>
      <c r="E111" s="22" t="str">
        <f>VLOOKUP('[1]Detalle Mes'!B111,'[1]Codigos CNE'!$G$4:$H$33,2,0)</f>
        <v>CGE DISTRIBUCIÓN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tr">
        <f>VLOOKUP(G111,'[1]Codigos CNE'!$C$3:$D$1695,2,0)</f>
        <v>SIC-0034</v>
      </c>
      <c r="N111" s="27">
        <f>'[1]Detalle Mes'!E111</f>
        <v>0</v>
      </c>
      <c r="O111" s="27">
        <f>+'[1]Detalle Mes'!F111</f>
        <v>51.003019422229478</v>
      </c>
      <c r="P111" s="27">
        <f>+'[1]Detalle Mes'!G111</f>
        <v>0</v>
      </c>
      <c r="Q111" s="27">
        <f>+'[1]Detalle Mes'!H111</f>
        <v>24.507999999999999</v>
      </c>
      <c r="R111" s="27">
        <f>+'[1]Detalle Mes'!J111+'[1]Detalle Mes'!I111</f>
        <v>1249.982</v>
      </c>
      <c r="S111" s="27">
        <f>+'[1]Detalle Mes'!O111</f>
        <v>49.367023012893746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5824</v>
      </c>
      <c r="C112" s="22" t="s">
        <v>41</v>
      </c>
      <c r="D112" s="22" t="s">
        <v>42</v>
      </c>
      <c r="E112" s="22" t="str">
        <f>VLOOKUP('[1]Detalle Mes'!B112,'[1]Codigos CNE'!$G$4:$H$33,2,0)</f>
        <v>CGE DISTRIBUCIÓN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tr">
        <f>VLOOKUP(G112,'[1]Codigos CNE'!$C$3:$D$1695,2,0)</f>
        <v>SIC-0173</v>
      </c>
      <c r="N112" s="27">
        <f>'[1]Detalle Mes'!E112</f>
        <v>0</v>
      </c>
      <c r="O112" s="27">
        <f>+'[1]Detalle Mes'!F112</f>
        <v>48.526988102692549</v>
      </c>
      <c r="P112" s="27">
        <f>+'[1]Detalle Mes'!G112</f>
        <v>0</v>
      </c>
      <c r="Q112" s="27">
        <f>+'[1]Detalle Mes'!H112</f>
        <v>7.9850000000000003</v>
      </c>
      <c r="R112" s="27">
        <f>+'[1]Detalle Mes'!J112+'[1]Detalle Mes'!I112</f>
        <v>387.488</v>
      </c>
      <c r="S112" s="27">
        <f>+'[1]Detalle Mes'!O112</f>
        <v>46.970945522855352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5824</v>
      </c>
      <c r="C113" s="22" t="s">
        <v>41</v>
      </c>
      <c r="D113" s="22" t="s">
        <v>42</v>
      </c>
      <c r="E113" s="22" t="str">
        <f>VLOOKUP('[1]Detalle Mes'!B113,'[1]Codigos CNE'!$G$4:$H$33,2,0)</f>
        <v>CGE DISTRIBUCIÓN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tr">
        <f>VLOOKUP(G113,'[1]Codigos CNE'!$C$3:$D$1695,2,0)</f>
        <v>SIC-0396</v>
      </c>
      <c r="N113" s="27">
        <f>'[1]Detalle Mes'!E113</f>
        <v>0</v>
      </c>
      <c r="O113" s="27">
        <f>+'[1]Detalle Mes'!F113</f>
        <v>49.497988003948066</v>
      </c>
      <c r="P113" s="27">
        <f>+'[1]Detalle Mes'!G113</f>
        <v>0</v>
      </c>
      <c r="Q113" s="27">
        <f>+'[1]Detalle Mes'!H113</f>
        <v>39.512999999999998</v>
      </c>
      <c r="R113" s="27">
        <f>+'[1]Detalle Mes'!J113+'[1]Detalle Mes'!I113</f>
        <v>1955.8140000000001</v>
      </c>
      <c r="S113" s="27">
        <f>+'[1]Detalle Mes'!O113</f>
        <v>47.909978994255049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5824</v>
      </c>
      <c r="C114" s="22" t="s">
        <v>41</v>
      </c>
      <c r="D114" s="22" t="s">
        <v>42</v>
      </c>
      <c r="E114" s="22" t="str">
        <f>VLOOKUP('[1]Detalle Mes'!B114,'[1]Codigos CNE'!$G$4:$H$33,2,0)</f>
        <v>CGE DISTRIBUCIÓN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tr">
        <f>VLOOKUP(G114,'[1]Codigos CNE'!$C$3:$D$1695,2,0)</f>
        <v>SIC-0879</v>
      </c>
      <c r="N114" s="27">
        <f>'[1]Detalle Mes'!E114</f>
        <v>0</v>
      </c>
      <c r="O114" s="27">
        <f>+'[1]Detalle Mes'!F114</f>
        <v>51.5</v>
      </c>
      <c r="P114" s="27">
        <f>+'[1]Detalle Mes'!G114</f>
        <v>0</v>
      </c>
      <c r="Q114" s="27">
        <f>+'[1]Detalle Mes'!H114</f>
        <v>4.3999999999999997E-2</v>
      </c>
      <c r="R114" s="27">
        <f>+'[1]Detalle Mes'!J114+'[1]Detalle Mes'!I114</f>
        <v>2.266</v>
      </c>
      <c r="S114" s="27">
        <f>+'[1]Detalle Mes'!O114</f>
        <v>49.840909090909093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5824</v>
      </c>
      <c r="C115" s="22" t="s">
        <v>41</v>
      </c>
      <c r="D115" s="22" t="s">
        <v>42</v>
      </c>
      <c r="E115" s="22" t="str">
        <f>VLOOKUP('[1]Detalle Mes'!B115,'[1]Codigos CNE'!$G$4:$H$33,2,0)</f>
        <v>CGE DISTRIBUCIÓN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tr">
        <f>VLOOKUP(G115,'[1]Codigos CNE'!$C$3:$D$1695,2,0)</f>
        <v>SIC-0037</v>
      </c>
      <c r="N115" s="27">
        <f>'[1]Detalle Mes'!E115</f>
        <v>0</v>
      </c>
      <c r="O115" s="27">
        <f>+'[1]Detalle Mes'!F115</f>
        <v>52.846153846153847</v>
      </c>
      <c r="P115" s="27">
        <f>+'[1]Detalle Mes'!G115</f>
        <v>0</v>
      </c>
      <c r="Q115" s="27">
        <f>+'[1]Detalle Mes'!H115</f>
        <v>2.5999999999999999E-2</v>
      </c>
      <c r="R115" s="27">
        <f>+'[1]Detalle Mes'!J115+'[1]Detalle Mes'!I115</f>
        <v>1.3740000000000001</v>
      </c>
      <c r="S115" s="27">
        <f>+'[1]Detalle Mes'!O115</f>
        <v>51.153846153846153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5824</v>
      </c>
      <c r="C116" s="22" t="s">
        <v>41</v>
      </c>
      <c r="D116" s="22" t="s">
        <v>42</v>
      </c>
      <c r="E116" s="22" t="str">
        <f>VLOOKUP('[1]Detalle Mes'!B116,'[1]Codigos CNE'!$G$4:$H$33,2,0)</f>
        <v>CGE DISTRIBUCIÓN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tr">
        <f>VLOOKUP(G116,'[1]Codigos CNE'!$C$3:$D$1695,2,0)</f>
        <v>SIC-0223</v>
      </c>
      <c r="N116" s="27">
        <f>'[1]Detalle Mes'!E116</f>
        <v>0</v>
      </c>
      <c r="O116" s="27">
        <f>+'[1]Detalle Mes'!F116</f>
        <v>50.193127962085306</v>
      </c>
      <c r="P116" s="27">
        <f>+'[1]Detalle Mes'!G116</f>
        <v>0</v>
      </c>
      <c r="Q116" s="27">
        <f>+'[1]Detalle Mes'!H116</f>
        <v>2.532</v>
      </c>
      <c r="R116" s="27">
        <f>+'[1]Detalle Mes'!J116+'[1]Detalle Mes'!I116</f>
        <v>127.089</v>
      </c>
      <c r="S116" s="27">
        <f>+'[1]Detalle Mes'!O116</f>
        <v>48.582938388625593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5824</v>
      </c>
      <c r="C117" s="22" t="s">
        <v>41</v>
      </c>
      <c r="D117" s="22" t="s">
        <v>42</v>
      </c>
      <c r="E117" s="22" t="str">
        <f>VLOOKUP('[1]Detalle Mes'!B117,'[1]Codigos CNE'!$G$4:$H$33,2,0)</f>
        <v>CGE DISTRIBUCIÓN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tr">
        <f>VLOOKUP(G117,'[1]Codigos CNE'!$C$3:$D$1695,2,0)</f>
        <v>SIC-0034</v>
      </c>
      <c r="N117" s="27">
        <f>'[1]Detalle Mes'!E117</f>
        <v>5716.3827160493829</v>
      </c>
      <c r="O117" s="27">
        <f>+'[1]Detalle Mes'!F117</f>
        <v>51.002996254681648</v>
      </c>
      <c r="P117" s="27">
        <f>+'[1]Detalle Mes'!G117</f>
        <v>8.1000000000000003E-2</v>
      </c>
      <c r="Q117" s="27">
        <f>+'[1]Detalle Mes'!H117</f>
        <v>12.015000000000001</v>
      </c>
      <c r="R117" s="27">
        <f>+'[1]Detalle Mes'!J117+'[1]Detalle Mes'!I117</f>
        <v>1075.828</v>
      </c>
      <c r="S117" s="27">
        <f>+'[1]Detalle Mes'!O117</f>
        <v>87.904369538077404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5824</v>
      </c>
      <c r="C118" s="22" t="s">
        <v>41</v>
      </c>
      <c r="D118" s="22" t="s">
        <v>42</v>
      </c>
      <c r="E118" s="22" t="str">
        <f>VLOOKUP('[1]Detalle Mes'!B118,'[1]Codigos CNE'!$G$4:$H$33,2,0)</f>
        <v>CGE DISTRIBUCIÓN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tr">
        <f>VLOOKUP(G118,'[1]Codigos CNE'!$C$3:$D$1695,2,0)</f>
        <v>SIC-0173</v>
      </c>
      <c r="N118" s="27">
        <f>'[1]Detalle Mes'!E118</f>
        <v>5424.7777777777774</v>
      </c>
      <c r="O118" s="27">
        <f>+'[1]Detalle Mes'!F118</f>
        <v>48.527091136079903</v>
      </c>
      <c r="P118" s="27">
        <f>+'[1]Detalle Mes'!G118</f>
        <v>2.7E-2</v>
      </c>
      <c r="Q118" s="27">
        <f>+'[1]Detalle Mes'!H118</f>
        <v>4.0049999999999999</v>
      </c>
      <c r="R118" s="27">
        <f>+'[1]Detalle Mes'!J118+'[1]Detalle Mes'!I118</f>
        <v>340.82</v>
      </c>
      <c r="S118" s="27">
        <f>+'[1]Detalle Mes'!O118</f>
        <v>83.542571785268407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5824</v>
      </c>
      <c r="C119" s="22" t="s">
        <v>41</v>
      </c>
      <c r="D119" s="22" t="s">
        <v>42</v>
      </c>
      <c r="E119" s="22" t="str">
        <f>VLOOKUP('[1]Detalle Mes'!B119,'[1]Codigos CNE'!$G$4:$H$33,2,0)</f>
        <v>CGE DISTRIBUCIÓN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tr">
        <f>VLOOKUP(G119,'[1]Codigos CNE'!$C$3:$D$1695,2,0)</f>
        <v>SIC-0396</v>
      </c>
      <c r="N119" s="27">
        <f>'[1]Detalle Mes'!E119</f>
        <v>5609.0769230769229</v>
      </c>
      <c r="O119" s="27">
        <f>+'[1]Detalle Mes'!F119</f>
        <v>49.497985329062921</v>
      </c>
      <c r="P119" s="27">
        <f>+'[1]Detalle Mes'!G119</f>
        <v>0.13</v>
      </c>
      <c r="Q119" s="27">
        <f>+'[1]Detalle Mes'!H119</f>
        <v>19.358000000000001</v>
      </c>
      <c r="R119" s="27">
        <f>+'[1]Detalle Mes'!J119+'[1]Detalle Mes'!I119</f>
        <v>1687.3620000000001</v>
      </c>
      <c r="S119" s="27">
        <f>+'[1]Detalle Mes'!O119</f>
        <v>85.578107242483725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5824</v>
      </c>
      <c r="C120" s="22" t="s">
        <v>41</v>
      </c>
      <c r="D120" s="22" t="s">
        <v>42</v>
      </c>
      <c r="E120" s="22" t="str">
        <f>VLOOKUP('[1]Detalle Mes'!B120,'[1]Codigos CNE'!$G$4:$H$33,2,0)</f>
        <v>CGE DISTRIBUCIÓN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tr">
        <f>VLOOKUP(G120,'[1]Codigos CNE'!$C$3:$D$1695,2,0)</f>
        <v>SIC-0879</v>
      </c>
      <c r="N120" s="27">
        <f>'[1]Detalle Mes'!E120</f>
        <v>0</v>
      </c>
      <c r="O120" s="27">
        <f>+'[1]Detalle Mes'!F120</f>
        <v>51.5</v>
      </c>
      <c r="P120" s="27">
        <f>+'[1]Detalle Mes'!G120</f>
        <v>0</v>
      </c>
      <c r="Q120" s="27">
        <f>+'[1]Detalle Mes'!H120</f>
        <v>0.02</v>
      </c>
      <c r="R120" s="27">
        <f>+'[1]Detalle Mes'!J120+'[1]Detalle Mes'!I120</f>
        <v>1.03</v>
      </c>
      <c r="S120" s="27">
        <f>+'[1]Detalle Mes'!O120</f>
        <v>49.85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5824</v>
      </c>
      <c r="C121" s="22" t="s">
        <v>41</v>
      </c>
      <c r="D121" s="22" t="s">
        <v>42</v>
      </c>
      <c r="E121" s="22" t="str">
        <f>VLOOKUP('[1]Detalle Mes'!B121,'[1]Codigos CNE'!$G$4:$H$33,2,0)</f>
        <v>CGE DISTRIBUCIÓN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tr">
        <f>VLOOKUP(G121,'[1]Codigos CNE'!$C$3:$D$1695,2,0)</f>
        <v>SIC-0037</v>
      </c>
      <c r="N121" s="27">
        <f>'[1]Detalle Mes'!E121</f>
        <v>0</v>
      </c>
      <c r="O121" s="27">
        <f>+'[1]Detalle Mes'!F121</f>
        <v>52.833333333333336</v>
      </c>
      <c r="P121" s="27">
        <f>+'[1]Detalle Mes'!G121</f>
        <v>0</v>
      </c>
      <c r="Q121" s="27">
        <f>+'[1]Detalle Mes'!H121</f>
        <v>1.2E-2</v>
      </c>
      <c r="R121" s="27">
        <f>+'[1]Detalle Mes'!J121+'[1]Detalle Mes'!I121</f>
        <v>0.63400000000000001</v>
      </c>
      <c r="S121" s="27">
        <f>+'[1]Detalle Mes'!O121</f>
        <v>51.166666666666664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5824</v>
      </c>
      <c r="C122" s="22" t="s">
        <v>41</v>
      </c>
      <c r="D122" s="22" t="s">
        <v>42</v>
      </c>
      <c r="E122" s="22" t="str">
        <f>VLOOKUP('[1]Detalle Mes'!B122,'[1]Codigos CNE'!$G$4:$H$33,2,0)</f>
        <v>CGE DISTRIBUCIÓN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tr">
        <f>VLOOKUP(G122,'[1]Codigos CNE'!$C$3:$D$1695,2,0)</f>
        <v>SIC-0223</v>
      </c>
      <c r="N122" s="27">
        <f>'[1]Detalle Mes'!E122</f>
        <v>5568.5714285714284</v>
      </c>
      <c r="O122" s="27">
        <f>+'[1]Detalle Mes'!F122</f>
        <v>50.192893401015226</v>
      </c>
      <c r="P122" s="27">
        <f>+'[1]Detalle Mes'!G122</f>
        <v>7.0000000000000001E-3</v>
      </c>
      <c r="Q122" s="27">
        <f>+'[1]Detalle Mes'!H122</f>
        <v>1.379</v>
      </c>
      <c r="R122" s="27">
        <f>+'[1]Detalle Mes'!J122+'[1]Detalle Mes'!I122</f>
        <v>108.196</v>
      </c>
      <c r="S122" s="27">
        <f>+'[1]Detalle Mes'!O122</f>
        <v>76.849891225525738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5824</v>
      </c>
      <c r="C123" s="22" t="s">
        <v>41</v>
      </c>
      <c r="D123" s="22" t="s">
        <v>42</v>
      </c>
      <c r="E123" s="22" t="str">
        <f>VLOOKUP('[1]Detalle Mes'!B123,'[1]Codigos CNE'!$G$4:$H$33,2,0)</f>
        <v>CGE DISTRIBUCIÓN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tr">
        <f>VLOOKUP(G123,'[1]Codigos CNE'!$C$3:$D$1695,2,0)</f>
        <v>SIC-0034</v>
      </c>
      <c r="N123" s="27">
        <f>'[1]Detalle Mes'!E123</f>
        <v>0</v>
      </c>
      <c r="O123" s="27">
        <f>+'[1]Detalle Mes'!F123</f>
        <v>51.003000542470957</v>
      </c>
      <c r="P123" s="27">
        <f>+'[1]Detalle Mes'!G123</f>
        <v>0</v>
      </c>
      <c r="Q123" s="27">
        <f>+'[1]Detalle Mes'!H123</f>
        <v>353.93599999999998</v>
      </c>
      <c r="R123" s="27">
        <f>+'[1]Detalle Mes'!J123+'[1]Detalle Mes'!I123</f>
        <v>18051.797999999999</v>
      </c>
      <c r="S123" s="27">
        <f>+'[1]Detalle Mes'!O123</f>
        <v>49.367001378780344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5824</v>
      </c>
      <c r="C124" s="22" t="s">
        <v>41</v>
      </c>
      <c r="D124" s="22" t="s">
        <v>42</v>
      </c>
      <c r="E124" s="22" t="str">
        <f>VLOOKUP('[1]Detalle Mes'!B124,'[1]Codigos CNE'!$G$4:$H$33,2,0)</f>
        <v>CGE DISTRIBUCIÓN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tr">
        <f>VLOOKUP(G124,'[1]Codigos CNE'!$C$3:$D$1695,2,0)</f>
        <v>SIC-0157</v>
      </c>
      <c r="N124" s="27">
        <f>'[1]Detalle Mes'!E124</f>
        <v>0</v>
      </c>
      <c r="O124" s="27">
        <f>+'[1]Detalle Mes'!F124</f>
        <v>52.164835164835168</v>
      </c>
      <c r="P124" s="27">
        <f>+'[1]Detalle Mes'!G124</f>
        <v>0</v>
      </c>
      <c r="Q124" s="27">
        <f>+'[1]Detalle Mes'!H124</f>
        <v>0.182</v>
      </c>
      <c r="R124" s="27">
        <f>+'[1]Detalle Mes'!J124+'[1]Detalle Mes'!I124</f>
        <v>9.4939999999999998</v>
      </c>
      <c r="S124" s="27">
        <f>+'[1]Detalle Mes'!O124</f>
        <v>50.489010989010993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5824</v>
      </c>
      <c r="C125" s="22" t="s">
        <v>41</v>
      </c>
      <c r="D125" s="22" t="s">
        <v>42</v>
      </c>
      <c r="E125" s="22" t="str">
        <f>VLOOKUP('[1]Detalle Mes'!B125,'[1]Codigos CNE'!$G$4:$H$33,2,0)</f>
        <v>CGE DISTRIBUCIÓN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tr">
        <f>VLOOKUP(G125,'[1]Codigos CNE'!$C$3:$D$1695,2,0)</f>
        <v>SIC-0173</v>
      </c>
      <c r="N125" s="27">
        <f>'[1]Detalle Mes'!E125</f>
        <v>0</v>
      </c>
      <c r="O125" s="27">
        <f>+'[1]Detalle Mes'!F125</f>
        <v>48.526998855857428</v>
      </c>
      <c r="P125" s="27">
        <f>+'[1]Detalle Mes'!G125</f>
        <v>0</v>
      </c>
      <c r="Q125" s="27">
        <f>+'[1]Detalle Mes'!H125</f>
        <v>206.268</v>
      </c>
      <c r="R125" s="27">
        <f>+'[1]Detalle Mes'!J125+'[1]Detalle Mes'!I125</f>
        <v>10009.566999999999</v>
      </c>
      <c r="S125" s="27">
        <f>+'[1]Detalle Mes'!O125</f>
        <v>46.97099889464193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5824</v>
      </c>
      <c r="C126" s="22" t="s">
        <v>41</v>
      </c>
      <c r="D126" s="22" t="s">
        <v>42</v>
      </c>
      <c r="E126" s="22" t="str">
        <f>VLOOKUP('[1]Detalle Mes'!B126,'[1]Codigos CNE'!$G$4:$H$33,2,0)</f>
        <v>CGE DISTRIBUCIÓN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tr">
        <f>VLOOKUP(G126,'[1]Codigos CNE'!$C$3:$D$1695,2,0)</f>
        <v>SIC-0787</v>
      </c>
      <c r="N126" s="27">
        <f>'[1]Detalle Mes'!E126</f>
        <v>0</v>
      </c>
      <c r="O126" s="27">
        <f>+'[1]Detalle Mes'!F126</f>
        <v>51.897959183673471</v>
      </c>
      <c r="P126" s="27">
        <f>+'[1]Detalle Mes'!G126</f>
        <v>0</v>
      </c>
      <c r="Q126" s="27">
        <f>+'[1]Detalle Mes'!H126</f>
        <v>9.8000000000000004E-2</v>
      </c>
      <c r="R126" s="27">
        <f>+'[1]Detalle Mes'!J126+'[1]Detalle Mes'!I126</f>
        <v>5.0860000000000003</v>
      </c>
      <c r="S126" s="27">
        <f>+'[1]Detalle Mes'!O126</f>
        <v>50.234693877551017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5824</v>
      </c>
      <c r="C127" s="22" t="s">
        <v>41</v>
      </c>
      <c r="D127" s="22" t="s">
        <v>42</v>
      </c>
      <c r="E127" s="22" t="str">
        <f>VLOOKUP('[1]Detalle Mes'!B127,'[1]Codigos CNE'!$G$4:$H$33,2,0)</f>
        <v>CGE DISTRIBUCIÓN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tr">
        <f>VLOOKUP(G127,'[1]Codigos CNE'!$C$3:$D$1695,2,0)</f>
        <v>SIC-1158</v>
      </c>
      <c r="N127" s="27">
        <f>'[1]Detalle Mes'!E127</f>
        <v>0</v>
      </c>
      <c r="O127" s="27">
        <f>+'[1]Detalle Mes'!F127</f>
        <v>47.534998290061097</v>
      </c>
      <c r="P127" s="27">
        <f>+'[1]Detalle Mes'!G127</f>
        <v>0</v>
      </c>
      <c r="Q127" s="27">
        <f>+'[1]Detalle Mes'!H127</f>
        <v>108.191</v>
      </c>
      <c r="R127" s="27">
        <f>+'[1]Detalle Mes'!J127+'[1]Detalle Mes'!I127</f>
        <v>5142.8590000000004</v>
      </c>
      <c r="S127" s="27">
        <f>+'[1]Detalle Mes'!O127</f>
        <v>46.010000831862172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5824</v>
      </c>
      <c r="C128" s="22" t="s">
        <v>41</v>
      </c>
      <c r="D128" s="22" t="s">
        <v>42</v>
      </c>
      <c r="E128" s="22" t="str">
        <f>VLOOKUP('[1]Detalle Mes'!B128,'[1]Codigos CNE'!$G$4:$H$33,2,0)</f>
        <v>CGE DISTRIBUCIÓN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tr">
        <f>VLOOKUP(G128,'[1]Codigos CNE'!$C$3:$D$1695,2,0)</f>
        <v>SIC-0370</v>
      </c>
      <c r="N128" s="27">
        <f>'[1]Detalle Mes'!E128</f>
        <v>0</v>
      </c>
      <c r="O128" s="27">
        <f>+'[1]Detalle Mes'!F128</f>
        <v>49.237997520413835</v>
      </c>
      <c r="P128" s="27">
        <f>+'[1]Detalle Mes'!G128</f>
        <v>0</v>
      </c>
      <c r="Q128" s="27">
        <f>+'[1]Detalle Mes'!H128</f>
        <v>70.173000000000002</v>
      </c>
      <c r="R128" s="27">
        <f>+'[1]Detalle Mes'!J128+'[1]Detalle Mes'!I128</f>
        <v>3455.1779999999999</v>
      </c>
      <c r="S128" s="27">
        <f>+'[1]Detalle Mes'!O128</f>
        <v>47.658999900246542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5824</v>
      </c>
      <c r="C129" s="22" t="s">
        <v>41</v>
      </c>
      <c r="D129" s="22" t="s">
        <v>42</v>
      </c>
      <c r="E129" s="22" t="str">
        <f>VLOOKUP('[1]Detalle Mes'!B129,'[1]Codigos CNE'!$G$4:$H$33,2,0)</f>
        <v>CGE DISTRIBUCIÓN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tr">
        <f>VLOOKUP(G129,'[1]Codigos CNE'!$C$3:$D$1695,2,0)</f>
        <v>SIC-0396</v>
      </c>
      <c r="N129" s="27">
        <f>'[1]Detalle Mes'!E129</f>
        <v>0</v>
      </c>
      <c r="O129" s="27">
        <f>+'[1]Detalle Mes'!F129</f>
        <v>49.497998782256765</v>
      </c>
      <c r="P129" s="27">
        <f>+'[1]Detalle Mes'!G129</f>
        <v>0</v>
      </c>
      <c r="Q129" s="27">
        <f>+'[1]Detalle Mes'!H129</f>
        <v>223.364</v>
      </c>
      <c r="R129" s="27">
        <f>+'[1]Detalle Mes'!J129+'[1]Detalle Mes'!I129</f>
        <v>11056.071</v>
      </c>
      <c r="S129" s="27">
        <f>+'[1]Detalle Mes'!O129</f>
        <v>47.909998925520675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5824</v>
      </c>
      <c r="C130" s="22" t="s">
        <v>41</v>
      </c>
      <c r="D130" s="22" t="s">
        <v>42</v>
      </c>
      <c r="E130" s="22" t="str">
        <f>VLOOKUP('[1]Detalle Mes'!B130,'[1]Codigos CNE'!$G$4:$H$33,2,0)</f>
        <v>CGE DISTRIBUCIÓN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tr">
        <f>VLOOKUP(G130,'[1]Codigos CNE'!$C$3:$D$1695,2,0)</f>
        <v>SIC-0879</v>
      </c>
      <c r="N130" s="27">
        <f>'[1]Detalle Mes'!E130</f>
        <v>0</v>
      </c>
      <c r="O130" s="27">
        <f>+'[1]Detalle Mes'!F130</f>
        <v>51.511084043848967</v>
      </c>
      <c r="P130" s="27">
        <f>+'[1]Detalle Mes'!G130</f>
        <v>0</v>
      </c>
      <c r="Q130" s="27">
        <f>+'[1]Detalle Mes'!H130</f>
        <v>4.1050000000000004</v>
      </c>
      <c r="R130" s="27">
        <f>+'[1]Detalle Mes'!J130+'[1]Detalle Mes'!I130</f>
        <v>211.453</v>
      </c>
      <c r="S130" s="27">
        <f>+'[1]Detalle Mes'!O130</f>
        <v>49.85919610231425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5824</v>
      </c>
      <c r="C131" s="22" t="s">
        <v>41</v>
      </c>
      <c r="D131" s="22" t="s">
        <v>42</v>
      </c>
      <c r="E131" s="22" t="str">
        <f>VLOOKUP('[1]Detalle Mes'!B131,'[1]Codigos CNE'!$G$4:$H$33,2,0)</f>
        <v>CGE DISTRIBUCIÓN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tr">
        <f>VLOOKUP(G131,'[1]Codigos CNE'!$C$3:$D$1695,2,0)</f>
        <v>SIC-0575</v>
      </c>
      <c r="N131" s="27">
        <f>'[1]Detalle Mes'!E131</f>
        <v>0</v>
      </c>
      <c r="O131" s="27">
        <f>+'[1]Detalle Mes'!F131</f>
        <v>50.996996996996998</v>
      </c>
      <c r="P131" s="27">
        <f>+'[1]Detalle Mes'!G131</f>
        <v>0</v>
      </c>
      <c r="Q131" s="27">
        <f>+'[1]Detalle Mes'!H131</f>
        <v>8.9909999999999997</v>
      </c>
      <c r="R131" s="27">
        <f>+'[1]Detalle Mes'!J131+'[1]Detalle Mes'!I131</f>
        <v>458.51400000000001</v>
      </c>
      <c r="S131" s="27">
        <f>+'[1]Detalle Mes'!O131</f>
        <v>49.361027694361027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5824</v>
      </c>
      <c r="C132" s="22" t="s">
        <v>41</v>
      </c>
      <c r="D132" s="22" t="s">
        <v>42</v>
      </c>
      <c r="E132" s="22" t="str">
        <f>VLOOKUP('[1]Detalle Mes'!B132,'[1]Codigos CNE'!$G$4:$H$33,2,0)</f>
        <v>CGE DISTRIBUCIÓN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tr">
        <f>VLOOKUP(G132,'[1]Codigos CNE'!$C$3:$D$1695,2,0)</f>
        <v>SIC-0140</v>
      </c>
      <c r="N132" s="27">
        <f>'[1]Detalle Mes'!E132</f>
        <v>0</v>
      </c>
      <c r="O132" s="27">
        <f>+'[1]Detalle Mes'!F132</f>
        <v>47.822002713592632</v>
      </c>
      <c r="P132" s="27">
        <f>+'[1]Detalle Mes'!G132</f>
        <v>0</v>
      </c>
      <c r="Q132" s="27">
        <f>+'[1]Detalle Mes'!H132</f>
        <v>97.287999999999997</v>
      </c>
      <c r="R132" s="27">
        <f>+'[1]Detalle Mes'!J132+'[1]Detalle Mes'!I132</f>
        <v>4652.5069999999996</v>
      </c>
      <c r="S132" s="27">
        <f>+'[1]Detalle Mes'!O132</f>
        <v>46.28800057561056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5824</v>
      </c>
      <c r="C133" s="22" t="s">
        <v>41</v>
      </c>
      <c r="D133" s="22" t="s">
        <v>42</v>
      </c>
      <c r="E133" s="22" t="str">
        <f>VLOOKUP('[1]Detalle Mes'!B133,'[1]Codigos CNE'!$G$4:$H$33,2,0)</f>
        <v>CGE DISTRIBUCIÓN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tr">
        <f>VLOOKUP(G133,'[1]Codigos CNE'!$C$3:$D$1695,2,0)</f>
        <v>SIC-0176</v>
      </c>
      <c r="N133" s="27">
        <f>'[1]Detalle Mes'!E133</f>
        <v>0</v>
      </c>
      <c r="O133" s="27">
        <f>+'[1]Detalle Mes'!F133</f>
        <v>51.843200000000003</v>
      </c>
      <c r="P133" s="27">
        <f>+'[1]Detalle Mes'!G133</f>
        <v>0</v>
      </c>
      <c r="Q133" s="27">
        <f>+'[1]Detalle Mes'!H133</f>
        <v>0.625</v>
      </c>
      <c r="R133" s="27">
        <f>+'[1]Detalle Mes'!J133+'[1]Detalle Mes'!I133</f>
        <v>32.402000000000001</v>
      </c>
      <c r="S133" s="27">
        <f>+'[1]Detalle Mes'!O133</f>
        <v>50.180799999999998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5824</v>
      </c>
      <c r="C134" s="22" t="s">
        <v>41</v>
      </c>
      <c r="D134" s="22" t="s">
        <v>42</v>
      </c>
      <c r="E134" s="22" t="str">
        <f>VLOOKUP('[1]Detalle Mes'!B134,'[1]Codigos CNE'!$G$4:$H$33,2,0)</f>
        <v>CGE DISTRIBUCIÓN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tr">
        <f>VLOOKUP(G134,'[1]Codigos CNE'!$C$3:$D$1695,2,0)</f>
        <v>SIC-0622</v>
      </c>
      <c r="N134" s="27">
        <f>'[1]Detalle Mes'!E134</f>
        <v>0</v>
      </c>
      <c r="O134" s="27">
        <f>+'[1]Detalle Mes'!F134</f>
        <v>52.829984239558705</v>
      </c>
      <c r="P134" s="27">
        <f>+'[1]Detalle Mes'!G134</f>
        <v>0</v>
      </c>
      <c r="Q134" s="27">
        <f>+'[1]Detalle Mes'!H134</f>
        <v>5.0759999999999996</v>
      </c>
      <c r="R134" s="27">
        <f>+'[1]Detalle Mes'!J134+'[1]Detalle Mes'!I134</f>
        <v>268.16500000000002</v>
      </c>
      <c r="S134" s="27">
        <f>+'[1]Detalle Mes'!O134</f>
        <v>51.1349487785658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5824</v>
      </c>
      <c r="C135" s="22" t="s">
        <v>41</v>
      </c>
      <c r="D135" s="22" t="s">
        <v>42</v>
      </c>
      <c r="E135" s="22" t="str">
        <f>VLOOKUP('[1]Detalle Mes'!B135,'[1]Codigos CNE'!$G$4:$H$33,2,0)</f>
        <v>CGE DISTRIBUCIÓN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tr">
        <f>VLOOKUP(G135,'[1]Codigos CNE'!$C$3:$D$1695,2,0)</f>
        <v>SIC-0440</v>
      </c>
      <c r="N135" s="27">
        <f>'[1]Detalle Mes'!E135</f>
        <v>0</v>
      </c>
      <c r="O135" s="27">
        <f>+'[1]Detalle Mes'!F135</f>
        <v>48.709000947954962</v>
      </c>
      <c r="P135" s="27">
        <f>+'[1]Detalle Mes'!G135</f>
        <v>0</v>
      </c>
      <c r="Q135" s="27">
        <f>+'[1]Detalle Mes'!H135</f>
        <v>86.501999999999995</v>
      </c>
      <c r="R135" s="27">
        <f>+'[1]Detalle Mes'!J135+'[1]Detalle Mes'!I135</f>
        <v>4213.4260000000004</v>
      </c>
      <c r="S135" s="27">
        <f>+'[1]Detalle Mes'!O135</f>
        <v>47.147002381447827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5824</v>
      </c>
      <c r="C136" s="22" t="s">
        <v>41</v>
      </c>
      <c r="D136" s="22" t="s">
        <v>42</v>
      </c>
      <c r="E136" s="22" t="str">
        <f>VLOOKUP('[1]Detalle Mes'!B136,'[1]Codigos CNE'!$G$4:$H$33,2,0)</f>
        <v>CGE DISTRIBUCIÓN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tr">
        <f>VLOOKUP(G136,'[1]Codigos CNE'!$C$3:$D$1695,2,0)</f>
        <v>SIC-0034</v>
      </c>
      <c r="N136" s="27">
        <f>'[1]Detalle Mes'!E136</f>
        <v>0</v>
      </c>
      <c r="O136" s="27">
        <f>+'[1]Detalle Mes'!F136</f>
        <v>51.002999143101974</v>
      </c>
      <c r="P136" s="27">
        <f>+'[1]Detalle Mes'!G136</f>
        <v>0</v>
      </c>
      <c r="Q136" s="27">
        <f>+'[1]Detalle Mes'!H136</f>
        <v>144.708</v>
      </c>
      <c r="R136" s="27">
        <f>+'[1]Detalle Mes'!J136+'[1]Detalle Mes'!I136</f>
        <v>7380.5420000000004</v>
      </c>
      <c r="S136" s="27">
        <f>+'[1]Detalle Mes'!O136</f>
        <v>49.367001133316748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5824</v>
      </c>
      <c r="C137" s="22" t="s">
        <v>41</v>
      </c>
      <c r="D137" s="22" t="s">
        <v>42</v>
      </c>
      <c r="E137" s="22" t="str">
        <f>VLOOKUP('[1]Detalle Mes'!B137,'[1]Codigos CNE'!$G$4:$H$33,2,0)</f>
        <v>CGE DISTRIBUCIÓN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tr">
        <f>VLOOKUP(G137,'[1]Codigos CNE'!$C$3:$D$1695,2,0)</f>
        <v>SIC-0157</v>
      </c>
      <c r="N137" s="27">
        <f>'[1]Detalle Mes'!E137</f>
        <v>0</v>
      </c>
      <c r="O137" s="27">
        <f>+'[1]Detalle Mes'!F137</f>
        <v>52.165002911571413</v>
      </c>
      <c r="P137" s="27">
        <f>+'[1]Detalle Mes'!G137</f>
        <v>0</v>
      </c>
      <c r="Q137" s="27">
        <f>+'[1]Detalle Mes'!H137</f>
        <v>48.084000000000003</v>
      </c>
      <c r="R137" s="27">
        <f>+'[1]Detalle Mes'!J137+'[1]Detalle Mes'!I137</f>
        <v>2508.3020000000001</v>
      </c>
      <c r="S137" s="27">
        <f>+'[1]Detalle Mes'!O137</f>
        <v>50.490994925546957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5824</v>
      </c>
      <c r="C138" s="22" t="s">
        <v>41</v>
      </c>
      <c r="D138" s="22" t="s">
        <v>42</v>
      </c>
      <c r="E138" s="22" t="str">
        <f>VLOOKUP('[1]Detalle Mes'!B138,'[1]Codigos CNE'!$G$4:$H$33,2,0)</f>
        <v>CGE DISTRIBUCIÓN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tr">
        <f>VLOOKUP(G138,'[1]Codigos CNE'!$C$3:$D$1695,2,0)</f>
        <v>SIC-0787</v>
      </c>
      <c r="N138" s="27">
        <f>'[1]Detalle Mes'!E138</f>
        <v>0</v>
      </c>
      <c r="O138" s="27">
        <f>+'[1]Detalle Mes'!F138</f>
        <v>51.901003250952563</v>
      </c>
      <c r="P138" s="27">
        <f>+'[1]Detalle Mes'!G138</f>
        <v>0</v>
      </c>
      <c r="Q138" s="27">
        <f>+'[1]Detalle Mes'!H138</f>
        <v>28.606999999999999</v>
      </c>
      <c r="R138" s="27">
        <f>+'[1]Detalle Mes'!J138+'[1]Detalle Mes'!I138</f>
        <v>1484.732</v>
      </c>
      <c r="S138" s="27">
        <f>+'[1]Detalle Mes'!O138</f>
        <v>50.235991190967241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5824</v>
      </c>
      <c r="C139" s="22" t="s">
        <v>41</v>
      </c>
      <c r="D139" s="22" t="s">
        <v>42</v>
      </c>
      <c r="E139" s="22" t="str">
        <f>VLOOKUP('[1]Detalle Mes'!B139,'[1]Codigos CNE'!$G$4:$H$33,2,0)</f>
        <v>CGE DISTRIBUCIÓN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tr">
        <f>VLOOKUP(G139,'[1]Codigos CNE'!$C$3:$D$1695,2,0)</f>
        <v>SIC-0850</v>
      </c>
      <c r="N139" s="27">
        <f>'[1]Detalle Mes'!E139</f>
        <v>0</v>
      </c>
      <c r="O139" s="27">
        <f>+'[1]Detalle Mes'!F139</f>
        <v>52.299145299145302</v>
      </c>
      <c r="P139" s="27">
        <f>+'[1]Detalle Mes'!G139</f>
        <v>0</v>
      </c>
      <c r="Q139" s="27">
        <f>+'[1]Detalle Mes'!H139</f>
        <v>0.23400000000000001</v>
      </c>
      <c r="R139" s="27">
        <f>+'[1]Detalle Mes'!J139+'[1]Detalle Mes'!I139</f>
        <v>12.238</v>
      </c>
      <c r="S139" s="27">
        <f>+'[1]Detalle Mes'!O139</f>
        <v>50.623931623931632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5824</v>
      </c>
      <c r="C140" s="22" t="s">
        <v>41</v>
      </c>
      <c r="D140" s="22" t="s">
        <v>42</v>
      </c>
      <c r="E140" s="22" t="str">
        <f>VLOOKUP('[1]Detalle Mes'!B140,'[1]Codigos CNE'!$G$4:$H$33,2,0)</f>
        <v>CGE DISTRIBUCIÓN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tr">
        <f>VLOOKUP(G140,'[1]Codigos CNE'!$C$3:$D$1695,2,0)</f>
        <v>SIC-0396</v>
      </c>
      <c r="N140" s="27">
        <f>'[1]Detalle Mes'!E140</f>
        <v>0</v>
      </c>
      <c r="O140" s="27">
        <f>+'[1]Detalle Mes'!F140</f>
        <v>49.497975708502025</v>
      </c>
      <c r="P140" s="27">
        <f>+'[1]Detalle Mes'!G140</f>
        <v>0</v>
      </c>
      <c r="Q140" s="27">
        <f>+'[1]Detalle Mes'!H140</f>
        <v>3.7050000000000001</v>
      </c>
      <c r="R140" s="27">
        <f>+'[1]Detalle Mes'!J140+'[1]Detalle Mes'!I140</f>
        <v>183.39</v>
      </c>
      <c r="S140" s="27">
        <f>+'[1]Detalle Mes'!O140</f>
        <v>47.90985155195682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5824</v>
      </c>
      <c r="C141" s="22" t="s">
        <v>41</v>
      </c>
      <c r="D141" s="22" t="s">
        <v>42</v>
      </c>
      <c r="E141" s="22" t="str">
        <f>VLOOKUP('[1]Detalle Mes'!B141,'[1]Codigos CNE'!$G$4:$H$33,2,0)</f>
        <v>CGE DISTRIBUCIÓN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tr">
        <f>VLOOKUP(G141,'[1]Codigos CNE'!$C$3:$D$1695,2,0)</f>
        <v>SIC-0879</v>
      </c>
      <c r="N141" s="27">
        <f>'[1]Detalle Mes'!E141</f>
        <v>0</v>
      </c>
      <c r="O141" s="27">
        <f>+'[1]Detalle Mes'!F141</f>
        <v>51.511354737666409</v>
      </c>
      <c r="P141" s="27">
        <f>+'[1]Detalle Mes'!G141</f>
        <v>0</v>
      </c>
      <c r="Q141" s="27">
        <f>+'[1]Detalle Mes'!H141</f>
        <v>1.2769999999999999</v>
      </c>
      <c r="R141" s="27">
        <f>+'[1]Detalle Mes'!J141+'[1]Detalle Mes'!I141</f>
        <v>65.78</v>
      </c>
      <c r="S141" s="27">
        <f>+'[1]Detalle Mes'!O141</f>
        <v>49.859044635865317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5824</v>
      </c>
      <c r="C142" s="22" t="s">
        <v>41</v>
      </c>
      <c r="D142" s="22" t="s">
        <v>42</v>
      </c>
      <c r="E142" s="22" t="str">
        <f>VLOOKUP('[1]Detalle Mes'!B142,'[1]Codigos CNE'!$G$4:$H$33,2,0)</f>
        <v>CGE DISTRIBUCIÓN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tr">
        <f>VLOOKUP(G142,'[1]Codigos CNE'!$C$3:$D$1695,2,0)</f>
        <v>SIC-0176</v>
      </c>
      <c r="N142" s="27">
        <f>'[1]Detalle Mes'!E142</f>
        <v>0</v>
      </c>
      <c r="O142" s="27">
        <f>+'[1]Detalle Mes'!F142</f>
        <v>51.84300005183227</v>
      </c>
      <c r="P142" s="27">
        <f>+'[1]Detalle Mes'!G142</f>
        <v>0</v>
      </c>
      <c r="Q142" s="27">
        <f>+'[1]Detalle Mes'!H142</f>
        <v>173.637</v>
      </c>
      <c r="R142" s="27">
        <f>+'[1]Detalle Mes'!J142+'[1]Detalle Mes'!I142</f>
        <v>9001.8629999999994</v>
      </c>
      <c r="S142" s="27">
        <f>+'[1]Detalle Mes'!O142</f>
        <v>50.180001958108001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5824</v>
      </c>
      <c r="C143" s="22" t="s">
        <v>41</v>
      </c>
      <c r="D143" s="22" t="s">
        <v>42</v>
      </c>
      <c r="E143" s="22" t="str">
        <f>VLOOKUP('[1]Detalle Mes'!B143,'[1]Codigos CNE'!$G$4:$H$33,2,0)</f>
        <v>CGE DISTRIBUCIÓN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tr">
        <f>VLOOKUP(G143,'[1]Codigos CNE'!$C$3:$D$1695,2,0)</f>
        <v>SIC-0622</v>
      </c>
      <c r="N143" s="27">
        <f>'[1]Detalle Mes'!E143</f>
        <v>0</v>
      </c>
      <c r="O143" s="27">
        <f>+'[1]Detalle Mes'!F143</f>
        <v>52.830188679245282</v>
      </c>
      <c r="P143" s="27">
        <f>+'[1]Detalle Mes'!G143</f>
        <v>0</v>
      </c>
      <c r="Q143" s="27">
        <f>+'[1]Detalle Mes'!H143</f>
        <v>1.484</v>
      </c>
      <c r="R143" s="27">
        <f>+'[1]Detalle Mes'!J143+'[1]Detalle Mes'!I143</f>
        <v>78.400000000000006</v>
      </c>
      <c r="S143" s="27">
        <f>+'[1]Detalle Mes'!O143</f>
        <v>51.135444743935302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5824</v>
      </c>
      <c r="C144" s="22" t="s">
        <v>41</v>
      </c>
      <c r="D144" s="22" t="s">
        <v>42</v>
      </c>
      <c r="E144" s="22" t="str">
        <f>VLOOKUP('[1]Detalle Mes'!B144,'[1]Codigos CNE'!$G$4:$H$33,2,0)</f>
        <v>CGE DISTRIBUCIÓN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tr">
        <f>VLOOKUP(G144,'[1]Codigos CNE'!$C$3:$D$1695,2,0)</f>
        <v>SIC-0034</v>
      </c>
      <c r="N144" s="27">
        <f>'[1]Detalle Mes'!E144</f>
        <v>0</v>
      </c>
      <c r="O144" s="27">
        <f>+'[1]Detalle Mes'!F144</f>
        <v>51.003000030928156</v>
      </c>
      <c r="P144" s="27">
        <f>+'[1]Detalle Mes'!G144</f>
        <v>0</v>
      </c>
      <c r="Q144" s="27">
        <f>+'[1]Detalle Mes'!H144</f>
        <v>549.66099999999994</v>
      </c>
      <c r="R144" s="27">
        <f>+'[1]Detalle Mes'!J144+'[1]Detalle Mes'!I144</f>
        <v>28034.36</v>
      </c>
      <c r="S144" s="27">
        <f>+'[1]Detalle Mes'!O144</f>
        <v>49.36700075137221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5824</v>
      </c>
      <c r="C145" s="22" t="s">
        <v>41</v>
      </c>
      <c r="D145" s="22" t="s">
        <v>42</v>
      </c>
      <c r="E145" s="22" t="str">
        <f>VLOOKUP('[1]Detalle Mes'!B145,'[1]Codigos CNE'!$G$4:$H$33,2,0)</f>
        <v>CGE DISTRIBUCIÓN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tr">
        <f>VLOOKUP(G145,'[1]Codigos CNE'!$C$3:$D$1695,2,0)</f>
        <v>SIC-0157</v>
      </c>
      <c r="N145" s="27">
        <f>'[1]Detalle Mes'!E145</f>
        <v>0</v>
      </c>
      <c r="O145" s="27">
        <f>+'[1]Detalle Mes'!F145</f>
        <v>52.166666666666664</v>
      </c>
      <c r="P145" s="27">
        <f>+'[1]Detalle Mes'!G145</f>
        <v>0</v>
      </c>
      <c r="Q145" s="27">
        <f>+'[1]Detalle Mes'!H145</f>
        <v>0.216</v>
      </c>
      <c r="R145" s="27">
        <f>+'[1]Detalle Mes'!J145+'[1]Detalle Mes'!I145</f>
        <v>11.268000000000001</v>
      </c>
      <c r="S145" s="27">
        <f>+'[1]Detalle Mes'!O145</f>
        <v>50.490740740740733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5824</v>
      </c>
      <c r="C146" s="22" t="s">
        <v>41</v>
      </c>
      <c r="D146" s="22" t="s">
        <v>42</v>
      </c>
      <c r="E146" s="22" t="str">
        <f>VLOOKUP('[1]Detalle Mes'!B146,'[1]Codigos CNE'!$G$4:$H$33,2,0)</f>
        <v>CGE DISTRIBUCIÓN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tr">
        <f>VLOOKUP(G146,'[1]Codigos CNE'!$C$3:$D$1695,2,0)</f>
        <v>SIC-0173</v>
      </c>
      <c r="N146" s="27">
        <f>'[1]Detalle Mes'!E146</f>
        <v>0</v>
      </c>
      <c r="O146" s="27">
        <f>+'[1]Detalle Mes'!F146</f>
        <v>48.526999867246666</v>
      </c>
      <c r="P146" s="27">
        <f>+'[1]Detalle Mes'!G146</f>
        <v>0</v>
      </c>
      <c r="Q146" s="27">
        <f>+'[1]Detalle Mes'!H146</f>
        <v>323.90899999999999</v>
      </c>
      <c r="R146" s="27">
        <f>+'[1]Detalle Mes'!J146+'[1]Detalle Mes'!I146</f>
        <v>15718.332</v>
      </c>
      <c r="S146" s="27">
        <f>+'[1]Detalle Mes'!O146</f>
        <v>46.971001114510557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5824</v>
      </c>
      <c r="C147" s="22" t="s">
        <v>41</v>
      </c>
      <c r="D147" s="22" t="s">
        <v>42</v>
      </c>
      <c r="E147" s="22" t="str">
        <f>VLOOKUP('[1]Detalle Mes'!B147,'[1]Codigos CNE'!$G$4:$H$33,2,0)</f>
        <v>CGE DISTRIBUCIÓN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tr">
        <f>VLOOKUP(G147,'[1]Codigos CNE'!$C$3:$D$1695,2,0)</f>
        <v>SIC-0787</v>
      </c>
      <c r="N147" s="27">
        <f>'[1]Detalle Mes'!E147</f>
        <v>0</v>
      </c>
      <c r="O147" s="27">
        <f>+'[1]Detalle Mes'!F147</f>
        <v>51.905172413793103</v>
      </c>
      <c r="P147" s="27">
        <f>+'[1]Detalle Mes'!G147</f>
        <v>0</v>
      </c>
      <c r="Q147" s="27">
        <f>+'[1]Detalle Mes'!H147</f>
        <v>0.11600000000000001</v>
      </c>
      <c r="R147" s="27">
        <f>+'[1]Detalle Mes'!J147+'[1]Detalle Mes'!I147</f>
        <v>6.0209999999999999</v>
      </c>
      <c r="S147" s="27">
        <f>+'[1]Detalle Mes'!O147</f>
        <v>50.241379310344826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5824</v>
      </c>
      <c r="C148" s="22" t="s">
        <v>41</v>
      </c>
      <c r="D148" s="22" t="s">
        <v>42</v>
      </c>
      <c r="E148" s="22" t="str">
        <f>VLOOKUP('[1]Detalle Mes'!B148,'[1]Codigos CNE'!$G$4:$H$33,2,0)</f>
        <v>CGE DISTRIBUCIÓN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tr">
        <f>VLOOKUP(G148,'[1]Codigos CNE'!$C$3:$D$1695,2,0)</f>
        <v>SIC-1158</v>
      </c>
      <c r="N148" s="27">
        <f>'[1]Detalle Mes'!E148</f>
        <v>0</v>
      </c>
      <c r="O148" s="27">
        <f>+'[1]Detalle Mes'!F148</f>
        <v>47.535001237011379</v>
      </c>
      <c r="P148" s="27">
        <f>+'[1]Detalle Mes'!G148</f>
        <v>0</v>
      </c>
      <c r="Q148" s="27">
        <f>+'[1]Detalle Mes'!H148</f>
        <v>161.68</v>
      </c>
      <c r="R148" s="27">
        <f>+'[1]Detalle Mes'!J148+'[1]Detalle Mes'!I148</f>
        <v>7685.4589999999998</v>
      </c>
      <c r="S148" s="27">
        <f>+'[1]Detalle Mes'!O148</f>
        <v>46.01000123701138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5824</v>
      </c>
      <c r="C149" s="22" t="s">
        <v>41</v>
      </c>
      <c r="D149" s="22" t="s">
        <v>42</v>
      </c>
      <c r="E149" s="22" t="str">
        <f>VLOOKUP('[1]Detalle Mes'!B149,'[1]Codigos CNE'!$G$4:$H$33,2,0)</f>
        <v>CGE DISTRIBUCIÓN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tr">
        <f>VLOOKUP(G149,'[1]Codigos CNE'!$C$3:$D$1695,2,0)</f>
        <v>SIC-0370</v>
      </c>
      <c r="N149" s="27">
        <f>'[1]Detalle Mes'!E149</f>
        <v>0</v>
      </c>
      <c r="O149" s="27">
        <f>+'[1]Detalle Mes'!F149</f>
        <v>49.237996509127377</v>
      </c>
      <c r="P149" s="27">
        <f>+'[1]Detalle Mes'!G149</f>
        <v>0</v>
      </c>
      <c r="Q149" s="27">
        <f>+'[1]Detalle Mes'!H149</f>
        <v>103.699</v>
      </c>
      <c r="R149" s="27">
        <f>+'[1]Detalle Mes'!J149+'[1]Detalle Mes'!I149</f>
        <v>5105.9309999999996</v>
      </c>
      <c r="S149" s="27">
        <f>+'[1]Detalle Mes'!O149</f>
        <v>47.658993818648199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5824</v>
      </c>
      <c r="C150" s="22" t="s">
        <v>41</v>
      </c>
      <c r="D150" s="22" t="s">
        <v>42</v>
      </c>
      <c r="E150" s="22" t="str">
        <f>VLOOKUP('[1]Detalle Mes'!B150,'[1]Codigos CNE'!$G$4:$H$33,2,0)</f>
        <v>CGE DISTRIBUCIÓN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tr">
        <f>VLOOKUP(G150,'[1]Codigos CNE'!$C$3:$D$1695,2,0)</f>
        <v>SIC-0396</v>
      </c>
      <c r="N150" s="27">
        <f>'[1]Detalle Mes'!E150</f>
        <v>0</v>
      </c>
      <c r="O150" s="27">
        <f>+'[1]Detalle Mes'!F150</f>
        <v>49.498000095033916</v>
      </c>
      <c r="P150" s="27">
        <f>+'[1]Detalle Mes'!G150</f>
        <v>0</v>
      </c>
      <c r="Q150" s="27">
        <f>+'[1]Detalle Mes'!H150</f>
        <v>357.767</v>
      </c>
      <c r="R150" s="27">
        <f>+'[1]Detalle Mes'!J150+'[1]Detalle Mes'!I150</f>
        <v>17708.751</v>
      </c>
      <c r="S150" s="27">
        <f>+'[1]Detalle Mes'!O150</f>
        <v>47.910000083853454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5824</v>
      </c>
      <c r="C151" s="22" t="s">
        <v>41</v>
      </c>
      <c r="D151" s="22" t="s">
        <v>42</v>
      </c>
      <c r="E151" s="22" t="str">
        <f>VLOOKUP('[1]Detalle Mes'!B151,'[1]Codigos CNE'!$G$4:$H$33,2,0)</f>
        <v>CGE DISTRIBUCIÓN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tr">
        <f>VLOOKUP(G151,'[1]Codigos CNE'!$C$3:$D$1695,2,0)</f>
        <v>SIC-0879</v>
      </c>
      <c r="N151" s="27">
        <f>'[1]Detalle Mes'!E151</f>
        <v>0</v>
      </c>
      <c r="O151" s="27">
        <f>+'[1]Detalle Mes'!F151</f>
        <v>51.511007552627348</v>
      </c>
      <c r="P151" s="27">
        <f>+'[1]Detalle Mes'!G151</f>
        <v>0</v>
      </c>
      <c r="Q151" s="27">
        <f>+'[1]Detalle Mes'!H151</f>
        <v>6.2229999999999999</v>
      </c>
      <c r="R151" s="27">
        <f>+'[1]Detalle Mes'!J151+'[1]Detalle Mes'!I151</f>
        <v>320.553</v>
      </c>
      <c r="S151" s="27">
        <f>+'[1]Detalle Mes'!O151</f>
        <v>49.859071187530134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5824</v>
      </c>
      <c r="C152" s="22" t="s">
        <v>41</v>
      </c>
      <c r="D152" s="22" t="s">
        <v>42</v>
      </c>
      <c r="E152" s="22" t="str">
        <f>VLOOKUP('[1]Detalle Mes'!B152,'[1]Codigos CNE'!$G$4:$H$33,2,0)</f>
        <v>CGE DISTRIBUCIÓN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tr">
        <f>VLOOKUP(G152,'[1]Codigos CNE'!$C$3:$D$1695,2,0)</f>
        <v>SIC-0575</v>
      </c>
      <c r="N152" s="27">
        <f>'[1]Detalle Mes'!E152</f>
        <v>0</v>
      </c>
      <c r="O152" s="27">
        <f>+'[1]Detalle Mes'!F152</f>
        <v>50.997029492892004</v>
      </c>
      <c r="P152" s="27">
        <f>+'[1]Detalle Mes'!G152</f>
        <v>0</v>
      </c>
      <c r="Q152" s="27">
        <f>+'[1]Detalle Mes'!H152</f>
        <v>14.138999999999999</v>
      </c>
      <c r="R152" s="27">
        <f>+'[1]Detalle Mes'!J152+'[1]Detalle Mes'!I152</f>
        <v>721.04700000000003</v>
      </c>
      <c r="S152" s="27">
        <f>+'[1]Detalle Mes'!O152</f>
        <v>49.361058066341329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5824</v>
      </c>
      <c r="C153" s="22" t="s">
        <v>41</v>
      </c>
      <c r="D153" s="22" t="s">
        <v>42</v>
      </c>
      <c r="E153" s="22" t="str">
        <f>VLOOKUP('[1]Detalle Mes'!B153,'[1]Codigos CNE'!$G$4:$H$33,2,0)</f>
        <v>CGE DISTRIBUCIÓN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tr">
        <f>VLOOKUP(G153,'[1]Codigos CNE'!$C$3:$D$1695,2,0)</f>
        <v>SIC-0140</v>
      </c>
      <c r="N153" s="27">
        <f>'[1]Detalle Mes'!E153</f>
        <v>0</v>
      </c>
      <c r="O153" s="27">
        <f>+'[1]Detalle Mes'!F153</f>
        <v>47.822003303759359</v>
      </c>
      <c r="P153" s="27">
        <f>+'[1]Detalle Mes'!G153</f>
        <v>0</v>
      </c>
      <c r="Q153" s="27">
        <f>+'[1]Detalle Mes'!H153</f>
        <v>150.13200000000001</v>
      </c>
      <c r="R153" s="27">
        <f>+'[1]Detalle Mes'!J153+'[1]Detalle Mes'!I153</f>
        <v>7179.6130000000003</v>
      </c>
      <c r="S153" s="27">
        <f>+'[1]Detalle Mes'!O153</f>
        <v>46.288006554232275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5824</v>
      </c>
      <c r="C154" s="22" t="s">
        <v>41</v>
      </c>
      <c r="D154" s="22" t="s">
        <v>42</v>
      </c>
      <c r="E154" s="22" t="str">
        <f>VLOOKUP('[1]Detalle Mes'!B154,'[1]Codigos CNE'!$G$4:$H$33,2,0)</f>
        <v>CGE DISTRIBUCIÓN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tr">
        <f>VLOOKUP(G154,'[1]Codigos CNE'!$C$3:$D$1695,2,0)</f>
        <v>SIC-0176</v>
      </c>
      <c r="N154" s="27">
        <f>'[1]Detalle Mes'!E154</f>
        <v>0</v>
      </c>
      <c r="O154" s="27">
        <f>+'[1]Detalle Mes'!F154</f>
        <v>51.843454790823209</v>
      </c>
      <c r="P154" s="27">
        <f>+'[1]Detalle Mes'!G154</f>
        <v>0</v>
      </c>
      <c r="Q154" s="27">
        <f>+'[1]Detalle Mes'!H154</f>
        <v>0.74099999999999999</v>
      </c>
      <c r="R154" s="27">
        <f>+'[1]Detalle Mes'!J154+'[1]Detalle Mes'!I154</f>
        <v>38.415999999999997</v>
      </c>
      <c r="S154" s="27">
        <f>+'[1]Detalle Mes'!O154</f>
        <v>50.180836707152494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5824</v>
      </c>
      <c r="C155" s="22" t="s">
        <v>41</v>
      </c>
      <c r="D155" s="22" t="s">
        <v>42</v>
      </c>
      <c r="E155" s="22" t="str">
        <f>VLOOKUP('[1]Detalle Mes'!B155,'[1]Codigos CNE'!$G$4:$H$33,2,0)</f>
        <v>CGE DISTRIBUCIÓN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tr">
        <f>VLOOKUP(G155,'[1]Codigos CNE'!$C$3:$D$1695,2,0)</f>
        <v>SIC-0622</v>
      </c>
      <c r="N155" s="27">
        <f>'[1]Detalle Mes'!E155</f>
        <v>0</v>
      </c>
      <c r="O155" s="27">
        <f>+'[1]Detalle Mes'!F155</f>
        <v>52.829945269741984</v>
      </c>
      <c r="P155" s="27">
        <f>+'[1]Detalle Mes'!G155</f>
        <v>0</v>
      </c>
      <c r="Q155" s="27">
        <f>+'[1]Detalle Mes'!H155</f>
        <v>7.6740000000000004</v>
      </c>
      <c r="R155" s="27">
        <f>+'[1]Detalle Mes'!J155+'[1]Detalle Mes'!I155</f>
        <v>405.41699999999997</v>
      </c>
      <c r="S155" s="27">
        <f>+'[1]Detalle Mes'!O155</f>
        <v>51.135001303101383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5824</v>
      </c>
      <c r="C156" s="22" t="s">
        <v>41</v>
      </c>
      <c r="D156" s="22" t="s">
        <v>42</v>
      </c>
      <c r="E156" s="22" t="str">
        <f>VLOOKUP('[1]Detalle Mes'!B156,'[1]Codigos CNE'!$G$4:$H$33,2,0)</f>
        <v>CGE DISTRIBUCIÓN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tr">
        <f>VLOOKUP(G156,'[1]Codigos CNE'!$C$3:$D$1695,2,0)</f>
        <v>SIC-0440</v>
      </c>
      <c r="N156" s="27">
        <f>'[1]Detalle Mes'!E156</f>
        <v>0</v>
      </c>
      <c r="O156" s="27">
        <f>+'[1]Detalle Mes'!F156</f>
        <v>48.70900245607406</v>
      </c>
      <c r="P156" s="27">
        <f>+'[1]Detalle Mes'!G156</f>
        <v>0</v>
      </c>
      <c r="Q156" s="27">
        <f>+'[1]Detalle Mes'!H156</f>
        <v>127.032</v>
      </c>
      <c r="R156" s="27">
        <f>+'[1]Detalle Mes'!J156+'[1]Detalle Mes'!I156</f>
        <v>6187.6019999999999</v>
      </c>
      <c r="S156" s="27">
        <f>+'[1]Detalle Mes'!O156</f>
        <v>47.147002330121545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5824</v>
      </c>
      <c r="C157" s="22" t="s">
        <v>41</v>
      </c>
      <c r="D157" s="22" t="s">
        <v>42</v>
      </c>
      <c r="E157" s="22" t="str">
        <f>VLOOKUP('[1]Detalle Mes'!B157,'[1]Codigos CNE'!$G$4:$H$33,2,0)</f>
        <v>CGE DISTRIBUCIÓN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tr">
        <f>VLOOKUP(G157,'[1]Codigos CNE'!$C$3:$D$1695,2,0)</f>
        <v>SIC-0034</v>
      </c>
      <c r="N157" s="27">
        <f>'[1]Detalle Mes'!E157</f>
        <v>0</v>
      </c>
      <c r="O157" s="27">
        <f>+'[1]Detalle Mes'!F157</f>
        <v>51.003002467062096</v>
      </c>
      <c r="P157" s="27">
        <f>+'[1]Detalle Mes'!G157</f>
        <v>0</v>
      </c>
      <c r="Q157" s="27">
        <f>+'[1]Detalle Mes'!H157</f>
        <v>190.51</v>
      </c>
      <c r="R157" s="27">
        <f>+'[1]Detalle Mes'!J157+'[1]Detalle Mes'!I157</f>
        <v>9716.5820000000003</v>
      </c>
      <c r="S157" s="27">
        <f>+'[1]Detalle Mes'!O157</f>
        <v>49.367004356726682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5824</v>
      </c>
      <c r="C158" s="22" t="s">
        <v>41</v>
      </c>
      <c r="D158" s="22" t="s">
        <v>42</v>
      </c>
      <c r="E158" s="22" t="str">
        <f>VLOOKUP('[1]Detalle Mes'!B158,'[1]Codigos CNE'!$G$4:$H$33,2,0)</f>
        <v>CGE DISTRIBUCIÓN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tr">
        <f>VLOOKUP(G158,'[1]Codigos CNE'!$C$3:$D$1695,2,0)</f>
        <v>SIC-0157</v>
      </c>
      <c r="N158" s="27">
        <f>'[1]Detalle Mes'!E158</f>
        <v>0</v>
      </c>
      <c r="O158" s="27">
        <f>+'[1]Detalle Mes'!F158</f>
        <v>52.165005692540433</v>
      </c>
      <c r="P158" s="27">
        <f>+'[1]Detalle Mes'!G158</f>
        <v>0</v>
      </c>
      <c r="Q158" s="27">
        <f>+'[1]Detalle Mes'!H158</f>
        <v>64.119</v>
      </c>
      <c r="R158" s="27">
        <f>+'[1]Detalle Mes'!J158+'[1]Detalle Mes'!I158</f>
        <v>3344.768</v>
      </c>
      <c r="S158" s="27">
        <f>+'[1]Detalle Mes'!O158</f>
        <v>50.491008905316676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5824</v>
      </c>
      <c r="C159" s="22" t="s">
        <v>41</v>
      </c>
      <c r="D159" s="22" t="s">
        <v>42</v>
      </c>
      <c r="E159" s="22" t="str">
        <f>VLOOKUP('[1]Detalle Mes'!B159,'[1]Codigos CNE'!$G$4:$H$33,2,0)</f>
        <v>CGE DISTRIBUCIÓN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tr">
        <f>VLOOKUP(G159,'[1]Codigos CNE'!$C$3:$D$1695,2,0)</f>
        <v>SIC-0787</v>
      </c>
      <c r="N159" s="27">
        <f>'[1]Detalle Mes'!E159</f>
        <v>0</v>
      </c>
      <c r="O159" s="27">
        <f>+'[1]Detalle Mes'!F159</f>
        <v>51.900987449490216</v>
      </c>
      <c r="P159" s="27">
        <f>+'[1]Detalle Mes'!G159</f>
        <v>0</v>
      </c>
      <c r="Q159" s="27">
        <f>+'[1]Detalle Mes'!H159</f>
        <v>37.369</v>
      </c>
      <c r="R159" s="27">
        <f>+'[1]Detalle Mes'!J159+'[1]Detalle Mes'!I159</f>
        <v>1939.4880000000001</v>
      </c>
      <c r="S159" s="27">
        <f>+'[1]Detalle Mes'!O159</f>
        <v>50.235997752147497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5824</v>
      </c>
      <c r="C160" s="22" t="s">
        <v>41</v>
      </c>
      <c r="D160" s="22" t="s">
        <v>42</v>
      </c>
      <c r="E160" s="22" t="str">
        <f>VLOOKUP('[1]Detalle Mes'!B160,'[1]Codigos CNE'!$G$4:$H$33,2,0)</f>
        <v>CGE DISTRIBUCIÓN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tr">
        <f>VLOOKUP(G160,'[1]Codigos CNE'!$C$3:$D$1695,2,0)</f>
        <v>SIC-0850</v>
      </c>
      <c r="N160" s="27">
        <f>'[1]Detalle Mes'!E160</f>
        <v>0</v>
      </c>
      <c r="O160" s="27">
        <f>+'[1]Detalle Mes'!F160</f>
        <v>52.29874213836478</v>
      </c>
      <c r="P160" s="27">
        <f>+'[1]Detalle Mes'!G160</f>
        <v>0</v>
      </c>
      <c r="Q160" s="27">
        <f>+'[1]Detalle Mes'!H160</f>
        <v>0.318</v>
      </c>
      <c r="R160" s="27">
        <f>+'[1]Detalle Mes'!J160+'[1]Detalle Mes'!I160</f>
        <v>16.631</v>
      </c>
      <c r="S160" s="27">
        <f>+'[1]Detalle Mes'!O160</f>
        <v>50.622641509433961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5824</v>
      </c>
      <c r="C161" s="22" t="s">
        <v>41</v>
      </c>
      <c r="D161" s="22" t="s">
        <v>42</v>
      </c>
      <c r="E161" s="22" t="str">
        <f>VLOOKUP('[1]Detalle Mes'!B161,'[1]Codigos CNE'!$G$4:$H$33,2,0)</f>
        <v>CGE DISTRIBUCIÓN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tr">
        <f>VLOOKUP(G161,'[1]Codigos CNE'!$C$3:$D$1695,2,0)</f>
        <v>SIC-0396</v>
      </c>
      <c r="N161" s="27">
        <f>'[1]Detalle Mes'!E161</f>
        <v>0</v>
      </c>
      <c r="O161" s="27">
        <f>+'[1]Detalle Mes'!F161</f>
        <v>49.497988891017044</v>
      </c>
      <c r="P161" s="27">
        <f>+'[1]Detalle Mes'!G161</f>
        <v>0</v>
      </c>
      <c r="Q161" s="27">
        <f>+'[1]Detalle Mes'!H161</f>
        <v>5.2210000000000001</v>
      </c>
      <c r="R161" s="27">
        <f>+'[1]Detalle Mes'!J161+'[1]Detalle Mes'!I161</f>
        <v>258.42899999999997</v>
      </c>
      <c r="S161" s="27">
        <f>+'[1]Detalle Mes'!O161</f>
        <v>47.909978931239223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5824</v>
      </c>
      <c r="C162" s="22" t="s">
        <v>41</v>
      </c>
      <c r="D162" s="22" t="s">
        <v>42</v>
      </c>
      <c r="E162" s="22" t="str">
        <f>VLOOKUP('[1]Detalle Mes'!B162,'[1]Codigos CNE'!$G$4:$H$33,2,0)</f>
        <v>CGE DISTRIBUCIÓN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tr">
        <f>VLOOKUP(G162,'[1]Codigos CNE'!$C$3:$D$1695,2,0)</f>
        <v>SIC-0879</v>
      </c>
      <c r="N162" s="27">
        <f>'[1]Detalle Mes'!E162</f>
        <v>0</v>
      </c>
      <c r="O162" s="27">
        <f>+'[1]Detalle Mes'!F162</f>
        <v>51.510839355197334</v>
      </c>
      <c r="P162" s="27">
        <f>+'[1]Detalle Mes'!G162</f>
        <v>0</v>
      </c>
      <c r="Q162" s="27">
        <f>+'[1]Detalle Mes'!H162</f>
        <v>1.7989999999999999</v>
      </c>
      <c r="R162" s="27">
        <f>+'[1]Detalle Mes'!J162+'[1]Detalle Mes'!I162</f>
        <v>92.668000000000006</v>
      </c>
      <c r="S162" s="27">
        <f>+'[1]Detalle Mes'!O162</f>
        <v>49.858810450250147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5824</v>
      </c>
      <c r="C163" s="22" t="s">
        <v>41</v>
      </c>
      <c r="D163" s="22" t="s">
        <v>42</v>
      </c>
      <c r="E163" s="22" t="str">
        <f>VLOOKUP('[1]Detalle Mes'!B163,'[1]Codigos CNE'!$G$4:$H$33,2,0)</f>
        <v>CGE DISTRIBUCIÓN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tr">
        <f>VLOOKUP(G163,'[1]Codigos CNE'!$C$3:$D$1695,2,0)</f>
        <v>SIC-0176</v>
      </c>
      <c r="N163" s="27">
        <f>'[1]Detalle Mes'!E163</f>
        <v>0</v>
      </c>
      <c r="O163" s="27">
        <f>+'[1]Detalle Mes'!F163</f>
        <v>51.843000029908012</v>
      </c>
      <c r="P163" s="27">
        <f>+'[1]Detalle Mes'!G163</f>
        <v>0</v>
      </c>
      <c r="Q163" s="27">
        <f>+'[1]Detalle Mes'!H163</f>
        <v>234.05099999999999</v>
      </c>
      <c r="R163" s="27">
        <f>+'[1]Detalle Mes'!J163+'[1]Detalle Mes'!I163</f>
        <v>12133.906000000001</v>
      </c>
      <c r="S163" s="27">
        <f>+'[1]Detalle Mes'!O163</f>
        <v>50.179999230936843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5824</v>
      </c>
      <c r="C164" s="22" t="s">
        <v>41</v>
      </c>
      <c r="D164" s="22" t="s">
        <v>42</v>
      </c>
      <c r="E164" s="22" t="str">
        <f>VLOOKUP('[1]Detalle Mes'!B164,'[1]Codigos CNE'!$G$4:$H$33,2,0)</f>
        <v>CGE DISTRIBUCIÓN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tr">
        <f>VLOOKUP(G164,'[1]Codigos CNE'!$C$3:$D$1695,2,0)</f>
        <v>SIC-0622</v>
      </c>
      <c r="N164" s="27">
        <f>'[1]Detalle Mes'!E164</f>
        <v>0</v>
      </c>
      <c r="O164" s="27">
        <f>+'[1]Detalle Mes'!F164</f>
        <v>52.829827915869984</v>
      </c>
      <c r="P164" s="27">
        <f>+'[1]Detalle Mes'!G164</f>
        <v>0</v>
      </c>
      <c r="Q164" s="27">
        <f>+'[1]Detalle Mes'!H164</f>
        <v>2.0920000000000001</v>
      </c>
      <c r="R164" s="27">
        <f>+'[1]Detalle Mes'!J164+'[1]Detalle Mes'!I164</f>
        <v>110.52</v>
      </c>
      <c r="S164" s="27">
        <f>+'[1]Detalle Mes'!O164</f>
        <v>51.134799235181646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5824</v>
      </c>
      <c r="C165" s="22" t="s">
        <v>41</v>
      </c>
      <c r="D165" s="22" t="s">
        <v>42</v>
      </c>
      <c r="E165" s="22" t="str">
        <f>VLOOKUP('[1]Detalle Mes'!B165,'[1]Codigos CNE'!$G$4:$H$33,2,0)</f>
        <v>CGE DISTRIBUCIÓN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tr">
        <f>VLOOKUP(G165,'[1]Codigos CNE'!$C$3:$D$1695,2,0)</f>
        <v>SIC-0034</v>
      </c>
      <c r="N165" s="27">
        <f>'[1]Detalle Mes'!E165</f>
        <v>5716.381174640218</v>
      </c>
      <c r="O165" s="27">
        <f>+'[1]Detalle Mes'!F165</f>
        <v>51.003000757976928</v>
      </c>
      <c r="P165" s="27">
        <f>+'[1]Detalle Mes'!G165</f>
        <v>2.5710000000000002</v>
      </c>
      <c r="Q165" s="27">
        <f>+'[1]Detalle Mes'!H165</f>
        <v>288.92700000000002</v>
      </c>
      <c r="R165" s="27">
        <f>+'[1]Detalle Mes'!J165+'[1]Detalle Mes'!I165</f>
        <v>29432.959999999999</v>
      </c>
      <c r="S165" s="27">
        <f>+'[1]Detalle Mes'!O165</f>
        <v>100.23388260702529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5824</v>
      </c>
      <c r="C166" s="22" t="s">
        <v>41</v>
      </c>
      <c r="D166" s="22" t="s">
        <v>42</v>
      </c>
      <c r="E166" s="22" t="str">
        <f>VLOOKUP('[1]Detalle Mes'!B166,'[1]Codigos CNE'!$G$4:$H$33,2,0)</f>
        <v>CGE DISTRIBUCIÓN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tr">
        <f>VLOOKUP(G166,'[1]Codigos CNE'!$C$3:$D$1695,2,0)</f>
        <v>SIC-0157</v>
      </c>
      <c r="N166" s="27">
        <f>'[1]Detalle Mes'!E166</f>
        <v>5770</v>
      </c>
      <c r="O166" s="27">
        <f>+'[1]Detalle Mes'!F166</f>
        <v>52.162790697674417</v>
      </c>
      <c r="P166" s="27">
        <f>+'[1]Detalle Mes'!G166</f>
        <v>1E-3</v>
      </c>
      <c r="Q166" s="27">
        <f>+'[1]Detalle Mes'!H166</f>
        <v>0.129</v>
      </c>
      <c r="R166" s="27">
        <f>+'[1]Detalle Mes'!J166+'[1]Detalle Mes'!I166</f>
        <v>12.498999999999999</v>
      </c>
      <c r="S166" s="27">
        <f>+'[1]Detalle Mes'!O166</f>
        <v>95.217054263565899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5824</v>
      </c>
      <c r="C167" s="22" t="s">
        <v>41</v>
      </c>
      <c r="D167" s="22" t="s">
        <v>42</v>
      </c>
      <c r="E167" s="22" t="str">
        <f>VLOOKUP('[1]Detalle Mes'!B167,'[1]Codigos CNE'!$G$4:$H$33,2,0)</f>
        <v>CGE DISTRIBUCIÓN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tr">
        <f>VLOOKUP(G167,'[1]Codigos CNE'!$C$3:$D$1695,2,0)</f>
        <v>SIC-0173</v>
      </c>
      <c r="N167" s="27">
        <f>'[1]Detalle Mes'!E167</f>
        <v>5424.7882483370286</v>
      </c>
      <c r="O167" s="27">
        <f>+'[1]Detalle Mes'!F167</f>
        <v>48.526999638917687</v>
      </c>
      <c r="P167" s="27">
        <f>+'[1]Detalle Mes'!G167</f>
        <v>1.804</v>
      </c>
      <c r="Q167" s="27">
        <f>+'[1]Detalle Mes'!H167</f>
        <v>171.70599999999999</v>
      </c>
      <c r="R167" s="27">
        <f>+'[1]Detalle Mes'!J167+'[1]Detalle Mes'!I167</f>
        <v>18118.695</v>
      </c>
      <c r="S167" s="27">
        <f>+'[1]Detalle Mes'!O167</f>
        <v>103.96561564534728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5824</v>
      </c>
      <c r="C168" s="22" t="s">
        <v>41</v>
      </c>
      <c r="D168" s="22" t="s">
        <v>42</v>
      </c>
      <c r="E168" s="22" t="str">
        <f>VLOOKUP('[1]Detalle Mes'!B168,'[1]Codigos CNE'!$G$4:$H$33,2,0)</f>
        <v>CGE DISTRIBUCIÓN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tr">
        <f>VLOOKUP(G168,'[1]Codigos CNE'!$C$3:$D$1695,2,0)</f>
        <v>SIC-0787</v>
      </c>
      <c r="N168" s="27">
        <f>'[1]Detalle Mes'!E168</f>
        <v>5707</v>
      </c>
      <c r="O168" s="27">
        <f>+'[1]Detalle Mes'!F168</f>
        <v>51.89855072463768</v>
      </c>
      <c r="P168" s="27">
        <f>+'[1]Detalle Mes'!G168</f>
        <v>1E-3</v>
      </c>
      <c r="Q168" s="27">
        <f>+'[1]Detalle Mes'!H168</f>
        <v>6.9000000000000006E-2</v>
      </c>
      <c r="R168" s="27">
        <f>+'[1]Detalle Mes'!J168+'[1]Detalle Mes'!I168</f>
        <v>9.2880000000000003</v>
      </c>
      <c r="S168" s="27">
        <f>+'[1]Detalle Mes'!O168</f>
        <v>132.94202898550725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5824</v>
      </c>
      <c r="C169" s="22" t="s">
        <v>41</v>
      </c>
      <c r="D169" s="22" t="s">
        <v>42</v>
      </c>
      <c r="E169" s="22" t="str">
        <f>VLOOKUP('[1]Detalle Mes'!B169,'[1]Codigos CNE'!$G$4:$H$33,2,0)</f>
        <v>CGE DISTRIBUCIÓN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tr">
        <f>VLOOKUP(G169,'[1]Codigos CNE'!$C$3:$D$1695,2,0)</f>
        <v>SIC-1158</v>
      </c>
      <c r="N169" s="27">
        <f>'[1]Detalle Mes'!E169</f>
        <v>5251.848661233993</v>
      </c>
      <c r="O169" s="27">
        <f>+'[1]Detalle Mes'!F169</f>
        <v>47.534997318659798</v>
      </c>
      <c r="P169" s="27">
        <f>+'[1]Detalle Mes'!G169</f>
        <v>0.85899999999999999</v>
      </c>
      <c r="Q169" s="27">
        <f>+'[1]Detalle Mes'!H169</f>
        <v>85.778000000000006</v>
      </c>
      <c r="R169" s="27">
        <f>+'[1]Detalle Mes'!J169+'[1]Detalle Mes'!I169</f>
        <v>8588.7950000000001</v>
      </c>
      <c r="S169" s="27">
        <f>+'[1]Detalle Mes'!O169</f>
        <v>98.603184965842061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5824</v>
      </c>
      <c r="C170" s="22" t="s">
        <v>41</v>
      </c>
      <c r="D170" s="22" t="s">
        <v>42</v>
      </c>
      <c r="E170" s="22" t="str">
        <f>VLOOKUP('[1]Detalle Mes'!B170,'[1]Codigos CNE'!$G$4:$H$33,2,0)</f>
        <v>CGE DISTRIBUCIÓN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tr">
        <f>VLOOKUP(G170,'[1]Codigos CNE'!$C$3:$D$1695,2,0)</f>
        <v>SIC-0370</v>
      </c>
      <c r="N170" s="27">
        <f>'[1]Detalle Mes'!E170</f>
        <v>5506.9134615384619</v>
      </c>
      <c r="O170" s="27">
        <f>+'[1]Detalle Mes'!F170</f>
        <v>49.237994982192042</v>
      </c>
      <c r="P170" s="27">
        <f>+'[1]Detalle Mes'!G170</f>
        <v>0.624</v>
      </c>
      <c r="Q170" s="27">
        <f>+'[1]Detalle Mes'!H170</f>
        <v>56.997</v>
      </c>
      <c r="R170" s="27">
        <f>+'[1]Detalle Mes'!J170+'[1]Detalle Mes'!I170</f>
        <v>6242.732</v>
      </c>
      <c r="S170" s="27">
        <f>+'[1]Detalle Mes'!O170</f>
        <v>107.94838324824114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5824</v>
      </c>
      <c r="C171" s="22" t="s">
        <v>41</v>
      </c>
      <c r="D171" s="22" t="s">
        <v>42</v>
      </c>
      <c r="E171" s="22" t="str">
        <f>VLOOKUP('[1]Detalle Mes'!B171,'[1]Codigos CNE'!$G$4:$H$33,2,0)</f>
        <v>CGE DISTRIBUCIÓN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tr">
        <f>VLOOKUP(G171,'[1]Codigos CNE'!$C$3:$D$1695,2,0)</f>
        <v>SIC-0396</v>
      </c>
      <c r="N171" s="27">
        <f>'[1]Detalle Mes'!E171</f>
        <v>5609.0788206979541</v>
      </c>
      <c r="O171" s="27">
        <f>+'[1]Detalle Mes'!F171</f>
        <v>49.498000258726634</v>
      </c>
      <c r="P171" s="27">
        <f>+'[1]Detalle Mes'!G171</f>
        <v>1.6619999999999999</v>
      </c>
      <c r="Q171" s="27">
        <f>+'[1]Detalle Mes'!H171</f>
        <v>185.524</v>
      </c>
      <c r="R171" s="27">
        <f>+'[1]Detalle Mes'!J171+'[1]Detalle Mes'!I171</f>
        <v>18505.356</v>
      </c>
      <c r="S171" s="27">
        <f>+'[1]Detalle Mes'!O171</f>
        <v>98.158426942066782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5824</v>
      </c>
      <c r="C172" s="22" t="s">
        <v>41</v>
      </c>
      <c r="D172" s="22" t="s">
        <v>42</v>
      </c>
      <c r="E172" s="22" t="str">
        <f>VLOOKUP('[1]Detalle Mes'!B172,'[1]Codigos CNE'!$G$4:$H$33,2,0)</f>
        <v>CGE DISTRIBUCIÓN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tr">
        <f>VLOOKUP(G172,'[1]Codigos CNE'!$C$3:$D$1695,2,0)</f>
        <v>SIC-0879</v>
      </c>
      <c r="N172" s="27">
        <f>'[1]Detalle Mes'!E172</f>
        <v>5440.2</v>
      </c>
      <c r="O172" s="27">
        <f>+'[1]Detalle Mes'!F172</f>
        <v>51.510849909584088</v>
      </c>
      <c r="P172" s="27">
        <f>+'[1]Detalle Mes'!G172</f>
        <v>0.03</v>
      </c>
      <c r="Q172" s="27">
        <f>+'[1]Detalle Mes'!H172</f>
        <v>3.3180000000000001</v>
      </c>
      <c r="R172" s="27">
        <f>+'[1]Detalle Mes'!J172+'[1]Detalle Mes'!I172</f>
        <v>334.11900000000003</v>
      </c>
      <c r="S172" s="27">
        <f>+'[1]Detalle Mes'!O172</f>
        <v>99.04701627486439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5824</v>
      </c>
      <c r="C173" s="22" t="s">
        <v>41</v>
      </c>
      <c r="D173" s="22" t="s">
        <v>42</v>
      </c>
      <c r="E173" s="22" t="str">
        <f>VLOOKUP('[1]Detalle Mes'!B173,'[1]Codigos CNE'!$G$4:$H$33,2,0)</f>
        <v>CGE DISTRIBUCIÓN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tr">
        <f>VLOOKUP(G173,'[1]Codigos CNE'!$C$3:$D$1695,2,0)</f>
        <v>SIC-0575</v>
      </c>
      <c r="N173" s="27">
        <f>'[1]Detalle Mes'!E173</f>
        <v>5715.8142857142857</v>
      </c>
      <c r="O173" s="27">
        <f>+'[1]Detalle Mes'!F173</f>
        <v>50.997001124578283</v>
      </c>
      <c r="P173" s="27">
        <f>+'[1]Detalle Mes'!G173</f>
        <v>7.0000000000000007E-2</v>
      </c>
      <c r="Q173" s="27">
        <f>+'[1]Detalle Mes'!H173</f>
        <v>8.0030000000000001</v>
      </c>
      <c r="R173" s="27">
        <f>+'[1]Detalle Mes'!J173+'[1]Detalle Mes'!I173</f>
        <v>808.2360000000001</v>
      </c>
      <c r="S173" s="27">
        <f>+'[1]Detalle Mes'!O173</f>
        <v>99.355616643758609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5824</v>
      </c>
      <c r="C174" s="22" t="s">
        <v>41</v>
      </c>
      <c r="D174" s="22" t="s">
        <v>42</v>
      </c>
      <c r="E174" s="22" t="str">
        <f>VLOOKUP('[1]Detalle Mes'!B174,'[1]Codigos CNE'!$G$4:$H$33,2,0)</f>
        <v>CGE DISTRIBUCIÓN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tr">
        <f>VLOOKUP(G174,'[1]Codigos CNE'!$C$3:$D$1695,2,0)</f>
        <v>SIC-0140</v>
      </c>
      <c r="N174" s="27">
        <f>'[1]Detalle Mes'!E174</f>
        <v>5255.2734177215189</v>
      </c>
      <c r="O174" s="27">
        <f>+'[1]Detalle Mes'!F174</f>
        <v>47.822002910103116</v>
      </c>
      <c r="P174" s="27">
        <f>+'[1]Detalle Mes'!G174</f>
        <v>0.79</v>
      </c>
      <c r="Q174" s="27">
        <f>+'[1]Detalle Mes'!H174</f>
        <v>79.034999999999997</v>
      </c>
      <c r="R174" s="27">
        <f>+'[1]Detalle Mes'!J174+'[1]Detalle Mes'!I174</f>
        <v>7931.2780000000002</v>
      </c>
      <c r="S174" s="27">
        <f>+'[1]Detalle Mes'!O174</f>
        <v>98.817460618713241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5824</v>
      </c>
      <c r="C175" s="22" t="s">
        <v>41</v>
      </c>
      <c r="D175" s="22" t="s">
        <v>42</v>
      </c>
      <c r="E175" s="22" t="str">
        <f>VLOOKUP('[1]Detalle Mes'!B175,'[1]Codigos CNE'!$G$4:$H$33,2,0)</f>
        <v>CGE DISTRIBUCIÓN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tr">
        <f>VLOOKUP(G175,'[1]Codigos CNE'!$C$3:$D$1695,2,0)</f>
        <v>SIC-0176</v>
      </c>
      <c r="N175" s="27">
        <f>'[1]Detalle Mes'!E175</f>
        <v>5776.25</v>
      </c>
      <c r="O175" s="27">
        <f>+'[1]Detalle Mes'!F175</f>
        <v>51.843181818181819</v>
      </c>
      <c r="P175" s="27">
        <f>+'[1]Detalle Mes'!G175</f>
        <v>4.0000000000000001E-3</v>
      </c>
      <c r="Q175" s="27">
        <f>+'[1]Detalle Mes'!H175</f>
        <v>0.44</v>
      </c>
      <c r="R175" s="27">
        <f>+'[1]Detalle Mes'!J175+'[1]Detalle Mes'!I175</f>
        <v>45.915999999999997</v>
      </c>
      <c r="S175" s="27">
        <f>+'[1]Detalle Mes'!O175</f>
        <v>102.69090909090909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5824</v>
      </c>
      <c r="C176" s="22" t="s">
        <v>41</v>
      </c>
      <c r="D176" s="22" t="s">
        <v>42</v>
      </c>
      <c r="E176" s="22" t="str">
        <f>VLOOKUP('[1]Detalle Mes'!B176,'[1]Codigos CNE'!$G$4:$H$33,2,0)</f>
        <v>CGE DISTRIBUCIÓN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tr">
        <f>VLOOKUP(G176,'[1]Codigos CNE'!$C$3:$D$1695,2,0)</f>
        <v>SIC-0622</v>
      </c>
      <c r="N176" s="27">
        <f>'[1]Detalle Mes'!E176</f>
        <v>5786.0270270270266</v>
      </c>
      <c r="O176" s="27">
        <f>+'[1]Detalle Mes'!F176</f>
        <v>52.830078125</v>
      </c>
      <c r="P176" s="27">
        <f>+'[1]Detalle Mes'!G176</f>
        <v>3.6999999999999998E-2</v>
      </c>
      <c r="Q176" s="27">
        <f>+'[1]Detalle Mes'!H176</f>
        <v>4.0960000000000001</v>
      </c>
      <c r="R176" s="27">
        <f>+'[1]Detalle Mes'!J176+'[1]Detalle Mes'!I176</f>
        <v>430.47500000000002</v>
      </c>
      <c r="S176" s="27">
        <f>+'[1]Detalle Mes'!O176</f>
        <v>103.4013671875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5824</v>
      </c>
      <c r="C177" s="22" t="s">
        <v>41</v>
      </c>
      <c r="D177" s="22" t="s">
        <v>42</v>
      </c>
      <c r="E177" s="22" t="str">
        <f>VLOOKUP('[1]Detalle Mes'!B177,'[1]Codigos CNE'!$G$4:$H$33,2,0)</f>
        <v>CGE DISTRIBUCIÓN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tr">
        <f>VLOOKUP(G177,'[1]Codigos CNE'!$C$3:$D$1695,2,0)</f>
        <v>SIC-0440</v>
      </c>
      <c r="N177" s="27">
        <f>'[1]Detalle Mes'!E177</f>
        <v>5440.1984021304925</v>
      </c>
      <c r="O177" s="27">
        <f>+'[1]Detalle Mes'!F177</f>
        <v>48.708997820100961</v>
      </c>
      <c r="P177" s="27">
        <f>+'[1]Detalle Mes'!G177</f>
        <v>0.751</v>
      </c>
      <c r="Q177" s="27">
        <f>+'[1]Detalle Mes'!H177</f>
        <v>69.727999999999994</v>
      </c>
      <c r="R177" s="27">
        <f>+'[1]Detalle Mes'!J177+'[1]Detalle Mes'!I177</f>
        <v>7481.9699999999993</v>
      </c>
      <c r="S177" s="27">
        <f>+'[1]Detalle Mes'!O177</f>
        <v>105.74023347865993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5824</v>
      </c>
      <c r="C178" s="22" t="s">
        <v>41</v>
      </c>
      <c r="D178" s="22" t="s">
        <v>42</v>
      </c>
      <c r="E178" s="22" t="str">
        <f>VLOOKUP('[1]Detalle Mes'!B178,'[1]Codigos CNE'!$G$4:$H$33,2,0)</f>
        <v>CGE DISTRIBUCIÓN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tr">
        <f>VLOOKUP(G178,'[1]Codigos CNE'!$C$3:$D$1695,2,0)</f>
        <v>SIC-0034</v>
      </c>
      <c r="N178" s="27">
        <f>'[1]Detalle Mes'!E178</f>
        <v>5716.3807407407403</v>
      </c>
      <c r="O178" s="27">
        <f>+'[1]Detalle Mes'!F178</f>
        <v>51.003000712033362</v>
      </c>
      <c r="P178" s="27">
        <f>+'[1]Detalle Mes'!G178</f>
        <v>1.35</v>
      </c>
      <c r="Q178" s="27">
        <f>+'[1]Detalle Mes'!H178</f>
        <v>117.97199999999999</v>
      </c>
      <c r="R178" s="27">
        <f>+'[1]Detalle Mes'!J178+'[1]Detalle Mes'!I178</f>
        <v>13734.04</v>
      </c>
      <c r="S178" s="27">
        <f>+'[1]Detalle Mes'!O178</f>
        <v>114.78179568033092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5824</v>
      </c>
      <c r="C179" s="22" t="s">
        <v>41</v>
      </c>
      <c r="D179" s="22" t="s">
        <v>42</v>
      </c>
      <c r="E179" s="22" t="str">
        <f>VLOOKUP('[1]Detalle Mes'!B179,'[1]Codigos CNE'!$G$4:$H$33,2,0)</f>
        <v>CGE DISTRIBUCIÓN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tr">
        <f>VLOOKUP(G179,'[1]Codigos CNE'!$C$3:$D$1695,2,0)</f>
        <v>SIC-0157</v>
      </c>
      <c r="N179" s="27">
        <f>'[1]Detalle Mes'!E179</f>
        <v>5770.0322580645161</v>
      </c>
      <c r="O179" s="27">
        <f>+'[1]Detalle Mes'!F179</f>
        <v>52.165005537098558</v>
      </c>
      <c r="P179" s="27">
        <f>+'[1]Detalle Mes'!G179</f>
        <v>0.434</v>
      </c>
      <c r="Q179" s="27">
        <f>+'[1]Detalle Mes'!H179</f>
        <v>38.829000000000001</v>
      </c>
      <c r="R179" s="27">
        <f>+'[1]Detalle Mes'!J179+'[1]Detalle Mes'!I179</f>
        <v>4529.7089999999998</v>
      </c>
      <c r="S179" s="27">
        <f>+'[1]Detalle Mes'!O179</f>
        <v>114.98387802930799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5824</v>
      </c>
      <c r="C180" s="22" t="s">
        <v>41</v>
      </c>
      <c r="D180" s="22" t="s">
        <v>42</v>
      </c>
      <c r="E180" s="22" t="str">
        <f>VLOOKUP('[1]Detalle Mes'!B180,'[1]Codigos CNE'!$G$4:$H$33,2,0)</f>
        <v>CGE DISTRIBUCIÓN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tr">
        <f>VLOOKUP(G180,'[1]Codigos CNE'!$C$3:$D$1695,2,0)</f>
        <v>SIC-0787</v>
      </c>
      <c r="N180" s="27">
        <f>'[1]Detalle Mes'!E180</f>
        <v>5706.6792452830186</v>
      </c>
      <c r="O180" s="27">
        <f>+'[1]Detalle Mes'!F180</f>
        <v>51.90099524015578</v>
      </c>
      <c r="P180" s="27">
        <f>+'[1]Detalle Mes'!G180</f>
        <v>0.26500000000000001</v>
      </c>
      <c r="Q180" s="27">
        <f>+'[1]Detalle Mes'!H180</f>
        <v>23.11</v>
      </c>
      <c r="R180" s="27">
        <f>+'[1]Detalle Mes'!J180+'[1]Detalle Mes'!I180</f>
        <v>2711.7020000000002</v>
      </c>
      <c r="S180" s="27">
        <f>+'[1]Detalle Mes'!O180</f>
        <v>115.67390739939421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5824</v>
      </c>
      <c r="C181" s="22" t="s">
        <v>41</v>
      </c>
      <c r="D181" s="22" t="s">
        <v>42</v>
      </c>
      <c r="E181" s="22" t="str">
        <f>VLOOKUP('[1]Detalle Mes'!B181,'[1]Codigos CNE'!$G$4:$H$33,2,0)</f>
        <v>CGE DISTRIBUCIÓN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tr">
        <f>VLOOKUP(G181,'[1]Codigos CNE'!$C$3:$D$1695,2,0)</f>
        <v>SIC-0850</v>
      </c>
      <c r="N181" s="27">
        <f>'[1]Detalle Mes'!E181</f>
        <v>5777.5</v>
      </c>
      <c r="O181" s="27">
        <f>+'[1]Detalle Mes'!F181</f>
        <v>52.301587301587304</v>
      </c>
      <c r="P181" s="27">
        <f>+'[1]Detalle Mes'!G181</f>
        <v>2E-3</v>
      </c>
      <c r="Q181" s="27">
        <f>+'[1]Detalle Mes'!H181</f>
        <v>0.189</v>
      </c>
      <c r="R181" s="27">
        <f>+'[1]Detalle Mes'!J181+'[1]Detalle Mes'!I181</f>
        <v>21.439999999999998</v>
      </c>
      <c r="S181" s="27">
        <f>+'[1]Detalle Mes'!O181</f>
        <v>111.76190476190474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5824</v>
      </c>
      <c r="C182" s="22" t="s">
        <v>41</v>
      </c>
      <c r="D182" s="22" t="s">
        <v>42</v>
      </c>
      <c r="E182" s="22" t="str">
        <f>VLOOKUP('[1]Detalle Mes'!B182,'[1]Codigos CNE'!$G$4:$H$33,2,0)</f>
        <v>CGE DISTRIBUCIÓN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tr">
        <f>VLOOKUP(G182,'[1]Codigos CNE'!$C$3:$D$1695,2,0)</f>
        <v>SIC-0396</v>
      </c>
      <c r="N182" s="27">
        <f>'[1]Detalle Mes'!E182</f>
        <v>5609.0714285714284</v>
      </c>
      <c r="O182" s="27">
        <f>+'[1]Detalle Mes'!F182</f>
        <v>49.497875122589079</v>
      </c>
      <c r="P182" s="27">
        <f>+'[1]Detalle Mes'!G182</f>
        <v>2.8000000000000001E-2</v>
      </c>
      <c r="Q182" s="27">
        <f>+'[1]Detalle Mes'!H182</f>
        <v>3.0590000000000002</v>
      </c>
      <c r="R182" s="27">
        <f>+'[1]Detalle Mes'!J182+'[1]Detalle Mes'!I182</f>
        <v>308.46799999999996</v>
      </c>
      <c r="S182" s="27">
        <f>+'[1]Detalle Mes'!O182</f>
        <v>99.251389342922508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5824</v>
      </c>
      <c r="C183" s="22" t="s">
        <v>41</v>
      </c>
      <c r="D183" s="22" t="s">
        <v>42</v>
      </c>
      <c r="E183" s="22" t="str">
        <f>VLOOKUP('[1]Detalle Mes'!B183,'[1]Codigos CNE'!$G$4:$H$33,2,0)</f>
        <v>CGE DISTRIBUCIÓN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tr">
        <f>VLOOKUP(G183,'[1]Codigos CNE'!$C$3:$D$1695,2,0)</f>
        <v>SIC-0879</v>
      </c>
      <c r="N183" s="27">
        <f>'[1]Detalle Mes'!E183</f>
        <v>5440.2</v>
      </c>
      <c r="O183" s="27">
        <f>+'[1]Detalle Mes'!F183</f>
        <v>51.511385199240983</v>
      </c>
      <c r="P183" s="27">
        <f>+'[1]Detalle Mes'!G183</f>
        <v>0.01</v>
      </c>
      <c r="Q183" s="27">
        <f>+'[1]Detalle Mes'!H183</f>
        <v>1.054</v>
      </c>
      <c r="R183" s="27">
        <f>+'[1]Detalle Mes'!J183+'[1]Detalle Mes'!I183</f>
        <v>108.69499999999999</v>
      </c>
      <c r="S183" s="27">
        <f>+'[1]Detalle Mes'!O183</f>
        <v>101.47438330170777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5824</v>
      </c>
      <c r="C184" s="22" t="s">
        <v>41</v>
      </c>
      <c r="D184" s="22" t="s">
        <v>42</v>
      </c>
      <c r="E184" s="22" t="str">
        <f>VLOOKUP('[1]Detalle Mes'!B184,'[1]Codigos CNE'!$G$4:$H$33,2,0)</f>
        <v>CGE DISTRIBUCIÓN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tr">
        <f>VLOOKUP(G184,'[1]Codigos CNE'!$C$3:$D$1695,2,0)</f>
        <v>SIC-0176</v>
      </c>
      <c r="N184" s="27">
        <f>'[1]Detalle Mes'!E184</f>
        <v>5776.3108542068076</v>
      </c>
      <c r="O184" s="27">
        <f>+'[1]Detalle Mes'!F184</f>
        <v>51.843000214607628</v>
      </c>
      <c r="P184" s="27">
        <f>+'[1]Detalle Mes'!G184</f>
        <v>1.5569999999999999</v>
      </c>
      <c r="Q184" s="27">
        <f>+'[1]Detalle Mes'!H184</f>
        <v>139.79</v>
      </c>
      <c r="R184" s="27">
        <f>+'[1]Detalle Mes'!J184+'[1]Detalle Mes'!I184</f>
        <v>16240.849</v>
      </c>
      <c r="S184" s="27">
        <f>+'[1]Detalle Mes'!O184</f>
        <v>114.51733314257099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5824</v>
      </c>
      <c r="C185" s="22" t="s">
        <v>41</v>
      </c>
      <c r="D185" s="22" t="s">
        <v>42</v>
      </c>
      <c r="E185" s="22" t="str">
        <f>VLOOKUP('[1]Detalle Mes'!B185,'[1]Codigos CNE'!$G$4:$H$33,2,0)</f>
        <v>CGE DISTRIBUCIÓN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tr">
        <f>VLOOKUP(G185,'[1]Codigos CNE'!$C$3:$D$1695,2,0)</f>
        <v>SIC-0622</v>
      </c>
      <c r="N185" s="27">
        <f>'[1]Detalle Mes'!E185</f>
        <v>5786</v>
      </c>
      <c r="O185" s="27">
        <f>+'[1]Detalle Mes'!F185</f>
        <v>52.830342577487762</v>
      </c>
      <c r="P185" s="27">
        <f>+'[1]Detalle Mes'!G185</f>
        <v>1.0999999999999999E-2</v>
      </c>
      <c r="Q185" s="27">
        <f>+'[1]Detalle Mes'!H185</f>
        <v>1.226</v>
      </c>
      <c r="R185" s="27">
        <f>+'[1]Detalle Mes'!J185+'[1]Detalle Mes'!I185</f>
        <v>128.416</v>
      </c>
      <c r="S185" s="27">
        <f>+'[1]Detalle Mes'!O185</f>
        <v>103.0489396411093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5820</v>
      </c>
      <c r="C186" s="22" t="s">
        <v>41</v>
      </c>
      <c r="D186" s="22" t="s">
        <v>42</v>
      </c>
      <c r="E186" s="22" t="str">
        <f>VLOOKUP('[1]Detalle Mes'!B186,'[1]Codigos CNE'!$G$4:$H$33,2,0)</f>
        <v>ELECDA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tr">
        <f>VLOOKUP(G186,'[1]Codigos CNE'!$C$3:$D$1695,2,0)</f>
        <v>SING-0038</v>
      </c>
      <c r="N186" s="27">
        <f>'[1]Detalle Mes'!E186</f>
        <v>0</v>
      </c>
      <c r="O186" s="27">
        <f>+'[1]Detalle Mes'!F186</f>
        <v>52.181002004008015</v>
      </c>
      <c r="P186" s="27">
        <f>+'[1]Detalle Mes'!G186</f>
        <v>0</v>
      </c>
      <c r="Q186" s="27">
        <f>+'[1]Detalle Mes'!H186</f>
        <v>87.325000000000003</v>
      </c>
      <c r="R186" s="27">
        <f>+'[1]Detalle Mes'!J186+'[1]Detalle Mes'!I186</f>
        <v>4556.7060000000001</v>
      </c>
      <c r="S186" s="27">
        <f>+'[1]Detalle Mes'!O186</f>
        <v>50.344998568565707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5820</v>
      </c>
      <c r="C187" s="22" t="s">
        <v>41</v>
      </c>
      <c r="D187" s="22" t="s">
        <v>42</v>
      </c>
      <c r="E187" s="22" t="str">
        <f>VLOOKUP('[1]Detalle Mes'!B187,'[1]Codigos CNE'!$G$4:$H$33,2,0)</f>
        <v>ELECDA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tr">
        <f>VLOOKUP(G187,'[1]Codigos CNE'!$C$3:$D$1695,2,0)</f>
        <v>SING-0118</v>
      </c>
      <c r="N187" s="27">
        <f>'[1]Detalle Mes'!E187</f>
        <v>0</v>
      </c>
      <c r="O187" s="27">
        <f>+'[1]Detalle Mes'!F187</f>
        <v>51.43292682926829</v>
      </c>
      <c r="P187" s="27">
        <f>+'[1]Detalle Mes'!G187</f>
        <v>0</v>
      </c>
      <c r="Q187" s="27">
        <f>+'[1]Detalle Mes'!H187</f>
        <v>5.74</v>
      </c>
      <c r="R187" s="27">
        <f>+'[1]Detalle Mes'!J187+'[1]Detalle Mes'!I187</f>
        <v>295.22500000000002</v>
      </c>
      <c r="S187" s="27">
        <f>+'[1]Detalle Mes'!O187</f>
        <v>49.621951219512191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5820</v>
      </c>
      <c r="C188" s="22" t="s">
        <v>41</v>
      </c>
      <c r="D188" s="22" t="s">
        <v>42</v>
      </c>
      <c r="E188" s="22" t="str">
        <f>VLOOKUP('[1]Detalle Mes'!B188,'[1]Codigos CNE'!$G$4:$H$33,2,0)</f>
        <v>ELECDA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f>'[1]Detalle Mes'!E188</f>
        <v>0</v>
      </c>
      <c r="O188" s="27">
        <f>+'[1]Detalle Mes'!F188</f>
        <v>53.151993540483353</v>
      </c>
      <c r="P188" s="27">
        <f>+'[1]Detalle Mes'!G188</f>
        <v>0</v>
      </c>
      <c r="Q188" s="27">
        <f>+'[1]Detalle Mes'!H188</f>
        <v>35.915999999999997</v>
      </c>
      <c r="R188" s="27">
        <f>+'[1]Detalle Mes'!J188+'[1]Detalle Mes'!I188</f>
        <v>1909.0070000000001</v>
      </c>
      <c r="S188" s="27">
        <f>+'[1]Detalle Mes'!O188</f>
        <v>51.280988974273299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5820</v>
      </c>
      <c r="C189" s="22" t="s">
        <v>41</v>
      </c>
      <c r="D189" s="22" t="s">
        <v>42</v>
      </c>
      <c r="E189" s="22" t="str">
        <f>VLOOKUP('[1]Detalle Mes'!B189,'[1]Codigos CNE'!$G$4:$H$33,2,0)</f>
        <v>ELECDA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tr">
        <f>VLOOKUP(G189,'[1]Codigos CNE'!$C$3:$D$1695,2,0)</f>
        <v>SING-0157</v>
      </c>
      <c r="N189" s="27">
        <f>'[1]Detalle Mes'!E189</f>
        <v>0</v>
      </c>
      <c r="O189" s="27">
        <f>+'[1]Detalle Mes'!F189</f>
        <v>52.914285714285711</v>
      </c>
      <c r="P189" s="27">
        <f>+'[1]Detalle Mes'!G189</f>
        <v>0</v>
      </c>
      <c r="Q189" s="27">
        <f>+'[1]Detalle Mes'!H189</f>
        <v>0.28000000000000003</v>
      </c>
      <c r="R189" s="27">
        <f>+'[1]Detalle Mes'!J189+'[1]Detalle Mes'!I189</f>
        <v>14.816000000000001</v>
      </c>
      <c r="S189" s="27">
        <f>+'[1]Detalle Mes'!O189</f>
        <v>51.05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5820</v>
      </c>
      <c r="C190" s="22" t="s">
        <v>41</v>
      </c>
      <c r="D190" s="22" t="s">
        <v>42</v>
      </c>
      <c r="E190" s="22" t="str">
        <f>VLOOKUP('[1]Detalle Mes'!B190,'[1]Codigos CNE'!$G$4:$H$33,2,0)</f>
        <v>ELECDA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tr">
        <f>VLOOKUP(G190,'[1]Codigos CNE'!$C$3:$D$1695,2,0)</f>
        <v>SING-0214</v>
      </c>
      <c r="N190" s="27">
        <f>'[1]Detalle Mes'!E190</f>
        <v>0</v>
      </c>
      <c r="O190" s="27">
        <f>+'[1]Detalle Mes'!F190</f>
        <v>52.191018998272881</v>
      </c>
      <c r="P190" s="27">
        <f>+'[1]Detalle Mes'!G190</f>
        <v>0</v>
      </c>
      <c r="Q190" s="27">
        <f>+'[1]Detalle Mes'!H190</f>
        <v>2.895</v>
      </c>
      <c r="R190" s="27">
        <f>+'[1]Detalle Mes'!J190+'[1]Detalle Mes'!I190</f>
        <v>151.09299999999999</v>
      </c>
      <c r="S190" s="27">
        <f>+'[1]Detalle Mes'!O190</f>
        <v>50.354058721934365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5820</v>
      </c>
      <c r="C191" s="22" t="s">
        <v>41</v>
      </c>
      <c r="D191" s="22" t="s">
        <v>42</v>
      </c>
      <c r="E191" s="22" t="str">
        <f>VLOOKUP('[1]Detalle Mes'!B191,'[1]Codigos CNE'!$G$4:$H$33,2,0)</f>
        <v>ELECDA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tr">
        <f>VLOOKUP(G191,'[1]Codigos CNE'!$C$3:$D$1695,2,0)</f>
        <v>SING-0038</v>
      </c>
      <c r="N191" s="27">
        <f>'[1]Detalle Mes'!E191</f>
        <v>0</v>
      </c>
      <c r="O191" s="27">
        <f>+'[1]Detalle Mes'!F191</f>
        <v>52.181003398788533</v>
      </c>
      <c r="P191" s="27">
        <f>+'[1]Detalle Mes'!G191</f>
        <v>0</v>
      </c>
      <c r="Q191" s="27">
        <f>+'[1]Detalle Mes'!H191</f>
        <v>125.633</v>
      </c>
      <c r="R191" s="27">
        <f>+'[1]Detalle Mes'!J191+'[1]Detalle Mes'!I191</f>
        <v>6555.6559999999999</v>
      </c>
      <c r="S191" s="27">
        <f>+'[1]Detalle Mes'!O191</f>
        <v>50.34500489521065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5820</v>
      </c>
      <c r="C192" s="22" t="s">
        <v>41</v>
      </c>
      <c r="D192" s="22" t="s">
        <v>42</v>
      </c>
      <c r="E192" s="22" t="str">
        <f>VLOOKUP('[1]Detalle Mes'!B192,'[1]Codigos CNE'!$G$4:$H$33,2,0)</f>
        <v>ELECDA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tr">
        <f>VLOOKUP(G192,'[1]Codigos CNE'!$C$3:$D$1695,2,0)</f>
        <v>SING-0118</v>
      </c>
      <c r="N192" s="27">
        <f>'[1]Detalle Mes'!E192</f>
        <v>0</v>
      </c>
      <c r="O192" s="27">
        <f>+'[1]Detalle Mes'!F192</f>
        <v>51.433064516129029</v>
      </c>
      <c r="P192" s="27">
        <f>+'[1]Detalle Mes'!G192</f>
        <v>0</v>
      </c>
      <c r="Q192" s="27">
        <f>+'[1]Detalle Mes'!H192</f>
        <v>7.44</v>
      </c>
      <c r="R192" s="27">
        <f>+'[1]Detalle Mes'!J192+'[1]Detalle Mes'!I192</f>
        <v>382.66199999999998</v>
      </c>
      <c r="S192" s="27">
        <f>+'[1]Detalle Mes'!O192</f>
        <v>49.622043010752684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5820</v>
      </c>
      <c r="C193" s="22" t="s">
        <v>41</v>
      </c>
      <c r="D193" s="22" t="s">
        <v>42</v>
      </c>
      <c r="E193" s="22" t="str">
        <f>VLOOKUP('[1]Detalle Mes'!B193,'[1]Codigos CNE'!$G$4:$H$33,2,0)</f>
        <v>ELECDA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f>'[1]Detalle Mes'!E193</f>
        <v>0</v>
      </c>
      <c r="O193" s="27">
        <f>+'[1]Detalle Mes'!F193</f>
        <v>53.15200607518036</v>
      </c>
      <c r="P193" s="27">
        <f>+'[1]Detalle Mes'!G193</f>
        <v>0</v>
      </c>
      <c r="Q193" s="27">
        <f>+'[1]Detalle Mes'!H193</f>
        <v>47.405999999999999</v>
      </c>
      <c r="R193" s="27">
        <f>+'[1]Detalle Mes'!J193+'[1]Detalle Mes'!I193</f>
        <v>2519.7240000000002</v>
      </c>
      <c r="S193" s="27">
        <f>+'[1]Detalle Mes'!O193</f>
        <v>51.280998185883647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5820</v>
      </c>
      <c r="C194" s="22" t="s">
        <v>41</v>
      </c>
      <c r="D194" s="22" t="s">
        <v>42</v>
      </c>
      <c r="E194" s="22" t="str">
        <f>VLOOKUP('[1]Detalle Mes'!B194,'[1]Codigos CNE'!$G$4:$H$33,2,0)</f>
        <v>ELECDA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tr">
        <f>VLOOKUP(G194,'[1]Codigos CNE'!$C$3:$D$1695,2,0)</f>
        <v>SING-0157</v>
      </c>
      <c r="N194" s="27">
        <f>'[1]Detalle Mes'!E194</f>
        <v>0</v>
      </c>
      <c r="O194" s="27">
        <f>+'[1]Detalle Mes'!F194</f>
        <v>52.913888888888891</v>
      </c>
      <c r="P194" s="27">
        <f>+'[1]Detalle Mes'!G194</f>
        <v>0</v>
      </c>
      <c r="Q194" s="27">
        <f>+'[1]Detalle Mes'!H194</f>
        <v>0.36</v>
      </c>
      <c r="R194" s="27">
        <f>+'[1]Detalle Mes'!J194+'[1]Detalle Mes'!I194</f>
        <v>19.048999999999999</v>
      </c>
      <c r="S194" s="27">
        <f>+'[1]Detalle Mes'!O194</f>
        <v>51.050000000000004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5820</v>
      </c>
      <c r="C195" s="22" t="s">
        <v>41</v>
      </c>
      <c r="D195" s="22" t="s">
        <v>42</v>
      </c>
      <c r="E195" s="22" t="str">
        <f>VLOOKUP('[1]Detalle Mes'!B195,'[1]Codigos CNE'!$G$4:$H$33,2,0)</f>
        <v>ELECDA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tr">
        <f>VLOOKUP(G195,'[1]Codigos CNE'!$C$3:$D$1695,2,0)</f>
        <v>SING-0214</v>
      </c>
      <c r="N195" s="27">
        <f>'[1]Detalle Mes'!E195</f>
        <v>0</v>
      </c>
      <c r="O195" s="27">
        <f>+'[1]Detalle Mes'!F195</f>
        <v>52.190997264362096</v>
      </c>
      <c r="P195" s="27">
        <f>+'[1]Detalle Mes'!G195</f>
        <v>0</v>
      </c>
      <c r="Q195" s="27">
        <f>+'[1]Detalle Mes'!H195</f>
        <v>4.0209999999999999</v>
      </c>
      <c r="R195" s="27">
        <f>+'[1]Detalle Mes'!J195+'[1]Detalle Mes'!I195</f>
        <v>209.86</v>
      </c>
      <c r="S195" s="27">
        <f>+'[1]Detalle Mes'!O195</f>
        <v>50.353892066650083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5820</v>
      </c>
      <c r="C196" s="22" t="s">
        <v>41</v>
      </c>
      <c r="D196" s="22" t="s">
        <v>42</v>
      </c>
      <c r="E196" s="22" t="str">
        <f>VLOOKUP('[1]Detalle Mes'!B196,'[1]Codigos CNE'!$G$4:$H$33,2,0)</f>
        <v>ELECDA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tr">
        <f>VLOOKUP(G196,'[1]Codigos CNE'!$C$3:$D$1695,2,0)</f>
        <v>SING-0038</v>
      </c>
      <c r="N196" s="27">
        <f>'[1]Detalle Mes'!E196</f>
        <v>5371.1377633711509</v>
      </c>
      <c r="O196" s="27">
        <f>+'[1]Detalle Mes'!F196</f>
        <v>52.180993482473134</v>
      </c>
      <c r="P196" s="27">
        <f>+'[1]Detalle Mes'!G196</f>
        <v>0.61699999999999999</v>
      </c>
      <c r="Q196" s="27">
        <f>+'[1]Detalle Mes'!H196</f>
        <v>68.123999999999995</v>
      </c>
      <c r="R196" s="27">
        <f>+'[1]Detalle Mes'!J196+'[1]Detalle Mes'!I196</f>
        <v>6868.77</v>
      </c>
      <c r="S196" s="27">
        <f>+'[1]Detalle Mes'!O196</f>
        <v>98.991456755328514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5820</v>
      </c>
      <c r="C197" s="22" t="s">
        <v>41</v>
      </c>
      <c r="D197" s="22" t="s">
        <v>42</v>
      </c>
      <c r="E197" s="22" t="str">
        <f>VLOOKUP('[1]Detalle Mes'!B197,'[1]Codigos CNE'!$G$4:$H$33,2,0)</f>
        <v>ELECDA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tr">
        <f>VLOOKUP(G197,'[1]Codigos CNE'!$C$3:$D$1695,2,0)</f>
        <v>SING-0118</v>
      </c>
      <c r="N197" s="27">
        <f>'[1]Detalle Mes'!E197</f>
        <v>5294.6486486486483</v>
      </c>
      <c r="O197" s="27">
        <f>+'[1]Detalle Mes'!F197</f>
        <v>51.432915921288014</v>
      </c>
      <c r="P197" s="27">
        <f>+'[1]Detalle Mes'!G197</f>
        <v>3.6999999999999998E-2</v>
      </c>
      <c r="Q197" s="27">
        <f>+'[1]Detalle Mes'!H197</f>
        <v>4.4720000000000004</v>
      </c>
      <c r="R197" s="27">
        <f>+'[1]Detalle Mes'!J197+'[1]Detalle Mes'!I197</f>
        <v>425.90999999999997</v>
      </c>
      <c r="S197" s="27">
        <f>+'[1]Detalle Mes'!O197</f>
        <v>93.428220035778168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5820</v>
      </c>
      <c r="C198" s="22" t="s">
        <v>41</v>
      </c>
      <c r="D198" s="22" t="s">
        <v>42</v>
      </c>
      <c r="E198" s="22" t="str">
        <f>VLOOKUP('[1]Detalle Mes'!B198,'[1]Codigos CNE'!$G$4:$H$33,2,0)</f>
        <v>ELECDA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f>'[1]Detalle Mes'!E198</f>
        <v>5453.8982456140347</v>
      </c>
      <c r="O198" s="27">
        <f>+'[1]Detalle Mes'!F198</f>
        <v>53.15198885621421</v>
      </c>
      <c r="P198" s="27">
        <f>+'[1]Detalle Mes'!G198</f>
        <v>0.28499999999999998</v>
      </c>
      <c r="Q198" s="27">
        <f>+'[1]Detalle Mes'!H198</f>
        <v>25.844000000000001</v>
      </c>
      <c r="R198" s="27">
        <f>+'[1]Detalle Mes'!J198+'[1]Detalle Mes'!I198</f>
        <v>2928.0210000000002</v>
      </c>
      <c r="S198" s="27">
        <f>+'[1]Detalle Mes'!O198</f>
        <v>111.42497291440952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5820</v>
      </c>
      <c r="C199" s="22" t="s">
        <v>41</v>
      </c>
      <c r="D199" s="22" t="s">
        <v>42</v>
      </c>
      <c r="E199" s="22" t="str">
        <f>VLOOKUP('[1]Detalle Mes'!B199,'[1]Codigos CNE'!$G$4:$H$33,2,0)</f>
        <v>ELECDA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tr">
        <f>VLOOKUP(G199,'[1]Codigos CNE'!$C$3:$D$1695,2,0)</f>
        <v>SING-0157</v>
      </c>
      <c r="N199" s="27">
        <f>'[1]Detalle Mes'!E199</f>
        <v>5481</v>
      </c>
      <c r="O199" s="27">
        <f>+'[1]Detalle Mes'!F199</f>
        <v>52.91189427312775</v>
      </c>
      <c r="P199" s="27">
        <f>+'[1]Detalle Mes'!G199</f>
        <v>1E-3</v>
      </c>
      <c r="Q199" s="27">
        <f>+'[1]Detalle Mes'!H199</f>
        <v>0.22700000000000001</v>
      </c>
      <c r="R199" s="27">
        <f>+'[1]Detalle Mes'!J199+'[1]Detalle Mes'!I199</f>
        <v>17.491999999999997</v>
      </c>
      <c r="S199" s="27">
        <f>+'[1]Detalle Mes'!O199</f>
        <v>75.193832599118934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5820</v>
      </c>
      <c r="C200" s="22" t="s">
        <v>41</v>
      </c>
      <c r="D200" s="22" t="s">
        <v>42</v>
      </c>
      <c r="E200" s="22" t="str">
        <f>VLOOKUP('[1]Detalle Mes'!B200,'[1]Codigos CNE'!$G$4:$H$33,2,0)</f>
        <v>ELECDA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tr">
        <f>VLOOKUP(G200,'[1]Codigos CNE'!$C$3:$D$1695,2,0)</f>
        <v>SING-0214</v>
      </c>
      <c r="N200" s="27">
        <f>'[1]Detalle Mes'!E200</f>
        <v>5424.7894736842109</v>
      </c>
      <c r="O200" s="27">
        <f>+'[1]Detalle Mes'!F200</f>
        <v>52.190850277264325</v>
      </c>
      <c r="P200" s="27">
        <f>+'[1]Detalle Mes'!G200</f>
        <v>1.9E-2</v>
      </c>
      <c r="Q200" s="27">
        <f>+'[1]Detalle Mes'!H200</f>
        <v>2.1640000000000001</v>
      </c>
      <c r="R200" s="27">
        <f>+'[1]Detalle Mes'!J200+'[1]Detalle Mes'!I200</f>
        <v>216.012</v>
      </c>
      <c r="S200" s="27">
        <f>+'[1]Detalle Mes'!O200</f>
        <v>97.983826247689464</v>
      </c>
      <c r="T200" s="24" t="s">
        <v>193</v>
      </c>
    </row>
    <row r="201" spans="1:20" x14ac:dyDescent="0.3">
      <c r="A201" s="20" t="str">
        <f t="shared" si="3"/>
        <v>ELIQSA</v>
      </c>
      <c r="B201" s="21">
        <v>5819</v>
      </c>
      <c r="C201" s="22" t="s">
        <v>41</v>
      </c>
      <c r="D201" s="22" t="s">
        <v>42</v>
      </c>
      <c r="E201" s="22" t="str">
        <f>VLOOKUP('[1]Detalle Mes'!B201,'[1]Codigos CNE'!$G$4:$H$33,2,0)</f>
        <v>ELIQSA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tr">
        <f>VLOOKUP(G201,'[1]Codigos CNE'!$C$3:$D$1695,2,0)</f>
        <v>SING-0291</v>
      </c>
      <c r="N201" s="27">
        <f>'[1]Detalle Mes'!E201</f>
        <v>0</v>
      </c>
      <c r="O201" s="27">
        <f>+'[1]Detalle Mes'!F201</f>
        <v>55.471590909090907</v>
      </c>
      <c r="P201" s="27">
        <f>+'[1]Detalle Mes'!G201</f>
        <v>0</v>
      </c>
      <c r="Q201" s="27">
        <f>+'[1]Detalle Mes'!H201</f>
        <v>0.17599999999999999</v>
      </c>
      <c r="R201" s="27">
        <f>+'[1]Detalle Mes'!J201+'[1]Detalle Mes'!I201</f>
        <v>9.7629999999999999</v>
      </c>
      <c r="S201" s="27">
        <f>+'[1]Detalle Mes'!O201</f>
        <v>54.028409090909086</v>
      </c>
      <c r="T201" s="24" t="s">
        <v>195</v>
      </c>
    </row>
    <row r="202" spans="1:20" x14ac:dyDescent="0.3">
      <c r="A202" s="20" t="str">
        <f t="shared" si="3"/>
        <v>ELIQSA</v>
      </c>
      <c r="B202" s="21">
        <v>5819</v>
      </c>
      <c r="C202" s="22" t="s">
        <v>41</v>
      </c>
      <c r="D202" s="22" t="s">
        <v>42</v>
      </c>
      <c r="E202" s="22" t="str">
        <f>VLOOKUP('[1]Detalle Mes'!B202,'[1]Codigos CNE'!$G$4:$H$33,2,0)</f>
        <v>ELIQSA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tr">
        <f>VLOOKUP(G202,'[1]Codigos CNE'!$C$3:$D$1695,2,0)</f>
        <v>SING-0305</v>
      </c>
      <c r="N202" s="27">
        <f>'[1]Detalle Mes'!E202</f>
        <v>0</v>
      </c>
      <c r="O202" s="27">
        <f>+'[1]Detalle Mes'!F202</f>
        <v>53.763013698630139</v>
      </c>
      <c r="P202" s="27">
        <f>+'[1]Detalle Mes'!G202</f>
        <v>0</v>
      </c>
      <c r="Q202" s="27">
        <f>+'[1]Detalle Mes'!H202</f>
        <v>1.46</v>
      </c>
      <c r="R202" s="27">
        <f>+'[1]Detalle Mes'!J202+'[1]Detalle Mes'!I202</f>
        <v>78.494</v>
      </c>
      <c r="S202" s="27">
        <f>+'[1]Detalle Mes'!O202</f>
        <v>52.365068493150687</v>
      </c>
      <c r="T202" s="24" t="s">
        <v>196</v>
      </c>
    </row>
    <row r="203" spans="1:20" x14ac:dyDescent="0.3">
      <c r="A203" s="20" t="str">
        <f t="shared" si="3"/>
        <v>ELIQSA</v>
      </c>
      <c r="B203" s="21">
        <v>5819</v>
      </c>
      <c r="C203" s="22" t="s">
        <v>41</v>
      </c>
      <c r="D203" s="22" t="s">
        <v>42</v>
      </c>
      <c r="E203" s="22" t="str">
        <f>VLOOKUP('[1]Detalle Mes'!B203,'[1]Codigos CNE'!$G$4:$H$33,2,0)</f>
        <v>ELIQSA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tr">
        <f>VLOOKUP(G203,'[1]Codigos CNE'!$C$3:$D$1695,2,0)</f>
        <v>SING-0114</v>
      </c>
      <c r="N203" s="27">
        <f>'[1]Detalle Mes'!E203</f>
        <v>0</v>
      </c>
      <c r="O203" s="27">
        <f>+'[1]Detalle Mes'!F203</f>
        <v>54.013008054809738</v>
      </c>
      <c r="P203" s="27">
        <f>+'[1]Detalle Mes'!G203</f>
        <v>0</v>
      </c>
      <c r="Q203" s="27">
        <f>+'[1]Detalle Mes'!H203</f>
        <v>21.602</v>
      </c>
      <c r="R203" s="27">
        <f>+'[1]Detalle Mes'!J203+'[1]Detalle Mes'!I203</f>
        <v>1166.789</v>
      </c>
      <c r="S203" s="27">
        <f>+'[1]Detalle Mes'!O203</f>
        <v>52.609017683547819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5819</v>
      </c>
      <c r="C204" s="22" t="s">
        <v>41</v>
      </c>
      <c r="D204" s="22" t="s">
        <v>42</v>
      </c>
      <c r="E204" s="22" t="str">
        <f>VLOOKUP('[1]Detalle Mes'!B204,'[1]Codigos CNE'!$G$4:$H$33,2,0)</f>
        <v>ELIQSA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tr">
        <f>VLOOKUP(G204,'[1]Codigos CNE'!$C$3:$D$1695,2,0)</f>
        <v>SING-0452</v>
      </c>
      <c r="N204" s="27">
        <f>'[1]Detalle Mes'!E204</f>
        <v>0</v>
      </c>
      <c r="O204" s="27">
        <f>+'[1]Detalle Mes'!F204</f>
        <v>52.098522167487687</v>
      </c>
      <c r="P204" s="27">
        <f>+'[1]Detalle Mes'!G204</f>
        <v>0</v>
      </c>
      <c r="Q204" s="27">
        <f>+'[1]Detalle Mes'!H204</f>
        <v>0.20300000000000001</v>
      </c>
      <c r="R204" s="27">
        <f>+'[1]Detalle Mes'!J204+'[1]Detalle Mes'!I204</f>
        <v>10.576000000000001</v>
      </c>
      <c r="S204" s="27">
        <f>+'[1]Detalle Mes'!O204</f>
        <v>50.743842364532014</v>
      </c>
      <c r="T204" s="24" t="s">
        <v>200</v>
      </c>
    </row>
    <row r="205" spans="1:20" x14ac:dyDescent="0.3">
      <c r="A205" s="20" t="str">
        <f t="shared" si="5"/>
        <v>ELIQSA</v>
      </c>
      <c r="B205" s="21">
        <v>5819</v>
      </c>
      <c r="C205" s="22" t="s">
        <v>41</v>
      </c>
      <c r="D205" s="22" t="s">
        <v>42</v>
      </c>
      <c r="E205" s="22" t="str">
        <f>VLOOKUP('[1]Detalle Mes'!B205,'[1]Codigos CNE'!$G$4:$H$33,2,0)</f>
        <v>ELIQSA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tr">
        <f>VLOOKUP(G205,'[1]Codigos CNE'!$C$3:$D$1695,2,0)</f>
        <v>SING-0221</v>
      </c>
      <c r="N205" s="27">
        <f>'[1]Detalle Mes'!E205</f>
        <v>0</v>
      </c>
      <c r="O205" s="27">
        <f>+'[1]Detalle Mes'!F205</f>
        <v>51.89048991354467</v>
      </c>
      <c r="P205" s="27">
        <f>+'[1]Detalle Mes'!G205</f>
        <v>0</v>
      </c>
      <c r="Q205" s="27">
        <f>+'[1]Detalle Mes'!H205</f>
        <v>0.69399999999999995</v>
      </c>
      <c r="R205" s="27">
        <f>+'[1]Detalle Mes'!J205+'[1]Detalle Mes'!I205</f>
        <v>36.012</v>
      </c>
      <c r="S205" s="27">
        <f>+'[1]Detalle Mes'!O205</f>
        <v>50.540345821325658</v>
      </c>
      <c r="T205" s="24" t="s">
        <v>202</v>
      </c>
    </row>
    <row r="206" spans="1:20" x14ac:dyDescent="0.3">
      <c r="A206" s="20" t="str">
        <f t="shared" si="5"/>
        <v>ELIQSA</v>
      </c>
      <c r="B206" s="21">
        <v>5819</v>
      </c>
      <c r="C206" s="22" t="s">
        <v>41</v>
      </c>
      <c r="D206" s="22" t="s">
        <v>42</v>
      </c>
      <c r="E206" s="22" t="str">
        <f>VLOOKUP('[1]Detalle Mes'!B206,'[1]Codigos CNE'!$G$4:$H$33,2,0)</f>
        <v>ELIQSA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tr">
        <f>VLOOKUP(G206,'[1]Codigos CNE'!$C$3:$D$1695,2,0)</f>
        <v>SING-0291</v>
      </c>
      <c r="N206" s="27">
        <f>'[1]Detalle Mes'!E206</f>
        <v>0</v>
      </c>
      <c r="O206" s="27">
        <f>+'[1]Detalle Mes'!F206</f>
        <v>55.471365638766521</v>
      </c>
      <c r="P206" s="27">
        <f>+'[1]Detalle Mes'!G206</f>
        <v>0</v>
      </c>
      <c r="Q206" s="27">
        <f>+'[1]Detalle Mes'!H206</f>
        <v>0.22700000000000001</v>
      </c>
      <c r="R206" s="27">
        <f>+'[1]Detalle Mes'!J206+'[1]Detalle Mes'!I206</f>
        <v>12.592000000000001</v>
      </c>
      <c r="S206" s="27">
        <f>+'[1]Detalle Mes'!O206</f>
        <v>54.02643171806168</v>
      </c>
      <c r="T206" s="24" t="s">
        <v>203</v>
      </c>
    </row>
    <row r="207" spans="1:20" x14ac:dyDescent="0.3">
      <c r="A207" s="20" t="str">
        <f t="shared" si="5"/>
        <v>ELIQSA</v>
      </c>
      <c r="B207" s="21">
        <v>5819</v>
      </c>
      <c r="C207" s="22" t="s">
        <v>41</v>
      </c>
      <c r="D207" s="22" t="s">
        <v>42</v>
      </c>
      <c r="E207" s="22" t="str">
        <f>VLOOKUP('[1]Detalle Mes'!B207,'[1]Codigos CNE'!$G$4:$H$33,2,0)</f>
        <v>ELIQSA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tr">
        <f>VLOOKUP(G207,'[1]Codigos CNE'!$C$3:$D$1695,2,0)</f>
        <v>SING-0305</v>
      </c>
      <c r="N207" s="27">
        <f>'[1]Detalle Mes'!E207</f>
        <v>0</v>
      </c>
      <c r="O207" s="27">
        <f>+'[1]Detalle Mes'!F207</f>
        <v>53.762951334379906</v>
      </c>
      <c r="P207" s="27">
        <f>+'[1]Detalle Mes'!G207</f>
        <v>0</v>
      </c>
      <c r="Q207" s="27">
        <f>+'[1]Detalle Mes'!H207</f>
        <v>1.911</v>
      </c>
      <c r="R207" s="27">
        <f>+'[1]Detalle Mes'!J207+'[1]Detalle Mes'!I207</f>
        <v>102.741</v>
      </c>
      <c r="S207" s="27">
        <f>+'[1]Detalle Mes'!O207</f>
        <v>52.364730507587652</v>
      </c>
      <c r="T207" s="24" t="s">
        <v>204</v>
      </c>
    </row>
    <row r="208" spans="1:20" x14ac:dyDescent="0.3">
      <c r="A208" s="20" t="str">
        <f t="shared" si="5"/>
        <v>ELIQSA</v>
      </c>
      <c r="B208" s="21">
        <v>5819</v>
      </c>
      <c r="C208" s="22" t="s">
        <v>41</v>
      </c>
      <c r="D208" s="22" t="s">
        <v>42</v>
      </c>
      <c r="E208" s="22" t="str">
        <f>VLOOKUP('[1]Detalle Mes'!B208,'[1]Codigos CNE'!$G$4:$H$33,2,0)</f>
        <v>ELIQSA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tr">
        <f>VLOOKUP(G208,'[1]Codigos CNE'!$C$3:$D$1695,2,0)</f>
        <v>SING-0114</v>
      </c>
      <c r="N208" s="27">
        <f>'[1]Detalle Mes'!E208</f>
        <v>0</v>
      </c>
      <c r="O208" s="27">
        <f>+'[1]Detalle Mes'!F208</f>
        <v>54.012996158770804</v>
      </c>
      <c r="P208" s="27">
        <f>+'[1]Detalle Mes'!G208</f>
        <v>0</v>
      </c>
      <c r="Q208" s="27">
        <f>+'[1]Detalle Mes'!H208</f>
        <v>31.24</v>
      </c>
      <c r="R208" s="27">
        <f>+'[1]Detalle Mes'!J208+'[1]Detalle Mes'!I208</f>
        <v>1687.366</v>
      </c>
      <c r="S208" s="27">
        <f>+'[1]Detalle Mes'!O208</f>
        <v>52.608994878361067</v>
      </c>
      <c r="T208" s="24" t="s">
        <v>205</v>
      </c>
    </row>
    <row r="209" spans="1:20" x14ac:dyDescent="0.3">
      <c r="A209" s="20" t="str">
        <f t="shared" si="5"/>
        <v>ELIQSA</v>
      </c>
      <c r="B209" s="21">
        <v>5819</v>
      </c>
      <c r="C209" s="22" t="s">
        <v>41</v>
      </c>
      <c r="D209" s="22" t="s">
        <v>42</v>
      </c>
      <c r="E209" s="22" t="str">
        <f>VLOOKUP('[1]Detalle Mes'!B209,'[1]Codigos CNE'!$G$4:$H$33,2,0)</f>
        <v>ELIQSA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tr">
        <f>VLOOKUP(G209,'[1]Codigos CNE'!$C$3:$D$1695,2,0)</f>
        <v>SING-0452</v>
      </c>
      <c r="N209" s="27">
        <f>'[1]Detalle Mes'!E209</f>
        <v>0</v>
      </c>
      <c r="O209" s="27">
        <f>+'[1]Detalle Mes'!F209</f>
        <v>52.098484848484851</v>
      </c>
      <c r="P209" s="27">
        <f>+'[1]Detalle Mes'!G209</f>
        <v>0</v>
      </c>
      <c r="Q209" s="27">
        <f>+'[1]Detalle Mes'!H209</f>
        <v>0.26400000000000001</v>
      </c>
      <c r="R209" s="27">
        <f>+'[1]Detalle Mes'!J209+'[1]Detalle Mes'!I209</f>
        <v>13.754</v>
      </c>
      <c r="S209" s="27">
        <f>+'[1]Detalle Mes'!O209</f>
        <v>50.746212121212125</v>
      </c>
      <c r="T209" s="24" t="s">
        <v>206</v>
      </c>
    </row>
    <row r="210" spans="1:20" x14ac:dyDescent="0.3">
      <c r="A210" s="20" t="str">
        <f t="shared" si="5"/>
        <v>ELIQSA</v>
      </c>
      <c r="B210" s="21">
        <v>5819</v>
      </c>
      <c r="C210" s="22" t="s">
        <v>41</v>
      </c>
      <c r="D210" s="22" t="s">
        <v>42</v>
      </c>
      <c r="E210" s="22" t="str">
        <f>VLOOKUP('[1]Detalle Mes'!B210,'[1]Codigos CNE'!$G$4:$H$33,2,0)</f>
        <v>ELIQSA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tr">
        <f>VLOOKUP(G210,'[1]Codigos CNE'!$C$3:$D$1695,2,0)</f>
        <v>SING-0221</v>
      </c>
      <c r="N210" s="27">
        <f>'[1]Detalle Mes'!E210</f>
        <v>0</v>
      </c>
      <c r="O210" s="27">
        <f>+'[1]Detalle Mes'!F210</f>
        <v>51.889840881272953</v>
      </c>
      <c r="P210" s="27">
        <f>+'[1]Detalle Mes'!G210</f>
        <v>0</v>
      </c>
      <c r="Q210" s="27">
        <f>+'[1]Detalle Mes'!H210</f>
        <v>0.81699999999999995</v>
      </c>
      <c r="R210" s="27">
        <f>+'[1]Detalle Mes'!J210+'[1]Detalle Mes'!I210</f>
        <v>42.393999999999998</v>
      </c>
      <c r="S210" s="27">
        <f>+'[1]Detalle Mes'!O210</f>
        <v>50.539779681762546</v>
      </c>
      <c r="T210" s="24" t="s">
        <v>207</v>
      </c>
    </row>
    <row r="211" spans="1:20" x14ac:dyDescent="0.3">
      <c r="A211" s="20" t="str">
        <f t="shared" si="5"/>
        <v>ELIQSA</v>
      </c>
      <c r="B211" s="21">
        <v>5819</v>
      </c>
      <c r="C211" s="22" t="s">
        <v>41</v>
      </c>
      <c r="D211" s="22" t="s">
        <v>42</v>
      </c>
      <c r="E211" s="22" t="str">
        <f>VLOOKUP('[1]Detalle Mes'!B211,'[1]Codigos CNE'!$G$4:$H$33,2,0)</f>
        <v>ELIQSA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tr">
        <f>VLOOKUP(G211,'[1]Codigos CNE'!$C$3:$D$1695,2,0)</f>
        <v>SING-0291</v>
      </c>
      <c r="N211" s="27">
        <f>'[1]Detalle Mes'!E211</f>
        <v>5610</v>
      </c>
      <c r="O211" s="27">
        <f>+'[1]Detalle Mes'!F211</f>
        <v>55.473282442748094</v>
      </c>
      <c r="P211" s="27">
        <f>+'[1]Detalle Mes'!G211</f>
        <v>2E-3</v>
      </c>
      <c r="Q211" s="27">
        <f>+'[1]Detalle Mes'!H211</f>
        <v>0.13100000000000001</v>
      </c>
      <c r="R211" s="27">
        <f>+'[1]Detalle Mes'!J211+'[1]Detalle Mes'!I211</f>
        <v>18.487000000000002</v>
      </c>
      <c r="S211" s="27">
        <f>+'[1]Detalle Mes'!O211</f>
        <v>139.67938931297709</v>
      </c>
      <c r="T211" s="24" t="s">
        <v>208</v>
      </c>
    </row>
    <row r="212" spans="1:20" x14ac:dyDescent="0.3">
      <c r="A212" s="20" t="str">
        <f t="shared" si="5"/>
        <v>ELIQSA</v>
      </c>
      <c r="B212" s="21">
        <v>5819</v>
      </c>
      <c r="C212" s="22" t="s">
        <v>41</v>
      </c>
      <c r="D212" s="22" t="s">
        <v>42</v>
      </c>
      <c r="E212" s="22" t="str">
        <f>VLOOKUP('[1]Detalle Mes'!B212,'[1]Codigos CNE'!$G$4:$H$33,2,0)</f>
        <v>ELIQSA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tr">
        <f>VLOOKUP(G212,'[1]Codigos CNE'!$C$3:$D$1695,2,0)</f>
        <v>SING-0305</v>
      </c>
      <c r="N212" s="27">
        <f>'[1]Detalle Mes'!E212</f>
        <v>5416.8125</v>
      </c>
      <c r="O212" s="27">
        <f>+'[1]Detalle Mes'!F212</f>
        <v>53.763063063063065</v>
      </c>
      <c r="P212" s="27">
        <f>+'[1]Detalle Mes'!G212</f>
        <v>1.6E-2</v>
      </c>
      <c r="Q212" s="27">
        <f>+'[1]Detalle Mes'!H212</f>
        <v>1.1100000000000001</v>
      </c>
      <c r="R212" s="27">
        <f>+'[1]Detalle Mes'!J212+'[1]Detalle Mes'!I212</f>
        <v>146.346</v>
      </c>
      <c r="S212" s="27">
        <f>+'[1]Detalle Mes'!O212</f>
        <v>130.44504504504505</v>
      </c>
      <c r="T212" s="24" t="s">
        <v>209</v>
      </c>
    </row>
    <row r="213" spans="1:20" x14ac:dyDescent="0.3">
      <c r="A213" s="20" t="str">
        <f t="shared" si="5"/>
        <v>ELIQSA</v>
      </c>
      <c r="B213" s="21">
        <v>5819</v>
      </c>
      <c r="C213" s="22" t="s">
        <v>41</v>
      </c>
      <c r="D213" s="22" t="s">
        <v>42</v>
      </c>
      <c r="E213" s="22" t="str">
        <f>VLOOKUP('[1]Detalle Mes'!B213,'[1]Codigos CNE'!$G$4:$H$33,2,0)</f>
        <v>ELIQSA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tr">
        <f>VLOOKUP(G213,'[1]Codigos CNE'!$C$3:$D$1695,2,0)</f>
        <v>SING-0114</v>
      </c>
      <c r="N213" s="27">
        <f>'[1]Detalle Mes'!E213</f>
        <v>5516.0425531914898</v>
      </c>
      <c r="O213" s="27">
        <f>+'[1]Detalle Mes'!F213</f>
        <v>54.013019145802652</v>
      </c>
      <c r="P213" s="27">
        <f>+'[1]Detalle Mes'!G213</f>
        <v>0.14099999999999999</v>
      </c>
      <c r="Q213" s="27">
        <f>+'[1]Detalle Mes'!H213</f>
        <v>16.975000000000001</v>
      </c>
      <c r="R213" s="27">
        <f>+'[1]Detalle Mes'!J213+'[1]Detalle Mes'!I213</f>
        <v>1694.6329999999998</v>
      </c>
      <c r="S213" s="27">
        <f>+'[1]Detalle Mes'!O213</f>
        <v>98.427098674521346</v>
      </c>
      <c r="T213" s="24" t="s">
        <v>210</v>
      </c>
    </row>
    <row r="214" spans="1:20" x14ac:dyDescent="0.3">
      <c r="A214" s="20" t="str">
        <f t="shared" si="5"/>
        <v>ELIQSA</v>
      </c>
      <c r="B214" s="21">
        <v>5819</v>
      </c>
      <c r="C214" s="22" t="s">
        <v>41</v>
      </c>
      <c r="D214" s="22" t="s">
        <v>42</v>
      </c>
      <c r="E214" s="22" t="str">
        <f>VLOOKUP('[1]Detalle Mes'!B214,'[1]Codigos CNE'!$G$4:$H$33,2,0)</f>
        <v>ELIQSA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tr">
        <f>VLOOKUP(G214,'[1]Codigos CNE'!$C$3:$D$1695,2,0)</f>
        <v>SING-0452</v>
      </c>
      <c r="N214" s="27">
        <f>'[1]Detalle Mes'!E214</f>
        <v>0</v>
      </c>
      <c r="O214" s="27">
        <f>+'[1]Detalle Mes'!F214</f>
        <v>52.100719424460429</v>
      </c>
      <c r="P214" s="27">
        <f>+'[1]Detalle Mes'!G214</f>
        <v>0</v>
      </c>
      <c r="Q214" s="27">
        <f>+'[1]Detalle Mes'!H214</f>
        <v>0.13900000000000001</v>
      </c>
      <c r="R214" s="27">
        <f>+'[1]Detalle Mes'!J214+'[1]Detalle Mes'!I214</f>
        <v>7.242</v>
      </c>
      <c r="S214" s="27">
        <f>+'[1]Detalle Mes'!O214</f>
        <v>50.748201438848916</v>
      </c>
      <c r="T214" s="24" t="s">
        <v>211</v>
      </c>
    </row>
    <row r="215" spans="1:20" x14ac:dyDescent="0.3">
      <c r="A215" s="20" t="str">
        <f t="shared" si="5"/>
        <v>ELIQSA</v>
      </c>
      <c r="B215" s="21">
        <v>5819</v>
      </c>
      <c r="C215" s="22" t="s">
        <v>41</v>
      </c>
      <c r="D215" s="22" t="s">
        <v>42</v>
      </c>
      <c r="E215" s="22" t="str">
        <f>VLOOKUP('[1]Detalle Mes'!B215,'[1]Codigos CNE'!$G$4:$H$33,2,0)</f>
        <v>ELIQSA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tr">
        <f>VLOOKUP(G215,'[1]Codigos CNE'!$C$3:$D$1695,2,0)</f>
        <v>SING-0221</v>
      </c>
      <c r="N215" s="27">
        <f>'[1]Detalle Mes'!E215</f>
        <v>5321.333333333333</v>
      </c>
      <c r="O215" s="27">
        <f>+'[1]Detalle Mes'!F215</f>
        <v>51.890306122448976</v>
      </c>
      <c r="P215" s="27">
        <f>+'[1]Detalle Mes'!G215</f>
        <v>3.0000000000000001E-3</v>
      </c>
      <c r="Q215" s="27">
        <f>+'[1]Detalle Mes'!H215</f>
        <v>0.39200000000000002</v>
      </c>
      <c r="R215" s="27">
        <f>+'[1]Detalle Mes'!J215+'[1]Detalle Mes'!I215</f>
        <v>36.305</v>
      </c>
      <c r="S215" s="27">
        <f>+'[1]Detalle Mes'!O215</f>
        <v>91.265306122448962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5811</v>
      </c>
      <c r="C216" s="22" t="s">
        <v>41</v>
      </c>
      <c r="D216" s="22" t="s">
        <v>42</v>
      </c>
      <c r="E216" s="22" t="str">
        <f>VLOOKUP('[1]Detalle Mes'!B216,'[1]Codigos CNE'!$G$4:$H$33,2,0)</f>
        <v>LUZLINARES</v>
      </c>
      <c r="F216" s="23" t="str">
        <f t="shared" ref="F169:F232" si="6">VLOOKUP(E216,RUTDX,3,0)</f>
        <v>9.688.450-4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tr">
        <f>VLOOKUP(G216,'[1]Codigos CNE'!$C$3:$D$1695,2,0)</f>
        <v>SIC-0622</v>
      </c>
      <c r="N216" s="27">
        <f>'[1]Detalle Mes'!E216</f>
        <v>5786</v>
      </c>
      <c r="O216" s="27">
        <f>+'[1]Detalle Mes'!F216</f>
        <v>50.800000000000004</v>
      </c>
      <c r="P216" s="27">
        <f>+'[1]Detalle Mes'!G216</f>
        <v>0</v>
      </c>
      <c r="Q216" s="27">
        <f>+'[1]Detalle Mes'!H216</f>
        <v>0</v>
      </c>
      <c r="R216" s="27">
        <f>+'[1]Detalle Mes'!J216+'[1]Detalle Mes'!I216</f>
        <v>0</v>
      </c>
      <c r="S216" s="27">
        <f>+'[1]Detalle Mes'!O216</f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5811</v>
      </c>
      <c r="C217" s="22" t="s">
        <v>41</v>
      </c>
      <c r="D217" s="22" t="s">
        <v>42</v>
      </c>
      <c r="E217" s="22" t="str">
        <f>VLOOKUP('[1]Detalle Mes'!B217,'[1]Codigos CNE'!$G$4:$H$33,2,0)</f>
        <v>LUZLINARES</v>
      </c>
      <c r="F217" s="23" t="str">
        <f t="shared" si="6"/>
        <v>9.688.450-4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tr">
        <f>VLOOKUP(G217,'[1]Codigos CNE'!$C$3:$D$1695,2,0)</f>
        <v>SIC-0034</v>
      </c>
      <c r="N217" s="27">
        <f>'[1]Detalle Mes'!E217</f>
        <v>5716.3799999999992</v>
      </c>
      <c r="O217" s="27">
        <f>+'[1]Detalle Mes'!F217</f>
        <v>49.045000000000009</v>
      </c>
      <c r="P217" s="27">
        <f>+'[1]Detalle Mes'!G217</f>
        <v>0</v>
      </c>
      <c r="Q217" s="27">
        <f>+'[1]Detalle Mes'!H217</f>
        <v>6.1590313870701188</v>
      </c>
      <c r="R217" s="27">
        <f>+'[1]Detalle Mes'!J217+'[1]Detalle Mes'!I217</f>
        <v>302.06969437885402</v>
      </c>
      <c r="S217" s="27">
        <f>+'[1]Detalle Mes'!O217</f>
        <v>49.045000000000009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5811</v>
      </c>
      <c r="C218" s="22" t="s">
        <v>41</v>
      </c>
      <c r="D218" s="22" t="s">
        <v>42</v>
      </c>
      <c r="E218" s="22" t="str">
        <f>VLOOKUP('[1]Detalle Mes'!B218,'[1]Codigos CNE'!$G$4:$H$33,2,0)</f>
        <v>LUZLINARES</v>
      </c>
      <c r="F218" s="23" t="str">
        <f t="shared" si="6"/>
        <v>9.688.450-4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tr">
        <f>VLOOKUP(G218,'[1]Codigos CNE'!$C$3:$D$1695,2,0)</f>
        <v>SIC-0879</v>
      </c>
      <c r="N218" s="27">
        <f>'[1]Detalle Mes'!E218</f>
        <v>5440.1699999999992</v>
      </c>
      <c r="O218" s="27">
        <f>+'[1]Detalle Mes'!F218</f>
        <v>49.533000000000008</v>
      </c>
      <c r="P218" s="27">
        <f>+'[1]Detalle Mes'!G218</f>
        <v>0</v>
      </c>
      <c r="Q218" s="27">
        <f>+'[1]Detalle Mes'!H218</f>
        <v>0</v>
      </c>
      <c r="R218" s="27">
        <f>+'[1]Detalle Mes'!J218+'[1]Detalle Mes'!I218</f>
        <v>0</v>
      </c>
      <c r="S218" s="27">
        <f>+'[1]Detalle Mes'!O218</f>
        <v>0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5811</v>
      </c>
      <c r="C219" s="22" t="s">
        <v>41</v>
      </c>
      <c r="D219" s="22" t="s">
        <v>42</v>
      </c>
      <c r="E219" s="22" t="str">
        <f>VLOOKUP('[1]Detalle Mes'!B219,'[1]Codigos CNE'!$G$4:$H$33,2,0)</f>
        <v>LUZLINARES</v>
      </c>
      <c r="F219" s="23" t="str">
        <f t="shared" si="6"/>
        <v>9.688.450-4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tr">
        <f>VLOOKUP(G219,'[1]Codigos CNE'!$C$3:$D$1695,2,0)</f>
        <v>SIC-0040</v>
      </c>
      <c r="N219" s="27">
        <f>'[1]Detalle Mes'!E219</f>
        <v>5568.57</v>
      </c>
      <c r="O219" s="27">
        <f>+'[1]Detalle Mes'!F219</f>
        <v>48.264999999999993</v>
      </c>
      <c r="P219" s="27">
        <f>+'[1]Detalle Mes'!G219</f>
        <v>0</v>
      </c>
      <c r="Q219" s="27">
        <f>+'[1]Detalle Mes'!H219</f>
        <v>0</v>
      </c>
      <c r="R219" s="27">
        <f>+'[1]Detalle Mes'!J219+'[1]Detalle Mes'!I219</f>
        <v>0</v>
      </c>
      <c r="S219" s="27">
        <f>+'[1]Detalle Mes'!O219</f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5811</v>
      </c>
      <c r="C220" s="22" t="s">
        <v>41</v>
      </c>
      <c r="D220" s="22" t="s">
        <v>42</v>
      </c>
      <c r="E220" s="22" t="str">
        <f>VLOOKUP('[1]Detalle Mes'!B220,'[1]Codigos CNE'!$G$4:$H$33,2,0)</f>
        <v>LUZLINARES</v>
      </c>
      <c r="F220" s="23" t="str">
        <f t="shared" si="6"/>
        <v>9.688.450-4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tr">
        <f>VLOOKUP(G220,'[1]Codigos CNE'!$C$3:$D$1695,2,0)</f>
        <v>SIC-0396</v>
      </c>
      <c r="N220" s="27">
        <f>'[1]Detalle Mes'!E220</f>
        <v>5609.0899999999992</v>
      </c>
      <c r="O220" s="27">
        <f>+'[1]Detalle Mes'!F220</f>
        <v>47.596999999999994</v>
      </c>
      <c r="P220" s="27">
        <f>+'[1]Detalle Mes'!G220</f>
        <v>0</v>
      </c>
      <c r="Q220" s="27">
        <f>+'[1]Detalle Mes'!H220</f>
        <v>5.6838070463834596</v>
      </c>
      <c r="R220" s="27">
        <f>+'[1]Detalle Mes'!J220+'[1]Detalle Mes'!I220</f>
        <v>270.5321639867135</v>
      </c>
      <c r="S220" s="27">
        <f>+'[1]Detalle Mes'!O220</f>
        <v>47.596999999999994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5811</v>
      </c>
      <c r="C221" s="22" t="s">
        <v>41</v>
      </c>
      <c r="D221" s="22" t="s">
        <v>42</v>
      </c>
      <c r="E221" s="22" t="str">
        <f>VLOOKUP('[1]Detalle Mes'!B221,'[1]Codigos CNE'!$G$4:$H$33,2,0)</f>
        <v>LUZLINARES</v>
      </c>
      <c r="F221" s="23" t="str">
        <f t="shared" si="6"/>
        <v>9.688.450-4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tr">
        <f>VLOOKUP(G221,'[1]Codigos CNE'!$C$3:$D$1695,2,0)</f>
        <v>SIC-0173</v>
      </c>
      <c r="N221" s="27">
        <f>'[1]Detalle Mes'!E221</f>
        <v>5424.7600000000011</v>
      </c>
      <c r="O221" s="27">
        <f>+'[1]Detalle Mes'!F221</f>
        <v>46.663999999999994</v>
      </c>
      <c r="P221" s="27">
        <f>+'[1]Detalle Mes'!G221</f>
        <v>0</v>
      </c>
      <c r="Q221" s="27">
        <f>+'[1]Detalle Mes'!H221</f>
        <v>31.17175236403622</v>
      </c>
      <c r="R221" s="27">
        <f>+'[1]Detalle Mes'!J221+'[1]Detalle Mes'!I221</f>
        <v>1454.5986523153861</v>
      </c>
      <c r="S221" s="27">
        <f>+'[1]Detalle Mes'!O221</f>
        <v>46.663999999999994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5811</v>
      </c>
      <c r="C222" s="22" t="s">
        <v>41</v>
      </c>
      <c r="D222" s="22" t="s">
        <v>42</v>
      </c>
      <c r="E222" s="22" t="str">
        <f>VLOOKUP('[1]Detalle Mes'!B222,'[1]Codigos CNE'!$G$4:$H$33,2,0)</f>
        <v>LUZLINARES</v>
      </c>
      <c r="F222" s="23" t="str">
        <f t="shared" si="6"/>
        <v>9.688.450-4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tr">
        <f>VLOOKUP(G222,'[1]Codigos CNE'!$C$3:$D$1695,2,0)</f>
        <v>SIC-0622</v>
      </c>
      <c r="N222" s="27">
        <f>'[1]Detalle Mes'!E222</f>
        <v>5786</v>
      </c>
      <c r="O222" s="27">
        <f>+'[1]Detalle Mes'!F222</f>
        <v>50.800000000000004</v>
      </c>
      <c r="P222" s="27">
        <f>+'[1]Detalle Mes'!G222</f>
        <v>0</v>
      </c>
      <c r="Q222" s="27">
        <f>+'[1]Detalle Mes'!H222</f>
        <v>0</v>
      </c>
      <c r="R222" s="27">
        <f>+'[1]Detalle Mes'!J222+'[1]Detalle Mes'!I222</f>
        <v>0</v>
      </c>
      <c r="S222" s="27">
        <f>+'[1]Detalle Mes'!O222</f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5811</v>
      </c>
      <c r="C223" s="22" t="s">
        <v>41</v>
      </c>
      <c r="D223" s="22" t="s">
        <v>42</v>
      </c>
      <c r="E223" s="22" t="str">
        <f>VLOOKUP('[1]Detalle Mes'!B223,'[1]Codigos CNE'!$G$4:$H$33,2,0)</f>
        <v>LUZLINARES</v>
      </c>
      <c r="F223" s="23" t="str">
        <f t="shared" si="6"/>
        <v>9.688.450-4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tr">
        <f>VLOOKUP(G223,'[1]Codigos CNE'!$C$3:$D$1695,2,0)</f>
        <v>SIC-0034</v>
      </c>
      <c r="N223" s="27">
        <f>'[1]Detalle Mes'!E223</f>
        <v>5716.3799999999992</v>
      </c>
      <c r="O223" s="27">
        <f>+'[1]Detalle Mes'!F223</f>
        <v>49.045000000000009</v>
      </c>
      <c r="P223" s="27">
        <f>+'[1]Detalle Mes'!G223</f>
        <v>0</v>
      </c>
      <c r="Q223" s="27">
        <f>+'[1]Detalle Mes'!H223</f>
        <v>9.7167371913988774</v>
      </c>
      <c r="R223" s="27">
        <f>+'[1]Detalle Mes'!J223+'[1]Detalle Mes'!I223</f>
        <v>476.55737555215802</v>
      </c>
      <c r="S223" s="27">
        <f>+'[1]Detalle Mes'!O223</f>
        <v>49.045000000000009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5811</v>
      </c>
      <c r="C224" s="22" t="s">
        <v>41</v>
      </c>
      <c r="D224" s="22" t="s">
        <v>42</v>
      </c>
      <c r="E224" s="22" t="str">
        <f>VLOOKUP('[1]Detalle Mes'!B224,'[1]Codigos CNE'!$G$4:$H$33,2,0)</f>
        <v>LUZLINARES</v>
      </c>
      <c r="F224" s="23" t="str">
        <f t="shared" si="6"/>
        <v>9.688.450-4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tr">
        <f>VLOOKUP(G224,'[1]Codigos CNE'!$C$3:$D$1695,2,0)</f>
        <v>SIC-0879</v>
      </c>
      <c r="N224" s="27">
        <f>'[1]Detalle Mes'!E224</f>
        <v>5440.1699999999992</v>
      </c>
      <c r="O224" s="27">
        <f>+'[1]Detalle Mes'!F224</f>
        <v>49.533000000000008</v>
      </c>
      <c r="P224" s="27">
        <f>+'[1]Detalle Mes'!G224</f>
        <v>0</v>
      </c>
      <c r="Q224" s="27">
        <f>+'[1]Detalle Mes'!H224</f>
        <v>0</v>
      </c>
      <c r="R224" s="27">
        <f>+'[1]Detalle Mes'!J224+'[1]Detalle Mes'!I224</f>
        <v>0</v>
      </c>
      <c r="S224" s="27">
        <f>+'[1]Detalle Mes'!O224</f>
        <v>0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5811</v>
      </c>
      <c r="C225" s="22" t="s">
        <v>41</v>
      </c>
      <c r="D225" s="22" t="s">
        <v>42</v>
      </c>
      <c r="E225" s="22" t="str">
        <f>VLOOKUP('[1]Detalle Mes'!B225,'[1]Codigos CNE'!$G$4:$H$33,2,0)</f>
        <v>LUZLINARES</v>
      </c>
      <c r="F225" s="23" t="str">
        <f t="shared" si="6"/>
        <v>9.688.450-4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tr">
        <f>VLOOKUP(G225,'[1]Codigos CNE'!$C$3:$D$1695,2,0)</f>
        <v>SIC-0040</v>
      </c>
      <c r="N225" s="27">
        <f>'[1]Detalle Mes'!E225</f>
        <v>5568.57</v>
      </c>
      <c r="O225" s="27">
        <f>+'[1]Detalle Mes'!F225</f>
        <v>48.264999999999993</v>
      </c>
      <c r="P225" s="27">
        <f>+'[1]Detalle Mes'!G225</f>
        <v>0</v>
      </c>
      <c r="Q225" s="27">
        <f>+'[1]Detalle Mes'!H225</f>
        <v>0</v>
      </c>
      <c r="R225" s="27">
        <f>+'[1]Detalle Mes'!J225+'[1]Detalle Mes'!I225</f>
        <v>0</v>
      </c>
      <c r="S225" s="27">
        <f>+'[1]Detalle Mes'!O225</f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5811</v>
      </c>
      <c r="C226" s="22" t="s">
        <v>41</v>
      </c>
      <c r="D226" s="22" t="s">
        <v>42</v>
      </c>
      <c r="E226" s="22" t="str">
        <f>VLOOKUP('[1]Detalle Mes'!B226,'[1]Codigos CNE'!$G$4:$H$33,2,0)</f>
        <v>LUZLINARES</v>
      </c>
      <c r="F226" s="23" t="str">
        <f t="shared" si="6"/>
        <v>9.688.450-4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tr">
        <f>VLOOKUP(G226,'[1]Codigos CNE'!$C$3:$D$1695,2,0)</f>
        <v>SIC-0396</v>
      </c>
      <c r="N226" s="27">
        <f>'[1]Detalle Mes'!E226</f>
        <v>5609.0899999999992</v>
      </c>
      <c r="O226" s="27">
        <f>+'[1]Detalle Mes'!F226</f>
        <v>47.596999999999994</v>
      </c>
      <c r="P226" s="27">
        <f>+'[1]Detalle Mes'!G226</f>
        <v>0</v>
      </c>
      <c r="Q226" s="27">
        <f>+'[1]Detalle Mes'!H226</f>
        <v>8.9936779222691126</v>
      </c>
      <c r="R226" s="27">
        <f>+'[1]Detalle Mes'!J226+'[1]Detalle Mes'!I226</f>
        <v>428.07208806624288</v>
      </c>
      <c r="S226" s="27">
        <f>+'[1]Detalle Mes'!O226</f>
        <v>47.596999999999994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5811</v>
      </c>
      <c r="C227" s="22" t="s">
        <v>41</v>
      </c>
      <c r="D227" s="22" t="s">
        <v>42</v>
      </c>
      <c r="E227" s="22" t="str">
        <f>VLOOKUP('[1]Detalle Mes'!B227,'[1]Codigos CNE'!$G$4:$H$33,2,0)</f>
        <v>LUZLINARES</v>
      </c>
      <c r="F227" s="23" t="str">
        <f t="shared" si="6"/>
        <v>9.688.450-4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tr">
        <f>VLOOKUP(G227,'[1]Codigos CNE'!$C$3:$D$1695,2,0)</f>
        <v>SIC-0173</v>
      </c>
      <c r="N227" s="27">
        <f>'[1]Detalle Mes'!E227</f>
        <v>5424.7600000000011</v>
      </c>
      <c r="O227" s="27">
        <f>+'[1]Detalle Mes'!F227</f>
        <v>46.663999999999994</v>
      </c>
      <c r="P227" s="27">
        <f>+'[1]Detalle Mes'!G227</f>
        <v>0</v>
      </c>
      <c r="Q227" s="27">
        <f>+'[1]Detalle Mes'!H227</f>
        <v>48.972257242480964</v>
      </c>
      <c r="R227" s="27">
        <f>+'[1]Detalle Mes'!J227+'[1]Detalle Mes'!I227</f>
        <v>2285.2414119631312</v>
      </c>
      <c r="S227" s="27">
        <f>+'[1]Detalle Mes'!O227</f>
        <v>46.663999999999987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5811</v>
      </c>
      <c r="C228" s="22" t="s">
        <v>41</v>
      </c>
      <c r="D228" s="22" t="s">
        <v>42</v>
      </c>
      <c r="E228" s="22" t="str">
        <f>VLOOKUP('[1]Detalle Mes'!B228,'[1]Codigos CNE'!$G$4:$H$33,2,0)</f>
        <v>LUZLINARES</v>
      </c>
      <c r="F228" s="23" t="str">
        <f t="shared" si="6"/>
        <v>9.688.450-4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tr">
        <f>VLOOKUP(G228,'[1]Codigos CNE'!$C$3:$D$1695,2,0)</f>
        <v>SIC-0622</v>
      </c>
      <c r="N228" s="27">
        <f>'[1]Detalle Mes'!E228</f>
        <v>5786</v>
      </c>
      <c r="O228" s="27">
        <f>+'[1]Detalle Mes'!F228</f>
        <v>50.800000000000004</v>
      </c>
      <c r="P228" s="27">
        <f>+'[1]Detalle Mes'!G228</f>
        <v>0</v>
      </c>
      <c r="Q228" s="27">
        <f>+'[1]Detalle Mes'!H228</f>
        <v>0</v>
      </c>
      <c r="R228" s="27">
        <f>+'[1]Detalle Mes'!J228+'[1]Detalle Mes'!I228</f>
        <v>0</v>
      </c>
      <c r="S228" s="27">
        <f>+'[1]Detalle Mes'!O228</f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5811</v>
      </c>
      <c r="C229" s="22" t="s">
        <v>41</v>
      </c>
      <c r="D229" s="22" t="s">
        <v>42</v>
      </c>
      <c r="E229" s="22" t="str">
        <f>VLOOKUP('[1]Detalle Mes'!B229,'[1]Codigos CNE'!$G$4:$H$33,2,0)</f>
        <v>LUZLINARES</v>
      </c>
      <c r="F229" s="23" t="str">
        <f t="shared" si="6"/>
        <v>9.688.450-4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tr">
        <f>VLOOKUP(G229,'[1]Codigos CNE'!$C$3:$D$1695,2,0)</f>
        <v>SIC-0034</v>
      </c>
      <c r="N229" s="27">
        <f>'[1]Detalle Mes'!E229</f>
        <v>5716.3799999999992</v>
      </c>
      <c r="O229" s="27">
        <f>+'[1]Detalle Mes'!F229</f>
        <v>49.045000000000009</v>
      </c>
      <c r="P229" s="27">
        <f>+'[1]Detalle Mes'!G229</f>
        <v>6.7771005093618464E-3</v>
      </c>
      <c r="Q229" s="27">
        <f>+'[1]Detalle Mes'!H229</f>
        <v>4.9804056403692369</v>
      </c>
      <c r="R229" s="27">
        <f>+'[1]Detalle Mes'!J229+'[1]Detalle Mes'!I229</f>
        <v>283.00447644161511</v>
      </c>
      <c r="S229" s="27">
        <f>+'[1]Detalle Mes'!O229</f>
        <v>56.823579619236348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5811</v>
      </c>
      <c r="C230" s="22" t="s">
        <v>41</v>
      </c>
      <c r="D230" s="22" t="s">
        <v>42</v>
      </c>
      <c r="E230" s="22" t="str">
        <f>VLOOKUP('[1]Detalle Mes'!B230,'[1]Codigos CNE'!$G$4:$H$33,2,0)</f>
        <v>LUZLINARES</v>
      </c>
      <c r="F230" s="23" t="str">
        <f t="shared" si="6"/>
        <v>9.688.450-4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tr">
        <f>VLOOKUP(G230,'[1]Codigos CNE'!$C$3:$D$1695,2,0)</f>
        <v>SIC-0879</v>
      </c>
      <c r="N230" s="27">
        <f>'[1]Detalle Mes'!E230</f>
        <v>5440.1699999999992</v>
      </c>
      <c r="O230" s="27">
        <f>+'[1]Detalle Mes'!F230</f>
        <v>49.533000000000008</v>
      </c>
      <c r="P230" s="27">
        <f>+'[1]Detalle Mes'!G230</f>
        <v>0</v>
      </c>
      <c r="Q230" s="27">
        <f>+'[1]Detalle Mes'!H230</f>
        <v>0</v>
      </c>
      <c r="R230" s="27">
        <f>+'[1]Detalle Mes'!J230+'[1]Detalle Mes'!I230</f>
        <v>0</v>
      </c>
      <c r="S230" s="27">
        <f>+'[1]Detalle Mes'!O230</f>
        <v>0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5811</v>
      </c>
      <c r="C231" s="22" t="s">
        <v>41</v>
      </c>
      <c r="D231" s="22" t="s">
        <v>42</v>
      </c>
      <c r="E231" s="22" t="str">
        <f>VLOOKUP('[1]Detalle Mes'!B231,'[1]Codigos CNE'!$G$4:$H$33,2,0)</f>
        <v>LUZLINARES</v>
      </c>
      <c r="F231" s="23" t="str">
        <f t="shared" si="6"/>
        <v>9.688.450-4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tr">
        <f>VLOOKUP(G231,'[1]Codigos CNE'!$C$3:$D$1695,2,0)</f>
        <v>SIC-0040</v>
      </c>
      <c r="N231" s="27">
        <f>'[1]Detalle Mes'!E231</f>
        <v>5568.57</v>
      </c>
      <c r="O231" s="27">
        <f>+'[1]Detalle Mes'!F231</f>
        <v>48.264999999999993</v>
      </c>
      <c r="P231" s="27">
        <f>+'[1]Detalle Mes'!G231</f>
        <v>0</v>
      </c>
      <c r="Q231" s="27">
        <f>+'[1]Detalle Mes'!H231</f>
        <v>0</v>
      </c>
      <c r="R231" s="27">
        <f>+'[1]Detalle Mes'!J231+'[1]Detalle Mes'!I231</f>
        <v>0</v>
      </c>
      <c r="S231" s="27">
        <f>+'[1]Detalle Mes'!O231</f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5811</v>
      </c>
      <c r="C232" s="22" t="s">
        <v>41</v>
      </c>
      <c r="D232" s="22" t="s">
        <v>42</v>
      </c>
      <c r="E232" s="22" t="str">
        <f>VLOOKUP('[1]Detalle Mes'!B232,'[1]Codigos CNE'!$G$4:$H$33,2,0)</f>
        <v>LUZLINARES</v>
      </c>
      <c r="F232" s="23" t="str">
        <f t="shared" si="6"/>
        <v>9.688.450-4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tr">
        <f>VLOOKUP(G232,'[1]Codigos CNE'!$C$3:$D$1695,2,0)</f>
        <v>SIC-0396</v>
      </c>
      <c r="N232" s="27">
        <f>'[1]Detalle Mes'!E232</f>
        <v>5609.0899999999992</v>
      </c>
      <c r="O232" s="27">
        <f>+'[1]Detalle Mes'!F232</f>
        <v>47.596999999999994</v>
      </c>
      <c r="P232" s="27">
        <f>+'[1]Detalle Mes'!G232</f>
        <v>6.2727820279190978E-3</v>
      </c>
      <c r="Q232" s="27">
        <f>+'[1]Detalle Mes'!H232</f>
        <v>4.6097883526294039</v>
      </c>
      <c r="R232" s="27">
        <f>+'[1]Detalle Mes'!J232+'[1]Detalle Mes'!I232</f>
        <v>254.59669516508245</v>
      </c>
      <c r="S232" s="27">
        <f>+'[1]Detalle Mes'!O232</f>
        <v>55.229584460176262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5811</v>
      </c>
      <c r="C233" s="22" t="s">
        <v>41</v>
      </c>
      <c r="D233" s="22" t="s">
        <v>42</v>
      </c>
      <c r="E233" s="22" t="str">
        <f>VLOOKUP('[1]Detalle Mes'!B233,'[1]Codigos CNE'!$G$4:$H$33,2,0)</f>
        <v>LUZLINARES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tr">
        <f>VLOOKUP(G233,'[1]Codigos CNE'!$C$3:$D$1695,2,0)</f>
        <v>SIC-0173</v>
      </c>
      <c r="N233" s="27">
        <f>'[1]Detalle Mes'!E233</f>
        <v>5424.7600000000011</v>
      </c>
      <c r="O233" s="27">
        <f>+'[1]Detalle Mes'!F233</f>
        <v>46.663999999999994</v>
      </c>
      <c r="P233" s="27">
        <f>+'[1]Detalle Mes'!G233</f>
        <v>3.4795157536087411E-2</v>
      </c>
      <c r="Q233" s="27">
        <f>+'[1]Detalle Mes'!H233</f>
        <v>25.570522174029811</v>
      </c>
      <c r="R233" s="27">
        <f>+'[1]Detalle Mes'!J233+'[1]Detalle Mes'!I233</f>
        <v>1381.9782255243924</v>
      </c>
      <c r="S233" s="27">
        <f>+'[1]Detalle Mes'!O233</f>
        <v>54.045756911760328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5810</v>
      </c>
      <c r="C234" s="22" t="s">
        <v>41</v>
      </c>
      <c r="D234" s="22" t="s">
        <v>42</v>
      </c>
      <c r="E234" s="22" t="str">
        <f>VLOOKUP('[1]Detalle Mes'!B234,'[1]Codigos CNE'!$G$4:$H$33,2,0)</f>
        <v>LUZPARRAL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tr">
        <f>VLOOKUP(G234,'[1]Codigos CNE'!$C$3:$D$1695,2,0)</f>
        <v>SIC-0034</v>
      </c>
      <c r="N234" s="27">
        <f>'[1]Detalle Mes'!E234</f>
        <v>5716.3799999999992</v>
      </c>
      <c r="O234" s="27">
        <f>+'[1]Detalle Mes'!F234</f>
        <v>48.993000000000002</v>
      </c>
      <c r="P234" s="27">
        <f>+'[1]Detalle Mes'!G234</f>
        <v>0</v>
      </c>
      <c r="Q234" s="27">
        <f>+'[1]Detalle Mes'!H234</f>
        <v>3.5158529913757519</v>
      </c>
      <c r="R234" s="27">
        <f>+'[1]Detalle Mes'!J234+'[1]Detalle Mes'!I234</f>
        <v>172.25218560647221</v>
      </c>
      <c r="S234" s="27">
        <f>+'[1]Detalle Mes'!O234</f>
        <v>48.993000000000002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5810</v>
      </c>
      <c r="C235" s="22" t="s">
        <v>41</v>
      </c>
      <c r="D235" s="22" t="s">
        <v>42</v>
      </c>
      <c r="E235" s="22" t="str">
        <f>VLOOKUP('[1]Detalle Mes'!B235,'[1]Codigos CNE'!$G$4:$H$33,2,0)</f>
        <v>LUZPARRAL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tr">
        <f>VLOOKUP(G235,'[1]Codigos CNE'!$C$3:$D$1695,2,0)</f>
        <v>SIC-0879</v>
      </c>
      <c r="N235" s="27">
        <f>'[1]Detalle Mes'!E235</f>
        <v>5440.1699999999992</v>
      </c>
      <c r="O235" s="27">
        <f>+'[1]Detalle Mes'!F235</f>
        <v>49.481999999999992</v>
      </c>
      <c r="P235" s="27">
        <f>+'[1]Detalle Mes'!G235</f>
        <v>0</v>
      </c>
      <c r="Q235" s="27">
        <f>+'[1]Detalle Mes'!H235</f>
        <v>0</v>
      </c>
      <c r="R235" s="27">
        <f>+'[1]Detalle Mes'!J235+'[1]Detalle Mes'!I235</f>
        <v>0</v>
      </c>
      <c r="S235" s="27">
        <f>+'[1]Detalle Mes'!O235</f>
        <v>0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5810</v>
      </c>
      <c r="C236" s="22" t="s">
        <v>41</v>
      </c>
      <c r="D236" s="22" t="s">
        <v>42</v>
      </c>
      <c r="E236" s="22" t="str">
        <f>VLOOKUP('[1]Detalle Mes'!B236,'[1]Codigos CNE'!$G$4:$H$33,2,0)</f>
        <v>LUZPARRAL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tr">
        <f>VLOOKUP(G236,'[1]Codigos CNE'!$C$3:$D$1695,2,0)</f>
        <v>SIC-0040</v>
      </c>
      <c r="N236" s="27">
        <f>'[1]Detalle Mes'!E236</f>
        <v>5568.57</v>
      </c>
      <c r="O236" s="27">
        <f>+'[1]Detalle Mes'!F236</f>
        <v>48.216000000000001</v>
      </c>
      <c r="P236" s="27">
        <f>+'[1]Detalle Mes'!G236</f>
        <v>0</v>
      </c>
      <c r="Q236" s="27">
        <f>+'[1]Detalle Mes'!H236</f>
        <v>0</v>
      </c>
      <c r="R236" s="27">
        <f>+'[1]Detalle Mes'!J236+'[1]Detalle Mes'!I236</f>
        <v>0</v>
      </c>
      <c r="S236" s="27">
        <f>+'[1]Detalle Mes'!O236</f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5810</v>
      </c>
      <c r="C237" s="22" t="s">
        <v>41</v>
      </c>
      <c r="D237" s="22" t="s">
        <v>42</v>
      </c>
      <c r="E237" s="22" t="str">
        <f>VLOOKUP('[1]Detalle Mes'!B237,'[1]Codigos CNE'!$G$4:$H$33,2,0)</f>
        <v>LUZPARRAL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tr">
        <f>VLOOKUP(G237,'[1]Codigos CNE'!$C$3:$D$1695,2,0)</f>
        <v>SIC-0396</v>
      </c>
      <c r="N237" s="27">
        <f>'[1]Detalle Mes'!E237</f>
        <v>5609.0899999999992</v>
      </c>
      <c r="O237" s="27">
        <f>+'[1]Detalle Mes'!F237</f>
        <v>47.548000000000002</v>
      </c>
      <c r="P237" s="27">
        <f>+'[1]Detalle Mes'!G237</f>
        <v>0</v>
      </c>
      <c r="Q237" s="27">
        <f>+'[1]Detalle Mes'!H237</f>
        <v>2.8950700171205335</v>
      </c>
      <c r="R237" s="27">
        <f>+'[1]Detalle Mes'!J237+'[1]Detalle Mes'!I237</f>
        <v>137.65478917404712</v>
      </c>
      <c r="S237" s="27">
        <f>+'[1]Detalle Mes'!O237</f>
        <v>47.548000000000002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5810</v>
      </c>
      <c r="C238" s="22" t="s">
        <v>41</v>
      </c>
      <c r="D238" s="22" t="s">
        <v>42</v>
      </c>
      <c r="E238" s="22" t="str">
        <f>VLOOKUP('[1]Detalle Mes'!B238,'[1]Codigos CNE'!$G$4:$H$33,2,0)</f>
        <v>LUZPARRAL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tr">
        <f>VLOOKUP(G238,'[1]Codigos CNE'!$C$3:$D$1695,2,0)</f>
        <v>SIC-0173</v>
      </c>
      <c r="N238" s="27">
        <f>'[1]Detalle Mes'!E238</f>
        <v>5424.7600000000011</v>
      </c>
      <c r="O238" s="27">
        <f>+'[1]Detalle Mes'!F238</f>
        <v>46.615000000000002</v>
      </c>
      <c r="P238" s="27">
        <f>+'[1]Detalle Mes'!G238</f>
        <v>0</v>
      </c>
      <c r="Q238" s="27">
        <f>+'[1]Detalle Mes'!H238</f>
        <v>40.866604876571159</v>
      </c>
      <c r="R238" s="27">
        <f>+'[1]Detalle Mes'!J238+'[1]Detalle Mes'!I238</f>
        <v>1904.9967863213647</v>
      </c>
      <c r="S238" s="27">
        <f>+'[1]Detalle Mes'!O238</f>
        <v>46.615000000000002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5810</v>
      </c>
      <c r="C239" s="22" t="s">
        <v>41</v>
      </c>
      <c r="D239" s="22" t="s">
        <v>42</v>
      </c>
      <c r="E239" s="22" t="str">
        <f>VLOOKUP('[1]Detalle Mes'!B239,'[1]Codigos CNE'!$G$4:$H$33,2,0)</f>
        <v>LUZPARRAL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tr">
        <f>VLOOKUP(G239,'[1]Codigos CNE'!$C$3:$D$1695,2,0)</f>
        <v>SIC-0034</v>
      </c>
      <c r="N239" s="27">
        <f>'[1]Detalle Mes'!E239</f>
        <v>5716.3799999999992</v>
      </c>
      <c r="O239" s="27">
        <f>+'[1]Detalle Mes'!F239</f>
        <v>48.993000000000002</v>
      </c>
      <c r="P239" s="27">
        <f>+'[1]Detalle Mes'!G239</f>
        <v>0</v>
      </c>
      <c r="Q239" s="27">
        <f>+'[1]Detalle Mes'!H239</f>
        <v>5.8180017030500899</v>
      </c>
      <c r="R239" s="27">
        <f>+'[1]Detalle Mes'!J239+'[1]Detalle Mes'!I239</f>
        <v>285.04135743753307</v>
      </c>
      <c r="S239" s="27">
        <f>+'[1]Detalle Mes'!O239</f>
        <v>48.993000000000002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5810</v>
      </c>
      <c r="C240" s="22" t="s">
        <v>41</v>
      </c>
      <c r="D240" s="22" t="s">
        <v>42</v>
      </c>
      <c r="E240" s="22" t="str">
        <f>VLOOKUP('[1]Detalle Mes'!B240,'[1]Codigos CNE'!$G$4:$H$33,2,0)</f>
        <v>LUZPARRAL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tr">
        <f>VLOOKUP(G240,'[1]Codigos CNE'!$C$3:$D$1695,2,0)</f>
        <v>SIC-0879</v>
      </c>
      <c r="N240" s="27">
        <f>'[1]Detalle Mes'!E240</f>
        <v>5440.1699999999992</v>
      </c>
      <c r="O240" s="27">
        <f>+'[1]Detalle Mes'!F240</f>
        <v>49.481999999999992</v>
      </c>
      <c r="P240" s="27">
        <f>+'[1]Detalle Mes'!G240</f>
        <v>0</v>
      </c>
      <c r="Q240" s="27">
        <f>+'[1]Detalle Mes'!H240</f>
        <v>0</v>
      </c>
      <c r="R240" s="27">
        <f>+'[1]Detalle Mes'!J240+'[1]Detalle Mes'!I240</f>
        <v>0</v>
      </c>
      <c r="S240" s="27">
        <f>+'[1]Detalle Mes'!O240</f>
        <v>0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5810</v>
      </c>
      <c r="C241" s="22" t="s">
        <v>41</v>
      </c>
      <c r="D241" s="22" t="s">
        <v>42</v>
      </c>
      <c r="E241" s="22" t="str">
        <f>VLOOKUP('[1]Detalle Mes'!B241,'[1]Codigos CNE'!$G$4:$H$33,2,0)</f>
        <v>LUZPARRAL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tr">
        <f>VLOOKUP(G241,'[1]Codigos CNE'!$C$3:$D$1695,2,0)</f>
        <v>SIC-0040</v>
      </c>
      <c r="N241" s="27">
        <f>'[1]Detalle Mes'!E241</f>
        <v>5568.57</v>
      </c>
      <c r="O241" s="27">
        <f>+'[1]Detalle Mes'!F241</f>
        <v>48.216000000000001</v>
      </c>
      <c r="P241" s="27">
        <f>+'[1]Detalle Mes'!G241</f>
        <v>0</v>
      </c>
      <c r="Q241" s="27">
        <f>+'[1]Detalle Mes'!H241</f>
        <v>0</v>
      </c>
      <c r="R241" s="27">
        <f>+'[1]Detalle Mes'!J241+'[1]Detalle Mes'!I241</f>
        <v>0</v>
      </c>
      <c r="S241" s="27">
        <f>+'[1]Detalle Mes'!O241</f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5810</v>
      </c>
      <c r="C242" s="22" t="s">
        <v>41</v>
      </c>
      <c r="D242" s="22" t="s">
        <v>42</v>
      </c>
      <c r="E242" s="22" t="str">
        <f>VLOOKUP('[1]Detalle Mes'!B242,'[1]Codigos CNE'!$G$4:$H$33,2,0)</f>
        <v>LUZPARRAL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tr">
        <f>VLOOKUP(G242,'[1]Codigos CNE'!$C$3:$D$1695,2,0)</f>
        <v>SIC-0396</v>
      </c>
      <c r="N242" s="27">
        <f>'[1]Detalle Mes'!E242</f>
        <v>5609.0899999999992</v>
      </c>
      <c r="O242" s="27">
        <f>+'[1]Detalle Mes'!F242</f>
        <v>47.548000000000002</v>
      </c>
      <c r="P242" s="27">
        <f>+'[1]Detalle Mes'!G242</f>
        <v>0</v>
      </c>
      <c r="Q242" s="27">
        <f>+'[1]Detalle Mes'!H242</f>
        <v>4.8673083788021527</v>
      </c>
      <c r="R242" s="27">
        <f>+'[1]Detalle Mes'!J242+'[1]Detalle Mes'!I242</f>
        <v>231.43077879528477</v>
      </c>
      <c r="S242" s="27">
        <f>+'[1]Detalle Mes'!O242</f>
        <v>47.548000000000002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5810</v>
      </c>
      <c r="C243" s="22" t="s">
        <v>41</v>
      </c>
      <c r="D243" s="22" t="s">
        <v>42</v>
      </c>
      <c r="E243" s="22" t="str">
        <f>VLOOKUP('[1]Detalle Mes'!B243,'[1]Codigos CNE'!$G$4:$H$33,2,0)</f>
        <v>LUZPARRAL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tr">
        <f>VLOOKUP(G243,'[1]Codigos CNE'!$C$3:$D$1695,2,0)</f>
        <v>SIC-0173</v>
      </c>
      <c r="N243" s="27">
        <f>'[1]Detalle Mes'!E243</f>
        <v>5424.7600000000011</v>
      </c>
      <c r="O243" s="27">
        <f>+'[1]Detalle Mes'!F243</f>
        <v>46.615000000000002</v>
      </c>
      <c r="P243" s="27">
        <f>+'[1]Detalle Mes'!G243</f>
        <v>0</v>
      </c>
      <c r="Q243" s="27">
        <f>+'[1]Detalle Mes'!H243</f>
        <v>66.416448152938301</v>
      </c>
      <c r="R243" s="27">
        <f>+'[1]Detalle Mes'!J243+'[1]Detalle Mes'!I243</f>
        <v>3096.0027306492188</v>
      </c>
      <c r="S243" s="27">
        <f>+'[1]Detalle Mes'!O243</f>
        <v>46.615000000000002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5810</v>
      </c>
      <c r="C244" s="22" t="s">
        <v>41</v>
      </c>
      <c r="D244" s="22" t="s">
        <v>42</v>
      </c>
      <c r="E244" s="22" t="str">
        <f>VLOOKUP('[1]Detalle Mes'!B244,'[1]Codigos CNE'!$G$4:$H$33,2,0)</f>
        <v>LUZPARRAL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tr">
        <f>VLOOKUP(G244,'[1]Codigos CNE'!$C$3:$D$1695,2,0)</f>
        <v>SIC-0034</v>
      </c>
      <c r="N244" s="27">
        <f>'[1]Detalle Mes'!E244</f>
        <v>5716.3799999999992</v>
      </c>
      <c r="O244" s="27">
        <f>+'[1]Detalle Mes'!F244</f>
        <v>48.993000000000002</v>
      </c>
      <c r="P244" s="27">
        <f>+'[1]Detalle Mes'!G244</f>
        <v>2.4701713880076605E-3</v>
      </c>
      <c r="Q244" s="27">
        <f>+'[1]Detalle Mes'!H244</f>
        <v>2.818996394860426</v>
      </c>
      <c r="R244" s="27">
        <f>+'[1]Detalle Mes'!J244+'[1]Detalle Mes'!I244</f>
        <v>152.23152869237609</v>
      </c>
      <c r="S244" s="27">
        <f>+'[1]Detalle Mes'!O244</f>
        <v>54.00203028635422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5810</v>
      </c>
      <c r="C245" s="22" t="s">
        <v>41</v>
      </c>
      <c r="D245" s="22" t="s">
        <v>42</v>
      </c>
      <c r="E245" s="22" t="str">
        <f>VLOOKUP('[1]Detalle Mes'!B245,'[1]Codigos CNE'!$G$4:$H$33,2,0)</f>
        <v>LUZPARRAL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tr">
        <f>VLOOKUP(G245,'[1]Codigos CNE'!$C$3:$D$1695,2,0)</f>
        <v>SIC-0879</v>
      </c>
      <c r="N245" s="27">
        <f>'[1]Detalle Mes'!E245</f>
        <v>5440.1699999999992</v>
      </c>
      <c r="O245" s="27">
        <f>+'[1]Detalle Mes'!F245</f>
        <v>49.481999999999992</v>
      </c>
      <c r="P245" s="27">
        <f>+'[1]Detalle Mes'!G245</f>
        <v>0</v>
      </c>
      <c r="Q245" s="27">
        <f>+'[1]Detalle Mes'!H245</f>
        <v>0</v>
      </c>
      <c r="R245" s="27">
        <f>+'[1]Detalle Mes'!J245+'[1]Detalle Mes'!I245</f>
        <v>0</v>
      </c>
      <c r="S245" s="27">
        <f>+'[1]Detalle Mes'!O245</f>
        <v>0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5810</v>
      </c>
      <c r="C246" s="22" t="s">
        <v>41</v>
      </c>
      <c r="D246" s="22" t="s">
        <v>42</v>
      </c>
      <c r="E246" s="22" t="str">
        <f>VLOOKUP('[1]Detalle Mes'!B246,'[1]Codigos CNE'!$G$4:$H$33,2,0)</f>
        <v>LUZPARRAL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tr">
        <f>VLOOKUP(G246,'[1]Codigos CNE'!$C$3:$D$1695,2,0)</f>
        <v>SIC-0040</v>
      </c>
      <c r="N246" s="27">
        <f>'[1]Detalle Mes'!E246</f>
        <v>5568.57</v>
      </c>
      <c r="O246" s="27">
        <f>+'[1]Detalle Mes'!F246</f>
        <v>48.216000000000001</v>
      </c>
      <c r="P246" s="27">
        <f>+'[1]Detalle Mes'!G246</f>
        <v>0</v>
      </c>
      <c r="Q246" s="27">
        <f>+'[1]Detalle Mes'!H246</f>
        <v>0</v>
      </c>
      <c r="R246" s="27">
        <f>+'[1]Detalle Mes'!J246+'[1]Detalle Mes'!I246</f>
        <v>0</v>
      </c>
      <c r="S246" s="27">
        <f>+'[1]Detalle Mes'!O246</f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5810</v>
      </c>
      <c r="C247" s="22" t="s">
        <v>41</v>
      </c>
      <c r="D247" s="22" t="s">
        <v>42</v>
      </c>
      <c r="E247" s="22" t="str">
        <f>VLOOKUP('[1]Detalle Mes'!B247,'[1]Codigos CNE'!$G$4:$H$33,2,0)</f>
        <v>LUZPARRAL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tr">
        <f>VLOOKUP(G247,'[1]Codigos CNE'!$C$3:$D$1695,2,0)</f>
        <v>SIC-0396</v>
      </c>
      <c r="N247" s="27">
        <f>'[1]Detalle Mes'!E247</f>
        <v>5609.0899999999992</v>
      </c>
      <c r="O247" s="27">
        <f>+'[1]Detalle Mes'!F247</f>
        <v>47.548000000000002</v>
      </c>
      <c r="P247" s="27">
        <f>+'[1]Detalle Mes'!G247</f>
        <v>2.0535048875154924E-3</v>
      </c>
      <c r="Q247" s="27">
        <f>+'[1]Detalle Mes'!H247</f>
        <v>2.3434903759465313</v>
      </c>
      <c r="R247" s="27">
        <f>+'[1]Detalle Mes'!J247+'[1]Detalle Mes'!I247</f>
        <v>122.94657412501995</v>
      </c>
      <c r="S247" s="27">
        <f>+'[1]Detalle Mes'!O247</f>
        <v>52.463016442029151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5810</v>
      </c>
      <c r="C248" s="22" t="s">
        <v>41</v>
      </c>
      <c r="D248" s="22" t="s">
        <v>42</v>
      </c>
      <c r="E248" s="22" t="str">
        <f>VLOOKUP('[1]Detalle Mes'!B248,'[1]Codigos CNE'!$G$4:$H$33,2,0)</f>
        <v>LUZPARRAL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tr">
        <f>VLOOKUP(G248,'[1]Codigos CNE'!$C$3:$D$1695,2,0)</f>
        <v>SIC-0173</v>
      </c>
      <c r="N248" s="27">
        <f>'[1]Detalle Mes'!E248</f>
        <v>5424.7600000000011</v>
      </c>
      <c r="O248" s="27">
        <f>+'[1]Detalle Mes'!F248</f>
        <v>46.615000000000002</v>
      </c>
      <c r="P248" s="27">
        <f>+'[1]Detalle Mes'!G248</f>
        <v>2.8515897974576605E-2</v>
      </c>
      <c r="Q248" s="27">
        <f>+'[1]Detalle Mes'!H248</f>
        <v>32.542767670617145</v>
      </c>
      <c r="R248" s="27">
        <f>+'[1]Detalle Mes'!J248+'[1]Detalle Mes'!I248</f>
        <v>1671.6730176623826</v>
      </c>
      <c r="S248" s="27">
        <f>+'[1]Detalle Mes'!O248</f>
        <v>51.368495592700789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5808</v>
      </c>
      <c r="C249" s="22" t="s">
        <v>41</v>
      </c>
      <c r="D249" s="22" t="s">
        <v>42</v>
      </c>
      <c r="E249" s="22" t="str">
        <f>VLOOKUP('[1]Detalle Mes'!B249,'[1]Codigos CNE'!$G$4:$H$33,2,0)</f>
        <v>CHILQUINTA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tr">
        <f>VLOOKUP(G249,'[1]Codigos CNE'!$C$3:$D$1695,2,0)</f>
        <v>SIC-0850</v>
      </c>
      <c r="N249" s="27">
        <f>'[1]Detalle Mes'!E249</f>
        <v>5777.4400000000014</v>
      </c>
      <c r="O249" s="27">
        <f>+'[1]Detalle Mes'!F249</f>
        <v>50.557000000000009</v>
      </c>
      <c r="P249" s="27">
        <f>+'[1]Detalle Mes'!G249</f>
        <v>0</v>
      </c>
      <c r="Q249" s="27">
        <f>+'[1]Detalle Mes'!H249</f>
        <v>107.68456064386746</v>
      </c>
      <c r="R249" s="27">
        <f>+'[1]Detalle Mes'!J249+'[1]Detalle Mes'!I249</f>
        <v>5444.2083324720079</v>
      </c>
      <c r="S249" s="27">
        <f>+'[1]Detalle Mes'!O249</f>
        <v>50.557000000000009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5808</v>
      </c>
      <c r="C250" s="22" t="s">
        <v>41</v>
      </c>
      <c r="D250" s="22" t="s">
        <v>42</v>
      </c>
      <c r="E250" s="22" t="str">
        <f>VLOOKUP('[1]Detalle Mes'!B250,'[1]Codigos CNE'!$G$4:$H$33,2,0)</f>
        <v>CHILQUINTA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tr">
        <f>VLOOKUP(G250,'[1]Codigos CNE'!$C$3:$D$1695,2,0)</f>
        <v>SIC-0666</v>
      </c>
      <c r="N250" s="27">
        <f>'[1]Detalle Mes'!E250</f>
        <v>5532.0499999999993</v>
      </c>
      <c r="O250" s="27">
        <f>+'[1]Detalle Mes'!F250</f>
        <v>48.494999999999969</v>
      </c>
      <c r="P250" s="27">
        <f>+'[1]Detalle Mes'!G250</f>
        <v>0</v>
      </c>
      <c r="Q250" s="27">
        <f>+'[1]Detalle Mes'!H250</f>
        <v>2.5519855795739526</v>
      </c>
      <c r="R250" s="27">
        <f>+'[1]Detalle Mes'!J250+'[1]Detalle Mes'!I250</f>
        <v>123.75854068143875</v>
      </c>
      <c r="S250" s="27">
        <f>+'[1]Detalle Mes'!O250</f>
        <v>48.494999999999969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5808</v>
      </c>
      <c r="C251" s="22" t="s">
        <v>41</v>
      </c>
      <c r="D251" s="22" t="s">
        <v>42</v>
      </c>
      <c r="E251" s="22" t="str">
        <f>VLOOKUP('[1]Detalle Mes'!B251,'[1]Codigos CNE'!$G$4:$H$33,2,0)</f>
        <v>CHILQUINTA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tr">
        <f>VLOOKUP(G251,'[1]Codigos CNE'!$C$3:$D$1695,2,0)</f>
        <v>SIC-0546</v>
      </c>
      <c r="N251" s="27">
        <f>'[1]Detalle Mes'!E251</f>
        <v>5792.8500000000031</v>
      </c>
      <c r="O251" s="27">
        <f>+'[1]Detalle Mes'!F251</f>
        <v>50.340999999999973</v>
      </c>
      <c r="P251" s="27">
        <f>+'[1]Detalle Mes'!G251</f>
        <v>0</v>
      </c>
      <c r="Q251" s="27">
        <f>+'[1]Detalle Mes'!H251</f>
        <v>157.07237114935614</v>
      </c>
      <c r="R251" s="27">
        <f>+'[1]Detalle Mes'!J251+'[1]Detalle Mes'!I251</f>
        <v>7907.1802360297334</v>
      </c>
      <c r="S251" s="27">
        <f>+'[1]Detalle Mes'!O251</f>
        <v>50.340999999999973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5808</v>
      </c>
      <c r="C252" s="22" t="s">
        <v>41</v>
      </c>
      <c r="D252" s="22" t="s">
        <v>42</v>
      </c>
      <c r="E252" s="22" t="str">
        <f>VLOOKUP('[1]Detalle Mes'!B252,'[1]Codigos CNE'!$G$4:$H$33,2,0)</f>
        <v>CHILQUINTA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tr">
        <f>VLOOKUP(G252,'[1]Codigos CNE'!$C$3:$D$1695,2,0)</f>
        <v>SIC-0622</v>
      </c>
      <c r="N252" s="27">
        <f>'[1]Detalle Mes'!E252</f>
        <v>5786</v>
      </c>
      <c r="O252" s="27">
        <f>+'[1]Detalle Mes'!F252</f>
        <v>51.067999999999991</v>
      </c>
      <c r="P252" s="27">
        <f>+'[1]Detalle Mes'!G252</f>
        <v>0</v>
      </c>
      <c r="Q252" s="27">
        <f>+'[1]Detalle Mes'!H252</f>
        <v>86.095000953512312</v>
      </c>
      <c r="R252" s="27">
        <f>+'[1]Detalle Mes'!J252+'[1]Detalle Mes'!I252</f>
        <v>4396.699508693966</v>
      </c>
      <c r="S252" s="27">
        <f>+'[1]Detalle Mes'!O252</f>
        <v>51.067999999999991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5808</v>
      </c>
      <c r="C253" s="22" t="s">
        <v>41</v>
      </c>
      <c r="D253" s="22" t="s">
        <v>42</v>
      </c>
      <c r="E253" s="22" t="str">
        <f>VLOOKUP('[1]Detalle Mes'!B253,'[1]Codigos CNE'!$G$4:$H$33,2,0)</f>
        <v>CHILQUINTA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tr">
        <f>VLOOKUP(G253,'[1]Codigos CNE'!$C$3:$D$1695,2,0)</f>
        <v>SIC-0850</v>
      </c>
      <c r="N253" s="27">
        <f>'[1]Detalle Mes'!E253</f>
        <v>5777.4400000000014</v>
      </c>
      <c r="O253" s="27">
        <f>+'[1]Detalle Mes'!F253</f>
        <v>50.557000000000009</v>
      </c>
      <c r="P253" s="27">
        <f>+'[1]Detalle Mes'!G253</f>
        <v>0</v>
      </c>
      <c r="Q253" s="27">
        <f>+'[1]Detalle Mes'!H253</f>
        <v>151.48774222880738</v>
      </c>
      <c r="R253" s="27">
        <f>+'[1]Detalle Mes'!J253+'[1]Detalle Mes'!I253</f>
        <v>7658.7657838618161</v>
      </c>
      <c r="S253" s="27">
        <f>+'[1]Detalle Mes'!O253</f>
        <v>50.557000000000009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5808</v>
      </c>
      <c r="C254" s="22" t="s">
        <v>41</v>
      </c>
      <c r="D254" s="22" t="s">
        <v>42</v>
      </c>
      <c r="E254" s="22" t="str">
        <f>VLOOKUP('[1]Detalle Mes'!B254,'[1]Codigos CNE'!$G$4:$H$33,2,0)</f>
        <v>CHILQUINTA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tr">
        <f>VLOOKUP(G254,'[1]Codigos CNE'!$C$3:$D$1695,2,0)</f>
        <v>SIC-0666</v>
      </c>
      <c r="N254" s="27">
        <f>'[1]Detalle Mes'!E254</f>
        <v>5532.0499999999993</v>
      </c>
      <c r="O254" s="27">
        <f>+'[1]Detalle Mes'!F254</f>
        <v>48.494999999999969</v>
      </c>
      <c r="P254" s="27">
        <f>+'[1]Detalle Mes'!G254</f>
        <v>0</v>
      </c>
      <c r="Q254" s="27">
        <f>+'[1]Detalle Mes'!H254</f>
        <v>3.5507098621023494</v>
      </c>
      <c r="R254" s="27">
        <f>+'[1]Detalle Mes'!J254+'[1]Detalle Mes'!I254</f>
        <v>172.19167476265332</v>
      </c>
      <c r="S254" s="27">
        <f>+'[1]Detalle Mes'!O254</f>
        <v>48.494999999999969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5808</v>
      </c>
      <c r="C255" s="22" t="s">
        <v>41</v>
      </c>
      <c r="D255" s="22" t="s">
        <v>42</v>
      </c>
      <c r="E255" s="22" t="str">
        <f>VLOOKUP('[1]Detalle Mes'!B255,'[1]Codigos CNE'!$G$4:$H$33,2,0)</f>
        <v>CHILQUINTA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tr">
        <f>VLOOKUP(G255,'[1]Codigos CNE'!$C$3:$D$1695,2,0)</f>
        <v>SIC-0546</v>
      </c>
      <c r="N255" s="27">
        <f>'[1]Detalle Mes'!E255</f>
        <v>5792.8500000000031</v>
      </c>
      <c r="O255" s="27">
        <f>+'[1]Detalle Mes'!F255</f>
        <v>50.340999999999973</v>
      </c>
      <c r="P255" s="27">
        <f>+'[1]Detalle Mes'!G255</f>
        <v>0</v>
      </c>
      <c r="Q255" s="27">
        <f>+'[1]Detalle Mes'!H255</f>
        <v>221.96355069941444</v>
      </c>
      <c r="R255" s="27">
        <f>+'[1]Detalle Mes'!J255+'[1]Detalle Mes'!I255</f>
        <v>11173.867105759216</v>
      </c>
      <c r="S255" s="27">
        <f>+'[1]Detalle Mes'!O255</f>
        <v>50.340999999999973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5808</v>
      </c>
      <c r="C256" s="22" t="s">
        <v>41</v>
      </c>
      <c r="D256" s="22" t="s">
        <v>42</v>
      </c>
      <c r="E256" s="22" t="str">
        <f>VLOOKUP('[1]Detalle Mes'!B256,'[1]Codigos CNE'!$G$4:$H$33,2,0)</f>
        <v>CHILQUINTA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tr">
        <f>VLOOKUP(G256,'[1]Codigos CNE'!$C$3:$D$1695,2,0)</f>
        <v>SIC-0622</v>
      </c>
      <c r="N256" s="27">
        <f>'[1]Detalle Mes'!E256</f>
        <v>5786</v>
      </c>
      <c r="O256" s="27">
        <f>+'[1]Detalle Mes'!F256</f>
        <v>51.067999999999991</v>
      </c>
      <c r="P256" s="27">
        <f>+'[1]Detalle Mes'!G256</f>
        <v>0</v>
      </c>
      <c r="Q256" s="27">
        <f>+'[1]Detalle Mes'!H256</f>
        <v>115.17646257653567</v>
      </c>
      <c r="R256" s="27">
        <f>+'[1]Detalle Mes'!J256+'[1]Detalle Mes'!I256</f>
        <v>5881.8315908585228</v>
      </c>
      <c r="S256" s="27">
        <f>+'[1]Detalle Mes'!O256</f>
        <v>51.067999999999991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5808</v>
      </c>
      <c r="C257" s="22" t="s">
        <v>41</v>
      </c>
      <c r="D257" s="22" t="s">
        <v>42</v>
      </c>
      <c r="E257" s="22" t="str">
        <f>VLOOKUP('[1]Detalle Mes'!B257,'[1]Codigos CNE'!$G$4:$H$33,2,0)</f>
        <v>CHILQUINTA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tr">
        <f>VLOOKUP(G257,'[1]Codigos CNE'!$C$3:$D$1695,2,0)</f>
        <v>SIC-0850</v>
      </c>
      <c r="N257" s="27">
        <f>'[1]Detalle Mes'!E257</f>
        <v>5777.4400000000014</v>
      </c>
      <c r="O257" s="27">
        <f>+'[1]Detalle Mes'!F257</f>
        <v>50.557000000000009</v>
      </c>
      <c r="P257" s="27">
        <f>+'[1]Detalle Mes'!G257</f>
        <v>0.19318596617201894</v>
      </c>
      <c r="Q257" s="27">
        <f>+'[1]Detalle Mes'!H257</f>
        <v>84.620367469066466</v>
      </c>
      <c r="R257" s="27">
        <f>+'[1]Detalle Mes'!J257+'[1]Detalle Mes'!I257</f>
        <v>5394.2722465344632</v>
      </c>
      <c r="S257" s="27">
        <f>+'[1]Detalle Mes'!O257</f>
        <v>63.746736251250326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5808</v>
      </c>
      <c r="C258" s="22" t="s">
        <v>41</v>
      </c>
      <c r="D258" s="22" t="s">
        <v>42</v>
      </c>
      <c r="E258" s="22" t="str">
        <f>VLOOKUP('[1]Detalle Mes'!B258,'[1]Codigos CNE'!$G$4:$H$33,2,0)</f>
        <v>CHILQUINTA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tr">
        <f>VLOOKUP(G258,'[1]Codigos CNE'!$C$3:$D$1695,2,0)</f>
        <v>SIC-0666</v>
      </c>
      <c r="N258" s="27">
        <f>'[1]Detalle Mes'!E258</f>
        <v>5532.0499999999993</v>
      </c>
      <c r="O258" s="27">
        <f>+'[1]Detalle Mes'!F258</f>
        <v>48.494999999999969</v>
      </c>
      <c r="P258" s="27">
        <f>+'[1]Detalle Mes'!G258</f>
        <v>4.5605824137693943E-3</v>
      </c>
      <c r="Q258" s="27">
        <f>+'[1]Detalle Mes'!H258</f>
        <v>1.9976511098248944</v>
      </c>
      <c r="R258" s="27">
        <f>+'[1]Detalle Mes'!J258+'[1]Detalle Mes'!I258</f>
        <v>122.10546051305116</v>
      </c>
      <c r="S258" s="27">
        <f>+'[1]Detalle Mes'!O258</f>
        <v>61.124517646003966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5808</v>
      </c>
      <c r="C259" s="22" t="s">
        <v>41</v>
      </c>
      <c r="D259" s="22" t="s">
        <v>42</v>
      </c>
      <c r="E259" s="22" t="str">
        <f>VLOOKUP('[1]Detalle Mes'!B259,'[1]Codigos CNE'!$G$4:$H$33,2,0)</f>
        <v>CHILQUINTA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tr">
        <f>VLOOKUP(G259,'[1]Codigos CNE'!$C$3:$D$1695,2,0)</f>
        <v>SIC-0546</v>
      </c>
      <c r="N259" s="27">
        <f>'[1]Detalle Mes'!E259</f>
        <v>5792.8500000000031</v>
      </c>
      <c r="O259" s="27">
        <f>+'[1]Detalle Mes'!F259</f>
        <v>50.340999999999973</v>
      </c>
      <c r="P259" s="27">
        <f>+'[1]Detalle Mes'!G259</f>
        <v>0.27500153514804232</v>
      </c>
      <c r="Q259" s="27">
        <f>+'[1]Detalle Mes'!H259</f>
        <v>120.45766791395052</v>
      </c>
      <c r="R259" s="27">
        <f>+'[1]Detalle Mes'!J259+'[1]Detalle Mes'!I259</f>
        <v>7657.0021033385174</v>
      </c>
      <c r="S259" s="27">
        <f>+'[1]Detalle Mes'!O259</f>
        <v>63.565916856437333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5808</v>
      </c>
      <c r="C260" s="22" t="s">
        <v>41</v>
      </c>
      <c r="D260" s="22" t="s">
        <v>42</v>
      </c>
      <c r="E260" s="22" t="str">
        <f>VLOOKUP('[1]Detalle Mes'!B260,'[1]Codigos CNE'!$G$4:$H$33,2,0)</f>
        <v>CHILQUINTA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tr">
        <f>VLOOKUP(G260,'[1]Codigos CNE'!$C$3:$D$1695,2,0)</f>
        <v>SIC-0622</v>
      </c>
      <c r="N260" s="27">
        <f>'[1]Detalle Mes'!E260</f>
        <v>5786</v>
      </c>
      <c r="O260" s="27">
        <f>+'[1]Detalle Mes'!F260</f>
        <v>51.067999999999991</v>
      </c>
      <c r="P260" s="27">
        <f>+'[1]Detalle Mes'!G260</f>
        <v>0.14726655324917556</v>
      </c>
      <c r="Q260" s="27">
        <f>+'[1]Detalle Mes'!H260</f>
        <v>64.506496505816273</v>
      </c>
      <c r="R260" s="27">
        <f>+'[1]Detalle Mes'!J260+'[1]Detalle Mes'!I260</f>
        <v>4146.3020406587548</v>
      </c>
      <c r="S260" s="27">
        <f>+'[1]Detalle Mes'!O260</f>
        <v>64.277278495273734</v>
      </c>
      <c r="T260" s="24" t="s">
        <v>257</v>
      </c>
    </row>
    <row r="261" spans="1:20" x14ac:dyDescent="0.3">
      <c r="A261" s="20" t="str">
        <f t="shared" si="5"/>
        <v>LITORAL</v>
      </c>
      <c r="B261" s="21">
        <v>5801</v>
      </c>
      <c r="C261" s="22" t="s">
        <v>41</v>
      </c>
      <c r="D261" s="22" t="s">
        <v>42</v>
      </c>
      <c r="E261" s="22" t="str">
        <f>VLOOKUP('[1]Detalle Mes'!B261,'[1]Codigos CNE'!$G$4:$H$33,2,0)</f>
        <v>LITORAL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tr">
        <f>VLOOKUP(G261,'[1]Codigos CNE'!$C$3:$D$1695,2,0)</f>
        <v>SIC-0850</v>
      </c>
      <c r="N261" s="27">
        <f>'[1]Detalle Mes'!E261</f>
        <v>5777.4400000000005</v>
      </c>
      <c r="O261" s="27">
        <f>+'[1]Detalle Mes'!F261</f>
        <v>50.512</v>
      </c>
      <c r="P261" s="27">
        <f>+'[1]Detalle Mes'!G261</f>
        <v>0</v>
      </c>
      <c r="Q261" s="27">
        <f>+'[1]Detalle Mes'!H261</f>
        <v>0.52220750522422466</v>
      </c>
      <c r="R261" s="27">
        <f>+'[1]Detalle Mes'!J261+'[1]Detalle Mes'!I261</f>
        <v>26.377745503886036</v>
      </c>
      <c r="S261" s="27">
        <f>+'[1]Detalle Mes'!O261</f>
        <v>50.512</v>
      </c>
      <c r="T261" s="24" t="s">
        <v>258</v>
      </c>
    </row>
    <row r="262" spans="1:20" x14ac:dyDescent="0.3">
      <c r="A262" s="20" t="str">
        <f t="shared" si="5"/>
        <v>LITORAL</v>
      </c>
      <c r="B262" s="21">
        <v>5801</v>
      </c>
      <c r="C262" s="22" t="s">
        <v>41</v>
      </c>
      <c r="D262" s="22" t="s">
        <v>42</v>
      </c>
      <c r="E262" s="22" t="str">
        <f>VLOOKUP('[1]Detalle Mes'!B262,'[1]Codigos CNE'!$G$4:$H$33,2,0)</f>
        <v>LITORAL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tr">
        <f>VLOOKUP(G262,'[1]Codigos CNE'!$C$3:$D$1695,2,0)</f>
        <v>SIC-0666</v>
      </c>
      <c r="N262" s="27">
        <f>'[1]Detalle Mes'!E262</f>
        <v>5532.0500000000011</v>
      </c>
      <c r="O262" s="27">
        <f>+'[1]Detalle Mes'!F262</f>
        <v>48.452999999999996</v>
      </c>
      <c r="P262" s="27">
        <f>+'[1]Detalle Mes'!G262</f>
        <v>0</v>
      </c>
      <c r="Q262" s="27">
        <f>+'[1]Detalle Mes'!H262</f>
        <v>8.7168819625114656E-3</v>
      </c>
      <c r="R262" s="27">
        <f>+'[1]Detalle Mes'!J262+'[1]Detalle Mes'!I262</f>
        <v>0.42235908172956799</v>
      </c>
      <c r="S262" s="27">
        <f>+'[1]Detalle Mes'!O262</f>
        <v>48.452999999999996</v>
      </c>
      <c r="T262" s="24" t="s">
        <v>259</v>
      </c>
    </row>
    <row r="263" spans="1:20" x14ac:dyDescent="0.3">
      <c r="A263" s="20" t="str">
        <f t="shared" si="5"/>
        <v>LITORAL</v>
      </c>
      <c r="B263" s="21">
        <v>5801</v>
      </c>
      <c r="C263" s="22" t="s">
        <v>41</v>
      </c>
      <c r="D263" s="22" t="s">
        <v>42</v>
      </c>
      <c r="E263" s="22" t="str">
        <f>VLOOKUP('[1]Detalle Mes'!B263,'[1]Codigos CNE'!$G$4:$H$33,2,0)</f>
        <v>LITORAL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tr">
        <f>VLOOKUP(G263,'[1]Codigos CNE'!$C$3:$D$1695,2,0)</f>
        <v>SIC-0546</v>
      </c>
      <c r="N263" s="27">
        <f>'[1]Detalle Mes'!E263</f>
        <v>5792.8499999999995</v>
      </c>
      <c r="O263" s="27">
        <f>+'[1]Detalle Mes'!F263</f>
        <v>50.297000000000004</v>
      </c>
      <c r="P263" s="27">
        <f>+'[1]Detalle Mes'!G263</f>
        <v>0</v>
      </c>
      <c r="Q263" s="27">
        <f>+'[1]Detalle Mes'!H263</f>
        <v>0.24520567793132458</v>
      </c>
      <c r="R263" s="27">
        <f>+'[1]Detalle Mes'!J263+'[1]Detalle Mes'!I263</f>
        <v>12.333109982911834</v>
      </c>
      <c r="S263" s="27">
        <f>+'[1]Detalle Mes'!O263</f>
        <v>50.297000000000004</v>
      </c>
      <c r="T263" s="24" t="s">
        <v>260</v>
      </c>
    </row>
    <row r="264" spans="1:20" x14ac:dyDescent="0.3">
      <c r="A264" s="20" t="str">
        <f t="shared" si="5"/>
        <v>LITORAL</v>
      </c>
      <c r="B264" s="21">
        <v>5801</v>
      </c>
      <c r="C264" s="22" t="s">
        <v>41</v>
      </c>
      <c r="D264" s="22" t="s">
        <v>42</v>
      </c>
      <c r="E264" s="22" t="str">
        <f>VLOOKUP('[1]Detalle Mes'!B264,'[1]Codigos CNE'!$G$4:$H$33,2,0)</f>
        <v>LITORAL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tr">
        <f>VLOOKUP(G264,'[1]Codigos CNE'!$C$3:$D$1695,2,0)</f>
        <v>SIC-0622</v>
      </c>
      <c r="N264" s="27">
        <f>'[1]Detalle Mes'!E264</f>
        <v>5786</v>
      </c>
      <c r="O264" s="27">
        <f>+'[1]Detalle Mes'!F264</f>
        <v>51.024000000000001</v>
      </c>
      <c r="P264" s="27">
        <f>+'[1]Detalle Mes'!G264</f>
        <v>0</v>
      </c>
      <c r="Q264" s="27">
        <f>+'[1]Detalle Mes'!H264</f>
        <v>27.276319431130144</v>
      </c>
      <c r="R264" s="27">
        <f>+'[1]Detalle Mes'!J264+'[1]Detalle Mes'!I264</f>
        <v>1391.7469226539845</v>
      </c>
      <c r="S264" s="27">
        <f>+'[1]Detalle Mes'!O264</f>
        <v>51.024000000000001</v>
      </c>
      <c r="T264" s="24" t="s">
        <v>261</v>
      </c>
    </row>
    <row r="265" spans="1:20" x14ac:dyDescent="0.3">
      <c r="A265" s="20" t="str">
        <f t="shared" si="5"/>
        <v>LITORAL</v>
      </c>
      <c r="B265" s="21">
        <v>5801</v>
      </c>
      <c r="C265" s="22" t="s">
        <v>41</v>
      </c>
      <c r="D265" s="22" t="s">
        <v>42</v>
      </c>
      <c r="E265" s="22" t="str">
        <f>VLOOKUP('[1]Detalle Mes'!B265,'[1]Codigos CNE'!$G$4:$H$33,2,0)</f>
        <v>LITORAL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tr">
        <f>VLOOKUP(G265,'[1]Codigos CNE'!$C$3:$D$1695,2,0)</f>
        <v>SIC-0850</v>
      </c>
      <c r="N265" s="27">
        <f>'[1]Detalle Mes'!E265</f>
        <v>5777.4400000000005</v>
      </c>
      <c r="O265" s="27">
        <f>+'[1]Detalle Mes'!F265</f>
        <v>50.512</v>
      </c>
      <c r="P265" s="27">
        <f>+'[1]Detalle Mes'!G265</f>
        <v>0</v>
      </c>
      <c r="Q265" s="27">
        <f>+'[1]Detalle Mes'!H265</f>
        <v>0.6572538748691692</v>
      </c>
      <c r="R265" s="27">
        <f>+'[1]Detalle Mes'!J265+'[1]Detalle Mes'!I265</f>
        <v>33.199207727391475</v>
      </c>
      <c r="S265" s="27">
        <f>+'[1]Detalle Mes'!O265</f>
        <v>50.512</v>
      </c>
      <c r="T265" s="24" t="s">
        <v>262</v>
      </c>
    </row>
    <row r="266" spans="1:20" x14ac:dyDescent="0.3">
      <c r="A266" s="20" t="str">
        <f t="shared" si="5"/>
        <v>LITORAL</v>
      </c>
      <c r="B266" s="21">
        <v>5801</v>
      </c>
      <c r="C266" s="22" t="s">
        <v>41</v>
      </c>
      <c r="D266" s="22" t="s">
        <v>42</v>
      </c>
      <c r="E266" s="22" t="str">
        <f>VLOOKUP('[1]Detalle Mes'!B266,'[1]Codigos CNE'!$G$4:$H$33,2,0)</f>
        <v>LITORAL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tr">
        <f>VLOOKUP(G266,'[1]Codigos CNE'!$C$3:$D$1695,2,0)</f>
        <v>SIC-0666</v>
      </c>
      <c r="N266" s="27">
        <f>'[1]Detalle Mes'!E266</f>
        <v>5532.0500000000011</v>
      </c>
      <c r="O266" s="27">
        <f>+'[1]Detalle Mes'!F266</f>
        <v>48.452999999999996</v>
      </c>
      <c r="P266" s="27">
        <f>+'[1]Detalle Mes'!G266</f>
        <v>0</v>
      </c>
      <c r="Q266" s="27">
        <f>+'[1]Detalle Mes'!H266</f>
        <v>1.0905237030803346E-2</v>
      </c>
      <c r="R266" s="27">
        <f>+'[1]Detalle Mes'!J266+'[1]Detalle Mes'!I266</f>
        <v>0.52839144985351449</v>
      </c>
      <c r="S266" s="27">
        <f>+'[1]Detalle Mes'!O266</f>
        <v>48.452999999999996</v>
      </c>
      <c r="T266" s="24" t="s">
        <v>263</v>
      </c>
    </row>
    <row r="267" spans="1:20" x14ac:dyDescent="0.3">
      <c r="A267" s="20" t="str">
        <f t="shared" si="5"/>
        <v>LITORAL</v>
      </c>
      <c r="B267" s="21">
        <v>5801</v>
      </c>
      <c r="C267" s="22" t="s">
        <v>41</v>
      </c>
      <c r="D267" s="22" t="s">
        <v>42</v>
      </c>
      <c r="E267" s="22" t="str">
        <f>VLOOKUP('[1]Detalle Mes'!B267,'[1]Codigos CNE'!$G$4:$H$33,2,0)</f>
        <v>LITORAL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tr">
        <f>VLOOKUP(G267,'[1]Codigos CNE'!$C$3:$D$1695,2,0)</f>
        <v>SIC-0546</v>
      </c>
      <c r="N267" s="27">
        <f>'[1]Detalle Mes'!E267</f>
        <v>5792.8499999999995</v>
      </c>
      <c r="O267" s="27">
        <f>+'[1]Detalle Mes'!F267</f>
        <v>50.297000000000004</v>
      </c>
      <c r="P267" s="27">
        <f>+'[1]Detalle Mes'!G267</f>
        <v>0</v>
      </c>
      <c r="Q267" s="27">
        <f>+'[1]Detalle Mes'!H267</f>
        <v>0.30845655532927513</v>
      </c>
      <c r="R267" s="27">
        <f>+'[1]Detalle Mes'!J267+'[1]Detalle Mes'!I267</f>
        <v>15.514439363396553</v>
      </c>
      <c r="S267" s="27">
        <f>+'[1]Detalle Mes'!O267</f>
        <v>50.297000000000004</v>
      </c>
      <c r="T267" s="24" t="s">
        <v>264</v>
      </c>
    </row>
    <row r="268" spans="1:20" x14ac:dyDescent="0.3">
      <c r="A268" s="20" t="str">
        <f t="shared" ref="A268:A331" si="7">E268</f>
        <v>LITORAL</v>
      </c>
      <c r="B268" s="21">
        <v>5801</v>
      </c>
      <c r="C268" s="22" t="s">
        <v>41</v>
      </c>
      <c r="D268" s="22" t="s">
        <v>42</v>
      </c>
      <c r="E268" s="22" t="str">
        <f>VLOOKUP('[1]Detalle Mes'!B268,'[1]Codigos CNE'!$G$4:$H$33,2,0)</f>
        <v>LITORAL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tr">
        <f>VLOOKUP(G268,'[1]Codigos CNE'!$C$3:$D$1695,2,0)</f>
        <v>SIC-0622</v>
      </c>
      <c r="N268" s="27">
        <f>'[1]Detalle Mes'!E268</f>
        <v>5786</v>
      </c>
      <c r="O268" s="27">
        <f>+'[1]Detalle Mes'!F268</f>
        <v>51.024000000000001</v>
      </c>
      <c r="P268" s="27">
        <f>+'[1]Detalle Mes'!G268</f>
        <v>0</v>
      </c>
      <c r="Q268" s="27">
        <f>+'[1]Detalle Mes'!H268</f>
        <v>34.171208745917824</v>
      </c>
      <c r="R268" s="27">
        <f>+'[1]Detalle Mes'!J268+'[1]Detalle Mes'!I268</f>
        <v>1743.5517550517111</v>
      </c>
      <c r="S268" s="27">
        <f>+'[1]Detalle Mes'!O268</f>
        <v>51.024000000000001</v>
      </c>
      <c r="T268" s="24" t="s">
        <v>265</v>
      </c>
    </row>
    <row r="269" spans="1:20" x14ac:dyDescent="0.3">
      <c r="A269" s="20" t="str">
        <f t="shared" si="7"/>
        <v>LITORAL</v>
      </c>
      <c r="B269" s="21">
        <v>5801</v>
      </c>
      <c r="C269" s="22" t="s">
        <v>41</v>
      </c>
      <c r="D269" s="22" t="s">
        <v>42</v>
      </c>
      <c r="E269" s="22" t="str">
        <f>VLOOKUP('[1]Detalle Mes'!B269,'[1]Codigos CNE'!$G$4:$H$33,2,0)</f>
        <v>LITORAL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tr">
        <f>VLOOKUP(G269,'[1]Codigos CNE'!$C$3:$D$1695,2,0)</f>
        <v>SIC-0850</v>
      </c>
      <c r="N269" s="27">
        <f>'[1]Detalle Mes'!E269</f>
        <v>5777.4400000000005</v>
      </c>
      <c r="O269" s="27">
        <f>+'[1]Detalle Mes'!F269</f>
        <v>50.512</v>
      </c>
      <c r="P269" s="27">
        <f>+'[1]Detalle Mes'!G269</f>
        <v>6.4436820017472563E-4</v>
      </c>
      <c r="Q269" s="27">
        <f>+'[1]Detalle Mes'!H269</f>
        <v>0.40414450054624657</v>
      </c>
      <c r="R269" s="27">
        <f>+'[1]Detalle Mes'!J269+'[1]Detalle Mes'!I269</f>
        <v>24.136945626009474</v>
      </c>
      <c r="S269" s="27">
        <f>+'[1]Detalle Mes'!O269</f>
        <v>59.723553316661956</v>
      </c>
      <c r="T269" s="24" t="s">
        <v>266</v>
      </c>
    </row>
    <row r="270" spans="1:20" x14ac:dyDescent="0.3">
      <c r="A270" s="20" t="str">
        <f t="shared" si="7"/>
        <v>LITORAL</v>
      </c>
      <c r="B270" s="21">
        <v>5801</v>
      </c>
      <c r="C270" s="22" t="s">
        <v>41</v>
      </c>
      <c r="D270" s="22" t="s">
        <v>42</v>
      </c>
      <c r="E270" s="22" t="str">
        <f>VLOOKUP('[1]Detalle Mes'!B270,'[1]Codigos CNE'!$G$4:$H$33,2,0)</f>
        <v>LITORAL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tr">
        <f>VLOOKUP(G270,'[1]Codigos CNE'!$C$3:$D$1695,2,0)</f>
        <v>SIC-0666</v>
      </c>
      <c r="N270" s="27">
        <f>'[1]Detalle Mes'!E270</f>
        <v>5532.0500000000011</v>
      </c>
      <c r="O270" s="27">
        <f>+'[1]Detalle Mes'!F270</f>
        <v>48.452999999999996</v>
      </c>
      <c r="P270" s="27">
        <f>+'[1]Detalle Mes'!G270</f>
        <v>1.0775734909059549E-5</v>
      </c>
      <c r="Q270" s="27">
        <f>+'[1]Detalle Mes'!H270</f>
        <v>6.7584868428636662E-3</v>
      </c>
      <c r="R270" s="27">
        <f>+'[1]Detalle Mes'!J270+'[1]Detalle Mes'!I270</f>
        <v>0.38708086730093605</v>
      </c>
      <c r="S270" s="27">
        <f>+'[1]Detalle Mes'!O270</f>
        <v>57.273303374061825</v>
      </c>
      <c r="T270" s="24" t="s">
        <v>267</v>
      </c>
    </row>
    <row r="271" spans="1:20" x14ac:dyDescent="0.3">
      <c r="A271" s="20" t="str">
        <f t="shared" si="7"/>
        <v>LITORAL</v>
      </c>
      <c r="B271" s="21">
        <v>5801</v>
      </c>
      <c r="C271" s="22" t="s">
        <v>41</v>
      </c>
      <c r="D271" s="22" t="s">
        <v>42</v>
      </c>
      <c r="E271" s="22" t="str">
        <f>VLOOKUP('[1]Detalle Mes'!B271,'[1]Codigos CNE'!$G$4:$H$33,2,0)</f>
        <v>LITORAL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tr">
        <f>VLOOKUP(G271,'[1]Codigos CNE'!$C$3:$D$1695,2,0)</f>
        <v>SIC-0546</v>
      </c>
      <c r="N271" s="27">
        <f>'[1]Detalle Mes'!E271</f>
        <v>5792.8499999999995</v>
      </c>
      <c r="O271" s="27">
        <f>+'[1]Detalle Mes'!F271</f>
        <v>50.297000000000004</v>
      </c>
      <c r="P271" s="27">
        <f>+'[1]Detalle Mes'!G271</f>
        <v>3.0268695541953573E-4</v>
      </c>
      <c r="Q271" s="27">
        <f>+'[1]Detalle Mes'!H271</f>
        <v>0.18984373900934545</v>
      </c>
      <c r="R271" s="27">
        <f>+'[1]Detalle Mes'!J271+'[1]Detalle Mes'!I271</f>
        <v>11.301990670655107</v>
      </c>
      <c r="S271" s="27">
        <f>+'[1]Detalle Mes'!O271</f>
        <v>59.533123028612195</v>
      </c>
      <c r="T271" s="24" t="s">
        <v>268</v>
      </c>
    </row>
    <row r="272" spans="1:20" x14ac:dyDescent="0.3">
      <c r="A272" s="20" t="str">
        <f t="shared" si="7"/>
        <v>LITORAL</v>
      </c>
      <c r="B272" s="21">
        <v>5801</v>
      </c>
      <c r="C272" s="22" t="s">
        <v>41</v>
      </c>
      <c r="D272" s="22" t="s">
        <v>42</v>
      </c>
      <c r="E272" s="22" t="str">
        <f>VLOOKUP('[1]Detalle Mes'!B272,'[1]Codigos CNE'!$G$4:$H$33,2,0)</f>
        <v>LITORAL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tr">
        <f>VLOOKUP(G272,'[1]Codigos CNE'!$C$3:$D$1695,2,0)</f>
        <v>SIC-0622</v>
      </c>
      <c r="N272" s="27">
        <f>'[1]Detalle Mes'!E272</f>
        <v>5786</v>
      </c>
      <c r="O272" s="27">
        <f>+'[1]Detalle Mes'!F272</f>
        <v>51.024000000000001</v>
      </c>
      <c r="P272" s="27">
        <f>+'[1]Detalle Mes'!G272</f>
        <v>3.3724812201187698E-2</v>
      </c>
      <c r="Q272" s="27">
        <f>+'[1]Detalle Mes'!H272</f>
        <v>21.152032920571127</v>
      </c>
      <c r="R272" s="27">
        <f>+'[1]Detalle Mes'!J272+'[1]Detalle Mes'!I272</f>
        <v>1274.3930911352934</v>
      </c>
      <c r="S272" s="27">
        <f>+'[1]Detalle Mes'!O272</f>
        <v>60.249201385078187</v>
      </c>
      <c r="T272" s="24" t="s">
        <v>269</v>
      </c>
    </row>
    <row r="273" spans="1:20" x14ac:dyDescent="0.3">
      <c r="A273" s="20" t="str">
        <f t="shared" si="7"/>
        <v>COOPELAN</v>
      </c>
      <c r="B273" s="21">
        <v>5797</v>
      </c>
      <c r="C273" s="22" t="s">
        <v>41</v>
      </c>
      <c r="D273" s="22" t="s">
        <v>42</v>
      </c>
      <c r="E273" s="22" t="str">
        <f>VLOOKUP('[1]Detalle Mes'!B273,'[1]Codigos CNE'!$G$4:$H$33,2,0)</f>
        <v>COOPELAN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tr">
        <f>VLOOKUP(G273,'[1]Codigos CNE'!$C$3:$D$1695,2,0)</f>
        <v>SIC-0173</v>
      </c>
      <c r="N273" s="27">
        <f>'[1]Detalle Mes'!E273</f>
        <v>4987.6612415843383</v>
      </c>
      <c r="O273" s="27">
        <f>+'[1]Detalle Mes'!F273</f>
        <v>54.234662356950771</v>
      </c>
      <c r="P273" s="27">
        <f>+'[1]Detalle Mes'!G273</f>
        <v>0</v>
      </c>
      <c r="Q273" s="27">
        <f>+'[1]Detalle Mes'!H273</f>
        <v>2.7168515332368699</v>
      </c>
      <c r="R273" s="27">
        <f>+'[1]Detalle Mes'!J273+'[1]Detalle Mes'!I273</f>
        <v>147.34752557906566</v>
      </c>
      <c r="S273" s="27">
        <f>+'[1]Detalle Mes'!O273</f>
        <v>54.234662356950771</v>
      </c>
      <c r="T273" s="24" t="s">
        <v>270</v>
      </c>
    </row>
    <row r="274" spans="1:20" x14ac:dyDescent="0.3">
      <c r="A274" s="20" t="str">
        <f t="shared" si="7"/>
        <v>COOPELAN</v>
      </c>
      <c r="B274" s="21">
        <v>5797</v>
      </c>
      <c r="C274" s="22" t="s">
        <v>41</v>
      </c>
      <c r="D274" s="22" t="s">
        <v>42</v>
      </c>
      <c r="E274" s="22" t="str">
        <f>VLOOKUP('[1]Detalle Mes'!B274,'[1]Codigos CNE'!$G$4:$H$33,2,0)</f>
        <v>COOPELAN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tr">
        <f>VLOOKUP(G274,'[1]Codigos CNE'!$C$3:$D$1695,2,0)</f>
        <v>SIC-0140</v>
      </c>
      <c r="N274" s="27">
        <f>'[1]Detalle Mes'!E274</f>
        <v>4929.9323835235245</v>
      </c>
      <c r="O274" s="27">
        <f>+'[1]Detalle Mes'!F274</f>
        <v>54.300971269468995</v>
      </c>
      <c r="P274" s="27">
        <f>+'[1]Detalle Mes'!G274</f>
        <v>0</v>
      </c>
      <c r="Q274" s="27">
        <f>+'[1]Detalle Mes'!H274</f>
        <v>130.00699218337192</v>
      </c>
      <c r="R274" s="27">
        <f>+'[1]Detalle Mes'!J274+'[1]Detalle Mes'!I274</f>
        <v>7059.505947379359</v>
      </c>
      <c r="S274" s="27">
        <f>+'[1]Detalle Mes'!O274</f>
        <v>54.300971269468995</v>
      </c>
      <c r="T274" s="24" t="s">
        <v>271</v>
      </c>
    </row>
    <row r="275" spans="1:20" x14ac:dyDescent="0.3">
      <c r="A275" s="20" t="str">
        <f t="shared" si="7"/>
        <v>COOPELAN</v>
      </c>
      <c r="B275" s="21">
        <v>5797</v>
      </c>
      <c r="C275" s="22" t="s">
        <v>41</v>
      </c>
      <c r="D275" s="22" t="s">
        <v>42</v>
      </c>
      <c r="E275" s="22" t="str">
        <f>VLOOKUP('[1]Detalle Mes'!B275,'[1]Codigos CNE'!$G$4:$H$33,2,0)</f>
        <v>COOPELAN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tr">
        <f>VLOOKUP(G275,'[1]Codigos CNE'!$C$3:$D$1695,2,0)</f>
        <v>SIC-1158</v>
      </c>
      <c r="N275" s="27">
        <f>'[1]Detalle Mes'!E275</f>
        <v>4896.3039225172251</v>
      </c>
      <c r="O275" s="27">
        <f>+'[1]Detalle Mes'!F275</f>
        <v>53.541432816987523</v>
      </c>
      <c r="P275" s="27">
        <f>+'[1]Detalle Mes'!G275</f>
        <v>0</v>
      </c>
      <c r="Q275" s="27">
        <f>+'[1]Detalle Mes'!H275</f>
        <v>9.8150743161720779</v>
      </c>
      <c r="R275" s="27">
        <f>+'[1]Detalle Mes'!J275+'[1]Detalle Mes'!I275</f>
        <v>525.51314209306702</v>
      </c>
      <c r="S275" s="27">
        <f>+'[1]Detalle Mes'!O275</f>
        <v>53.541432816987516</v>
      </c>
      <c r="T275" s="24" t="s">
        <v>272</v>
      </c>
    </row>
    <row r="276" spans="1:20" x14ac:dyDescent="0.3">
      <c r="A276" s="20" t="str">
        <f t="shared" si="7"/>
        <v>COOPELAN</v>
      </c>
      <c r="B276" s="21">
        <v>5797</v>
      </c>
      <c r="C276" s="22" t="s">
        <v>41</v>
      </c>
      <c r="D276" s="22" t="s">
        <v>42</v>
      </c>
      <c r="E276" s="22" t="str">
        <f>VLOOKUP('[1]Detalle Mes'!B276,'[1]Codigos CNE'!$G$4:$H$33,2,0)</f>
        <v>COOPELAN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tr">
        <f>VLOOKUP(G276,'[1]Codigos CNE'!$C$3:$D$1695,2,0)</f>
        <v>SIC-0173</v>
      </c>
      <c r="N276" s="27">
        <f>'[1]Detalle Mes'!E276</f>
        <v>4987.6612415843383</v>
      </c>
      <c r="O276" s="27">
        <f>+'[1]Detalle Mes'!F276</f>
        <v>54.234662356950771</v>
      </c>
      <c r="P276" s="27">
        <f>+'[1]Detalle Mes'!G276</f>
        <v>0</v>
      </c>
      <c r="Q276" s="27">
        <f>+'[1]Detalle Mes'!H276</f>
        <v>3.9923506685013312</v>
      </c>
      <c r="R276" s="27">
        <f>+'[1]Detalle Mes'!J276+'[1]Detalle Mes'!I276</f>
        <v>216.52379051671639</v>
      </c>
      <c r="S276" s="27">
        <f>+'[1]Detalle Mes'!O276</f>
        <v>54.234662356950771</v>
      </c>
      <c r="T276" s="24" t="s">
        <v>273</v>
      </c>
    </row>
    <row r="277" spans="1:20" x14ac:dyDescent="0.3">
      <c r="A277" s="20" t="str">
        <f t="shared" si="7"/>
        <v>COOPELAN</v>
      </c>
      <c r="B277" s="21">
        <v>5797</v>
      </c>
      <c r="C277" s="22" t="s">
        <v>41</v>
      </c>
      <c r="D277" s="22" t="s">
        <v>42</v>
      </c>
      <c r="E277" s="22" t="str">
        <f>VLOOKUP('[1]Detalle Mes'!B277,'[1]Codigos CNE'!$G$4:$H$33,2,0)</f>
        <v>COOPELAN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tr">
        <f>VLOOKUP(G277,'[1]Codigos CNE'!$C$3:$D$1695,2,0)</f>
        <v>SIC-0140</v>
      </c>
      <c r="N277" s="27">
        <f>'[1]Detalle Mes'!E277</f>
        <v>4929.9323835235245</v>
      </c>
      <c r="O277" s="27">
        <f>+'[1]Detalle Mes'!F277</f>
        <v>54.300971269468995</v>
      </c>
      <c r="P277" s="27">
        <f>+'[1]Detalle Mes'!G277</f>
        <v>0</v>
      </c>
      <c r="Q277" s="27">
        <f>+'[1]Detalle Mes'!H277</f>
        <v>191.15328643877871</v>
      </c>
      <c r="R277" s="27">
        <f>+'[1]Detalle Mes'!J277+'[1]Detalle Mes'!I277</f>
        <v>10379.809114976701</v>
      </c>
      <c r="S277" s="27">
        <f>+'[1]Detalle Mes'!O277</f>
        <v>54.300971269469002</v>
      </c>
      <c r="T277" s="24" t="s">
        <v>274</v>
      </c>
    </row>
    <row r="278" spans="1:20" x14ac:dyDescent="0.3">
      <c r="A278" s="20" t="str">
        <f t="shared" si="7"/>
        <v>COOPELAN</v>
      </c>
      <c r="B278" s="21">
        <v>5797</v>
      </c>
      <c r="C278" s="22" t="s">
        <v>41</v>
      </c>
      <c r="D278" s="22" t="s">
        <v>42</v>
      </c>
      <c r="E278" s="22" t="str">
        <f>VLOOKUP('[1]Detalle Mes'!B278,'[1]Codigos CNE'!$G$4:$H$33,2,0)</f>
        <v>COOPELAN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tr">
        <f>VLOOKUP(G278,'[1]Codigos CNE'!$C$3:$D$1695,2,0)</f>
        <v>SIC-1158</v>
      </c>
      <c r="N278" s="27">
        <f>'[1]Detalle Mes'!E278</f>
        <v>4896.3039225172251</v>
      </c>
      <c r="O278" s="27">
        <f>+'[1]Detalle Mes'!F278</f>
        <v>53.541432816987523</v>
      </c>
      <c r="P278" s="27">
        <f>+'[1]Detalle Mes'!G278</f>
        <v>0</v>
      </c>
      <c r="Q278" s="27">
        <f>+'[1]Detalle Mes'!H278</f>
        <v>14.427878812425353</v>
      </c>
      <c r="R278" s="27">
        <f>+'[1]Detalle Mes'!J278+'[1]Detalle Mes'!I278</f>
        <v>772.48930412710979</v>
      </c>
      <c r="S278" s="27">
        <f>+'[1]Detalle Mes'!O278</f>
        <v>53.541432816987523</v>
      </c>
      <c r="T278" s="24" t="s">
        <v>275</v>
      </c>
    </row>
    <row r="279" spans="1:20" x14ac:dyDescent="0.3">
      <c r="A279" s="20" t="str">
        <f t="shared" si="7"/>
        <v>COOPELAN</v>
      </c>
      <c r="B279" s="21">
        <v>5797</v>
      </c>
      <c r="C279" s="22" t="s">
        <v>41</v>
      </c>
      <c r="D279" s="22" t="s">
        <v>42</v>
      </c>
      <c r="E279" s="22" t="str">
        <f>VLOOKUP('[1]Detalle Mes'!B279,'[1]Codigos CNE'!$G$4:$H$33,2,0)</f>
        <v>COOPELAN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tr">
        <f>VLOOKUP(G279,'[1]Codigos CNE'!$C$3:$D$1695,2,0)</f>
        <v>SIC-0173</v>
      </c>
      <c r="N279" s="27">
        <f>'[1]Detalle Mes'!E279</f>
        <v>4987.6612415843383</v>
      </c>
      <c r="O279" s="27">
        <f>+'[1]Detalle Mes'!F279</f>
        <v>54.234662356950771</v>
      </c>
      <c r="P279" s="27">
        <f>+'[1]Detalle Mes'!G279</f>
        <v>1.1930490283831653E-2</v>
      </c>
      <c r="Q279" s="27">
        <f>+'[1]Detalle Mes'!H279</f>
        <v>2.2498740208931705</v>
      </c>
      <c r="R279" s="27">
        <f>+'[1]Detalle Mes'!J279+'[1]Detalle Mes'!I279</f>
        <v>181.52640185058198</v>
      </c>
      <c r="S279" s="27">
        <f>+'[1]Detalle Mes'!O279</f>
        <v>80.682918316696856</v>
      </c>
      <c r="T279" s="24" t="s">
        <v>276</v>
      </c>
    </row>
    <row r="280" spans="1:20" x14ac:dyDescent="0.3">
      <c r="A280" s="20" t="str">
        <f t="shared" si="7"/>
        <v>COOPELAN</v>
      </c>
      <c r="B280" s="21">
        <v>5797</v>
      </c>
      <c r="C280" s="22" t="s">
        <v>41</v>
      </c>
      <c r="D280" s="22" t="s">
        <v>42</v>
      </c>
      <c r="E280" s="22" t="str">
        <f>VLOOKUP('[1]Detalle Mes'!B280,'[1]Codigos CNE'!$G$4:$H$33,2,0)</f>
        <v>COOPELAN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tr">
        <f>VLOOKUP(G280,'[1]Codigos CNE'!$C$3:$D$1695,2,0)</f>
        <v>SIC-0140</v>
      </c>
      <c r="N280" s="27">
        <f>'[1]Detalle Mes'!E280</f>
        <v>4929.9323835235245</v>
      </c>
      <c r="O280" s="27">
        <f>+'[1]Detalle Mes'!F280</f>
        <v>54.300971269468995</v>
      </c>
      <c r="P280" s="27">
        <f>+'[1]Detalle Mes'!G280</f>
        <v>0.57155988707358529</v>
      </c>
      <c r="Q280" s="27">
        <f>+'[1]Detalle Mes'!H280</f>
        <v>107.78582528617558</v>
      </c>
      <c r="R280" s="27">
        <f>+'[1]Detalle Mes'!J280+'[1]Detalle Mes'!I280</f>
        <v>8670.6265985277423</v>
      </c>
      <c r="S280" s="27">
        <f>+'[1]Detalle Mes'!O280</f>
        <v>80.443106275865958</v>
      </c>
      <c r="T280" s="24" t="s">
        <v>277</v>
      </c>
    </row>
    <row r="281" spans="1:20" x14ac:dyDescent="0.3">
      <c r="A281" s="20" t="str">
        <f t="shared" si="7"/>
        <v>COOPELAN</v>
      </c>
      <c r="B281" s="21">
        <v>5797</v>
      </c>
      <c r="C281" s="22" t="s">
        <v>41</v>
      </c>
      <c r="D281" s="22" t="s">
        <v>42</v>
      </c>
      <c r="E281" s="22" t="str">
        <f>VLOOKUP('[1]Detalle Mes'!B281,'[1]Codigos CNE'!$G$4:$H$33,2,0)</f>
        <v>COOPELAN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tr">
        <f>VLOOKUP(G281,'[1]Codigos CNE'!$C$3:$D$1695,2,0)</f>
        <v>SIC-1158</v>
      </c>
      <c r="N281" s="27">
        <f>'[1]Detalle Mes'!E281</f>
        <v>4896.3039225172251</v>
      </c>
      <c r="O281" s="27">
        <f>+'[1]Detalle Mes'!F281</f>
        <v>53.541432816987523</v>
      </c>
      <c r="P281" s="27">
        <f>+'[1]Detalle Mes'!G281</f>
        <v>4.31297695619898E-2</v>
      </c>
      <c r="Q281" s="27">
        <f>+'[1]Detalle Mes'!H281</f>
        <v>8.1334920657984195</v>
      </c>
      <c r="R281" s="27">
        <f>+'[1]Detalle Mes'!J281+'[1]Detalle Mes'!I281</f>
        <v>646.65527889208181</v>
      </c>
      <c r="S281" s="27">
        <f>+'[1]Detalle Mes'!O281</f>
        <v>79.505244937938386</v>
      </c>
      <c r="T281" s="24" t="s">
        <v>278</v>
      </c>
    </row>
    <row r="282" spans="1:20" x14ac:dyDescent="0.3">
      <c r="A282" s="20" t="str">
        <f t="shared" si="7"/>
        <v>COPELEC</v>
      </c>
      <c r="B282" s="21">
        <v>5792</v>
      </c>
      <c r="C282" s="22" t="s">
        <v>41</v>
      </c>
      <c r="D282" s="22" t="s">
        <v>42</v>
      </c>
      <c r="E282" s="22" t="str">
        <f>VLOOKUP('[1]Detalle Mes'!B282,'[1]Codigos CNE'!$G$4:$H$33,2,0)</f>
        <v>COPELEC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tr">
        <f>VLOOKUP(G282,'[1]Codigos CNE'!$C$3:$D$1695,2,0)</f>
        <v>SIC-0173</v>
      </c>
      <c r="N282" s="27">
        <f>'[1]Detalle Mes'!E282</f>
        <v>4987.6612415843383</v>
      </c>
      <c r="O282" s="27">
        <f>+'[1]Detalle Mes'!F282</f>
        <v>54.088325798778136</v>
      </c>
      <c r="P282" s="27">
        <f>+'[1]Detalle Mes'!G282</f>
        <v>0</v>
      </c>
      <c r="Q282" s="27">
        <f>+'[1]Detalle Mes'!H282</f>
        <v>156.16640497826276</v>
      </c>
      <c r="R282" s="27">
        <f>+'[1]Detalle Mes'!J282+'[1]Detalle Mes'!I282</f>
        <v>8446.7793912882044</v>
      </c>
      <c r="S282" s="27">
        <f>+'[1]Detalle Mes'!O282</f>
        <v>54.088325798778136</v>
      </c>
      <c r="T282" s="24" t="s">
        <v>279</v>
      </c>
    </row>
    <row r="283" spans="1:20" x14ac:dyDescent="0.3">
      <c r="A283" s="20" t="str">
        <f t="shared" si="7"/>
        <v>COPELEC</v>
      </c>
      <c r="B283" s="21">
        <v>5792</v>
      </c>
      <c r="C283" s="22" t="s">
        <v>41</v>
      </c>
      <c r="D283" s="22" t="s">
        <v>42</v>
      </c>
      <c r="E283" s="22" t="str">
        <f>VLOOKUP('[1]Detalle Mes'!B283,'[1]Codigos CNE'!$G$4:$H$33,2,0)</f>
        <v>COPELEC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tr">
        <f>VLOOKUP(G283,'[1]Codigos CNE'!$C$3:$D$1695,2,0)</f>
        <v>SIC-0396</v>
      </c>
      <c r="N283" s="27">
        <f>'[1]Detalle Mes'!E283</f>
        <v>5185.508687171402</v>
      </c>
      <c r="O283" s="27">
        <f>+'[1]Detalle Mes'!F283</f>
        <v>55.200512113413453</v>
      </c>
      <c r="P283" s="27">
        <f>+'[1]Detalle Mes'!G283</f>
        <v>0</v>
      </c>
      <c r="Q283" s="27">
        <f>+'[1]Detalle Mes'!H283</f>
        <v>6.2388361103056909</v>
      </c>
      <c r="R283" s="27">
        <f>+'[1]Detalle Mes'!J283+'[1]Detalle Mes'!I283</f>
        <v>344.38694828053053</v>
      </c>
      <c r="S283" s="27">
        <f>+'[1]Detalle Mes'!O283</f>
        <v>55.200512113413446</v>
      </c>
      <c r="T283" s="24" t="s">
        <v>280</v>
      </c>
    </row>
    <row r="284" spans="1:20" x14ac:dyDescent="0.3">
      <c r="A284" s="20" t="str">
        <f t="shared" si="7"/>
        <v>COPELEC</v>
      </c>
      <c r="B284" s="21">
        <v>5792</v>
      </c>
      <c r="C284" s="22" t="s">
        <v>41</v>
      </c>
      <c r="D284" s="22" t="s">
        <v>42</v>
      </c>
      <c r="E284" s="22" t="str">
        <f>VLOOKUP('[1]Detalle Mes'!B284,'[1]Codigos CNE'!$G$4:$H$33,2,0)</f>
        <v>COPELEC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tr">
        <f>VLOOKUP(G284,'[1]Codigos CNE'!$C$3:$D$1695,2,0)</f>
        <v>SIC-0034</v>
      </c>
      <c r="N284" s="27">
        <f>'[1]Detalle Mes'!E284</f>
        <v>5563.2683991421682</v>
      </c>
      <c r="O284" s="27">
        <f>+'[1]Detalle Mes'!F284</f>
        <v>58.633260143990569</v>
      </c>
      <c r="P284" s="27">
        <f>+'[1]Detalle Mes'!G284</f>
        <v>0</v>
      </c>
      <c r="Q284" s="27">
        <f>+'[1]Detalle Mes'!H284</f>
        <v>7.2401922865670505</v>
      </c>
      <c r="R284" s="27">
        <f>+'[1]Detalle Mes'!J284+'[1]Detalle Mes'!I284</f>
        <v>424.51607783079976</v>
      </c>
      <c r="S284" s="27">
        <f>+'[1]Detalle Mes'!O284</f>
        <v>58.633260143990569</v>
      </c>
      <c r="T284" s="24" t="s">
        <v>281</v>
      </c>
    </row>
    <row r="285" spans="1:20" x14ac:dyDescent="0.3">
      <c r="A285" s="20" t="str">
        <f t="shared" si="7"/>
        <v>COPELEC</v>
      </c>
      <c r="B285" s="21">
        <v>5792</v>
      </c>
      <c r="C285" s="22" t="s">
        <v>41</v>
      </c>
      <c r="D285" s="22" t="s">
        <v>42</v>
      </c>
      <c r="E285" s="22" t="str">
        <f>VLOOKUP('[1]Detalle Mes'!B285,'[1]Codigos CNE'!$G$4:$H$33,2,0)</f>
        <v>COPELEC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tr">
        <f>VLOOKUP(G285,'[1]Codigos CNE'!$C$3:$D$1695,2,0)</f>
        <v>SIC-0879</v>
      </c>
      <c r="N285" s="27">
        <f>'[1]Detalle Mes'!E285</f>
        <v>5609.2272958507765</v>
      </c>
      <c r="O285" s="27">
        <f>+'[1]Detalle Mes'!F285</f>
        <v>59.607174646536087</v>
      </c>
      <c r="P285" s="27">
        <f>+'[1]Detalle Mes'!G285</f>
        <v>0</v>
      </c>
      <c r="Q285" s="27">
        <f>+'[1]Detalle Mes'!H285</f>
        <v>0</v>
      </c>
      <c r="R285" s="27">
        <f>+'[1]Detalle Mes'!J285+'[1]Detalle Mes'!I285</f>
        <v>0</v>
      </c>
      <c r="S285" s="27">
        <f>+'[1]Detalle Mes'!O285</f>
        <v>0</v>
      </c>
      <c r="T285" s="24" t="s">
        <v>282</v>
      </c>
    </row>
    <row r="286" spans="1:20" x14ac:dyDescent="0.3">
      <c r="A286" s="20" t="str">
        <f t="shared" si="7"/>
        <v>COPELEC</v>
      </c>
      <c r="B286" s="21">
        <v>5792</v>
      </c>
      <c r="C286" s="22" t="s">
        <v>41</v>
      </c>
      <c r="D286" s="22" t="s">
        <v>42</v>
      </c>
      <c r="E286" s="22" t="str">
        <f>VLOOKUP('[1]Detalle Mes'!B286,'[1]Codigos CNE'!$G$4:$H$33,2,0)</f>
        <v>COPELEC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tr">
        <f>VLOOKUP(G286,'[1]Codigos CNE'!$C$3:$D$1695,2,0)</f>
        <v>SIC-0173</v>
      </c>
      <c r="N286" s="27">
        <f>'[1]Detalle Mes'!E286</f>
        <v>4987.6612415843383</v>
      </c>
      <c r="O286" s="27">
        <f>+'[1]Detalle Mes'!F286</f>
        <v>54.088325798778136</v>
      </c>
      <c r="P286" s="27">
        <f>+'[1]Detalle Mes'!G286</f>
        <v>0</v>
      </c>
      <c r="Q286" s="27">
        <f>+'[1]Detalle Mes'!H286</f>
        <v>242.11056563543548</v>
      </c>
      <c r="R286" s="27">
        <f>+'[1]Detalle Mes'!J286+'[1]Detalle Mes'!I286</f>
        <v>13095.355153415892</v>
      </c>
      <c r="S286" s="27">
        <f>+'[1]Detalle Mes'!O286</f>
        <v>54.088325798778136</v>
      </c>
      <c r="T286" s="24" t="s">
        <v>283</v>
      </c>
    </row>
    <row r="287" spans="1:20" x14ac:dyDescent="0.3">
      <c r="A287" s="20" t="str">
        <f t="shared" si="7"/>
        <v>COPELEC</v>
      </c>
      <c r="B287" s="21">
        <v>5792</v>
      </c>
      <c r="C287" s="22" t="s">
        <v>41</v>
      </c>
      <c r="D287" s="22" t="s">
        <v>42</v>
      </c>
      <c r="E287" s="22" t="str">
        <f>VLOOKUP('[1]Detalle Mes'!B287,'[1]Codigos CNE'!$G$4:$H$33,2,0)</f>
        <v>COPELEC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tr">
        <f>VLOOKUP(G287,'[1]Codigos CNE'!$C$3:$D$1695,2,0)</f>
        <v>SIC-0396</v>
      </c>
      <c r="N287" s="27">
        <f>'[1]Detalle Mes'!E287</f>
        <v>5185.508687171402</v>
      </c>
      <c r="O287" s="27">
        <f>+'[1]Detalle Mes'!F287</f>
        <v>55.200512113413453</v>
      </c>
      <c r="P287" s="27">
        <f>+'[1]Detalle Mes'!G287</f>
        <v>0</v>
      </c>
      <c r="Q287" s="27">
        <f>+'[1]Detalle Mes'!H287</f>
        <v>9.6760594313498665</v>
      </c>
      <c r="R287" s="27">
        <f>+'[1]Detalle Mes'!J287+'[1]Detalle Mes'!I287</f>
        <v>534.12343585033682</v>
      </c>
      <c r="S287" s="27">
        <f>+'[1]Detalle Mes'!O287</f>
        <v>55.200512113413453</v>
      </c>
      <c r="T287" s="24" t="s">
        <v>284</v>
      </c>
    </row>
    <row r="288" spans="1:20" x14ac:dyDescent="0.3">
      <c r="A288" s="20" t="str">
        <f t="shared" si="7"/>
        <v>COPELEC</v>
      </c>
      <c r="B288" s="21">
        <v>5792</v>
      </c>
      <c r="C288" s="22" t="s">
        <v>41</v>
      </c>
      <c r="D288" s="22" t="s">
        <v>42</v>
      </c>
      <c r="E288" s="22" t="str">
        <f>VLOOKUP('[1]Detalle Mes'!B288,'[1]Codigos CNE'!$G$4:$H$33,2,0)</f>
        <v>COPELEC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tr">
        <f>VLOOKUP(G288,'[1]Codigos CNE'!$C$3:$D$1695,2,0)</f>
        <v>SIC-0034</v>
      </c>
      <c r="N288" s="27">
        <f>'[1]Detalle Mes'!E288</f>
        <v>5563.2683991421682</v>
      </c>
      <c r="O288" s="27">
        <f>+'[1]Detalle Mes'!F288</f>
        <v>58.633260143990569</v>
      </c>
      <c r="P288" s="27">
        <f>+'[1]Detalle Mes'!G288</f>
        <v>0</v>
      </c>
      <c r="Q288" s="27">
        <f>+'[1]Detalle Mes'!H288</f>
        <v>11.200608056086054</v>
      </c>
      <c r="R288" s="27">
        <f>+'[1]Detalle Mes'!J288+'[1]Detalle Mes'!I288</f>
        <v>656.72816592337006</v>
      </c>
      <c r="S288" s="27">
        <f>+'[1]Detalle Mes'!O288</f>
        <v>58.633260143990562</v>
      </c>
      <c r="T288" s="24" t="s">
        <v>285</v>
      </c>
    </row>
    <row r="289" spans="1:20" x14ac:dyDescent="0.3">
      <c r="A289" s="20" t="str">
        <f t="shared" si="7"/>
        <v>COPELEC</v>
      </c>
      <c r="B289" s="21">
        <v>5792</v>
      </c>
      <c r="C289" s="22" t="s">
        <v>41</v>
      </c>
      <c r="D289" s="22" t="s">
        <v>42</v>
      </c>
      <c r="E289" s="22" t="str">
        <f>VLOOKUP('[1]Detalle Mes'!B289,'[1]Codigos CNE'!$G$4:$H$33,2,0)</f>
        <v>COPELEC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tr">
        <f>VLOOKUP(G289,'[1]Codigos CNE'!$C$3:$D$1695,2,0)</f>
        <v>SIC-0879</v>
      </c>
      <c r="N289" s="27">
        <f>'[1]Detalle Mes'!E289</f>
        <v>5609.2272958507765</v>
      </c>
      <c r="O289" s="27">
        <f>+'[1]Detalle Mes'!F289</f>
        <v>59.607174646536087</v>
      </c>
      <c r="P289" s="27">
        <f>+'[1]Detalle Mes'!G289</f>
        <v>0</v>
      </c>
      <c r="Q289" s="27">
        <f>+'[1]Detalle Mes'!H289</f>
        <v>0</v>
      </c>
      <c r="R289" s="27">
        <f>+'[1]Detalle Mes'!J289+'[1]Detalle Mes'!I289</f>
        <v>0</v>
      </c>
      <c r="S289" s="27">
        <f>+'[1]Detalle Mes'!O289</f>
        <v>0</v>
      </c>
      <c r="T289" s="24" t="s">
        <v>286</v>
      </c>
    </row>
    <row r="290" spans="1:20" x14ac:dyDescent="0.3">
      <c r="A290" s="20" t="str">
        <f t="shared" si="7"/>
        <v>COPELEC</v>
      </c>
      <c r="B290" s="21">
        <v>5792</v>
      </c>
      <c r="C290" s="22" t="s">
        <v>41</v>
      </c>
      <c r="D290" s="22" t="s">
        <v>42</v>
      </c>
      <c r="E290" s="22" t="str">
        <f>VLOOKUP('[1]Detalle Mes'!B290,'[1]Codigos CNE'!$G$4:$H$33,2,0)</f>
        <v>COPELEC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tr">
        <f>VLOOKUP(G290,'[1]Codigos CNE'!$C$3:$D$1695,2,0)</f>
        <v>SIC-0173</v>
      </c>
      <c r="N290" s="27">
        <f>'[1]Detalle Mes'!E290</f>
        <v>4987.6612415843383</v>
      </c>
      <c r="O290" s="27">
        <f>+'[1]Detalle Mes'!F290</f>
        <v>54.088325798778136</v>
      </c>
      <c r="P290" s="27">
        <f>+'[1]Detalle Mes'!G290</f>
        <v>0.79489328746161458</v>
      </c>
      <c r="Q290" s="27">
        <f>+'[1]Detalle Mes'!H290</f>
        <v>135.69907009868481</v>
      </c>
      <c r="R290" s="27">
        <f>+'[1]Detalle Mes'!J290+'[1]Detalle Mes'!I290</f>
        <v>11304.393955156749</v>
      </c>
      <c r="S290" s="27">
        <f>+'[1]Detalle Mes'!O290</f>
        <v>83.304874137573847</v>
      </c>
      <c r="T290" s="24" t="s">
        <v>287</v>
      </c>
    </row>
    <row r="291" spans="1:20" x14ac:dyDescent="0.3">
      <c r="A291" s="20" t="str">
        <f t="shared" si="7"/>
        <v>COPELEC</v>
      </c>
      <c r="B291" s="21">
        <v>5792</v>
      </c>
      <c r="C291" s="22" t="s">
        <v>41</v>
      </c>
      <c r="D291" s="22" t="s">
        <v>42</v>
      </c>
      <c r="E291" s="22" t="str">
        <f>VLOOKUP('[1]Detalle Mes'!B291,'[1]Codigos CNE'!$G$4:$H$33,2,0)</f>
        <v>COPELEC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tr">
        <f>VLOOKUP(G291,'[1]Codigos CNE'!$C$3:$D$1695,2,0)</f>
        <v>SIC-0396</v>
      </c>
      <c r="N291" s="27">
        <f>'[1]Detalle Mes'!E291</f>
        <v>5185.508687171402</v>
      </c>
      <c r="O291" s="27">
        <f>+'[1]Detalle Mes'!F291</f>
        <v>55.200512113413453</v>
      </c>
      <c r="P291" s="27">
        <f>+'[1]Detalle Mes'!G291</f>
        <v>3.1630614216584904E-2</v>
      </c>
      <c r="Q291" s="27">
        <f>+'[1]Detalle Mes'!H291</f>
        <v>5.3997750434495702</v>
      </c>
      <c r="R291" s="27">
        <f>+'[1]Detalle Mes'!J291+'[1]Detalle Mes'!I291</f>
        <v>462.0911724963139</v>
      </c>
      <c r="S291" s="27">
        <f>+'[1]Detalle Mes'!O291</f>
        <v>85.576004329453227</v>
      </c>
      <c r="T291" s="24" t="s">
        <v>288</v>
      </c>
    </row>
    <row r="292" spans="1:20" x14ac:dyDescent="0.3">
      <c r="A292" s="20" t="str">
        <f t="shared" si="7"/>
        <v>COPELEC</v>
      </c>
      <c r="B292" s="21">
        <v>5792</v>
      </c>
      <c r="C292" s="22" t="s">
        <v>41</v>
      </c>
      <c r="D292" s="22" t="s">
        <v>42</v>
      </c>
      <c r="E292" s="22" t="str">
        <f>VLOOKUP('[1]Detalle Mes'!B292,'[1]Codigos CNE'!$G$4:$H$33,2,0)</f>
        <v>COPELEC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tr">
        <f>VLOOKUP(G292,'[1]Codigos CNE'!$C$3:$D$1695,2,0)</f>
        <v>SIC-0034</v>
      </c>
      <c r="N292" s="27">
        <f>'[1]Detalle Mes'!E292</f>
        <v>5563.2683991421682</v>
      </c>
      <c r="O292" s="27">
        <f>+'[1]Detalle Mes'!F292</f>
        <v>58.633260143990569</v>
      </c>
      <c r="P292" s="27">
        <f>+'[1]Detalle Mes'!G292</f>
        <v>3.6662758940034221E-2</v>
      </c>
      <c r="Q292" s="27">
        <f>+'[1]Detalle Mes'!H292</f>
        <v>6.2588304290532015</v>
      </c>
      <c r="R292" s="27">
        <f>+'[1]Detalle Mes'!J292+'[1]Detalle Mes'!I292</f>
        <v>570.94040098025994</v>
      </c>
      <c r="S292" s="27">
        <f>+'[1]Detalle Mes'!O292</f>
        <v>91.22158004632638</v>
      </c>
      <c r="T292" s="24" t="s">
        <v>289</v>
      </c>
    </row>
    <row r="293" spans="1:20" x14ac:dyDescent="0.3">
      <c r="A293" s="20" t="str">
        <f t="shared" si="7"/>
        <v>COPELEC</v>
      </c>
      <c r="B293" s="21">
        <v>5792</v>
      </c>
      <c r="C293" s="22" t="s">
        <v>41</v>
      </c>
      <c r="D293" s="22" t="s">
        <v>42</v>
      </c>
      <c r="E293" s="22" t="str">
        <f>VLOOKUP('[1]Detalle Mes'!B293,'[1]Codigos CNE'!$G$4:$H$33,2,0)</f>
        <v>COPELEC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tr">
        <f>VLOOKUP(G293,'[1]Codigos CNE'!$C$3:$D$1695,2,0)</f>
        <v>SIC-0879</v>
      </c>
      <c r="N293" s="27">
        <f>'[1]Detalle Mes'!E293</f>
        <v>5609.2272958507765</v>
      </c>
      <c r="O293" s="27">
        <f>+'[1]Detalle Mes'!F293</f>
        <v>59.607174646536087</v>
      </c>
      <c r="P293" s="27">
        <f>+'[1]Detalle Mes'!G293</f>
        <v>0</v>
      </c>
      <c r="Q293" s="27">
        <f>+'[1]Detalle Mes'!H293</f>
        <v>0</v>
      </c>
      <c r="R293" s="27">
        <f>+'[1]Detalle Mes'!J293+'[1]Detalle Mes'!I293</f>
        <v>0</v>
      </c>
      <c r="S293" s="27">
        <f>+'[1]Detalle Mes'!O293</f>
        <v>0</v>
      </c>
      <c r="T293" s="24" t="s">
        <v>290</v>
      </c>
    </row>
    <row r="294" spans="1:20" x14ac:dyDescent="0.3">
      <c r="A294" s="20" t="str">
        <f t="shared" si="7"/>
        <v>CODINER</v>
      </c>
      <c r="B294" s="21">
        <v>5790</v>
      </c>
      <c r="C294" s="22" t="s">
        <v>41</v>
      </c>
      <c r="D294" s="22" t="s">
        <v>42</v>
      </c>
      <c r="E294" s="22" t="str">
        <f>VLOOKUP('[1]Detalle Mes'!B294,'[1]Codigos CNE'!$G$4:$H$33,2,0)</f>
        <v>CODINER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tr">
        <f>VLOOKUP(G294,'[1]Codigos CNE'!$C$3:$D$1695,2,0)</f>
        <v>SIC-0173</v>
      </c>
      <c r="N294" s="27">
        <f>'[1]Detalle Mes'!E294</f>
        <v>5424.77</v>
      </c>
      <c r="O294" s="27">
        <f>+'[1]Detalle Mes'!F294</f>
        <v>46.747</v>
      </c>
      <c r="P294" s="27">
        <f>+'[1]Detalle Mes'!G294</f>
        <v>0</v>
      </c>
      <c r="Q294" s="27">
        <f>+'[1]Detalle Mes'!H294</f>
        <v>2.7377877324812346E-2</v>
      </c>
      <c r="R294" s="27">
        <f>+'[1]Detalle Mes'!J294+'[1]Detalle Mes'!I294</f>
        <v>1.2798336313030028</v>
      </c>
      <c r="S294" s="27">
        <f>+'[1]Detalle Mes'!O294</f>
        <v>46.747</v>
      </c>
      <c r="T294" s="24" t="s">
        <v>291</v>
      </c>
    </row>
    <row r="295" spans="1:20" x14ac:dyDescent="0.3">
      <c r="A295" s="20" t="str">
        <f t="shared" si="7"/>
        <v>CODINER</v>
      </c>
      <c r="B295" s="21">
        <v>5790</v>
      </c>
      <c r="C295" s="22" t="s">
        <v>41</v>
      </c>
      <c r="D295" s="22" t="s">
        <v>42</v>
      </c>
      <c r="E295" s="22" t="str">
        <f>VLOOKUP('[1]Detalle Mes'!B295,'[1]Codigos CNE'!$G$4:$H$33,2,0)</f>
        <v>CODINER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tr">
        <f>VLOOKUP(G295,'[1]Codigos CNE'!$C$3:$D$1695,2,0)</f>
        <v>SIC-1158</v>
      </c>
      <c r="N295" s="27">
        <f>'[1]Detalle Mes'!E295</f>
        <v>5251.85</v>
      </c>
      <c r="O295" s="27">
        <f>+'[1]Detalle Mes'!F295</f>
        <v>45.792000000000002</v>
      </c>
      <c r="P295" s="27">
        <f>+'[1]Detalle Mes'!G295</f>
        <v>0</v>
      </c>
      <c r="Q295" s="27">
        <f>+'[1]Detalle Mes'!H295</f>
        <v>45.888391725041942</v>
      </c>
      <c r="R295" s="27">
        <f>+'[1]Detalle Mes'!J295+'[1]Detalle Mes'!I295</f>
        <v>2101.3212338731205</v>
      </c>
      <c r="S295" s="27">
        <f>+'[1]Detalle Mes'!O295</f>
        <v>45.791999999999994</v>
      </c>
      <c r="T295" s="24" t="s">
        <v>292</v>
      </c>
    </row>
    <row r="296" spans="1:20" x14ac:dyDescent="0.3">
      <c r="A296" s="20" t="str">
        <f t="shared" si="7"/>
        <v>CODINER</v>
      </c>
      <c r="B296" s="21">
        <v>5790</v>
      </c>
      <c r="C296" s="22" t="s">
        <v>41</v>
      </c>
      <c r="D296" s="22" t="s">
        <v>42</v>
      </c>
      <c r="E296" s="22" t="str">
        <f>VLOOKUP('[1]Detalle Mes'!B296,'[1]Codigos CNE'!$G$4:$H$33,2,0)</f>
        <v>CODINER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tr">
        <f>VLOOKUP(G296,'[1]Codigos CNE'!$C$3:$D$1695,2,0)</f>
        <v>SIC-0140</v>
      </c>
      <c r="N296" s="27">
        <f>'[1]Detalle Mes'!E296</f>
        <v>5255.28</v>
      </c>
      <c r="O296" s="27">
        <f>+'[1]Detalle Mes'!F296</f>
        <v>46.067</v>
      </c>
      <c r="P296" s="27">
        <f>+'[1]Detalle Mes'!G296</f>
        <v>0</v>
      </c>
      <c r="Q296" s="27">
        <f>+'[1]Detalle Mes'!H296</f>
        <v>31.497363350813114</v>
      </c>
      <c r="R296" s="27">
        <f>+'[1]Detalle Mes'!J296+'[1]Detalle Mes'!I296</f>
        <v>1450.989</v>
      </c>
      <c r="S296" s="27">
        <f>+'[1]Detalle Mes'!O296</f>
        <v>46.067</v>
      </c>
      <c r="T296" s="24" t="s">
        <v>293</v>
      </c>
    </row>
    <row r="297" spans="1:20" x14ac:dyDescent="0.3">
      <c r="A297" s="20" t="str">
        <f t="shared" si="7"/>
        <v>CODINER</v>
      </c>
      <c r="B297" s="21">
        <v>5790</v>
      </c>
      <c r="C297" s="22" t="s">
        <v>41</v>
      </c>
      <c r="D297" s="22" t="s">
        <v>42</v>
      </c>
      <c r="E297" s="22" t="str">
        <f>VLOOKUP('[1]Detalle Mes'!B297,'[1]Codigos CNE'!$G$4:$H$33,2,0)</f>
        <v>CODINER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tr">
        <f>VLOOKUP(G297,'[1]Codigos CNE'!$C$3:$D$1695,2,0)</f>
        <v>SIC-0173</v>
      </c>
      <c r="N297" s="27">
        <f>'[1]Detalle Mes'!E297</f>
        <v>5424.77</v>
      </c>
      <c r="O297" s="27">
        <f>+'[1]Detalle Mes'!F297</f>
        <v>46.747</v>
      </c>
      <c r="P297" s="27">
        <f>+'[1]Detalle Mes'!G297</f>
        <v>0</v>
      </c>
      <c r="Q297" s="27">
        <f>+'[1]Detalle Mes'!H297</f>
        <v>4.612919002871322E-2</v>
      </c>
      <c r="R297" s="27">
        <f>+'[1]Detalle Mes'!J297+'[1]Detalle Mes'!I297</f>
        <v>2.1564012462722566</v>
      </c>
      <c r="S297" s="27">
        <f>+'[1]Detalle Mes'!O297</f>
        <v>46.747000000000007</v>
      </c>
      <c r="T297" s="24" t="s">
        <v>294</v>
      </c>
    </row>
    <row r="298" spans="1:20" x14ac:dyDescent="0.3">
      <c r="A298" s="20" t="str">
        <f t="shared" si="7"/>
        <v>CODINER</v>
      </c>
      <c r="B298" s="21">
        <v>5790</v>
      </c>
      <c r="C298" s="22" t="s">
        <v>41</v>
      </c>
      <c r="D298" s="22" t="s">
        <v>42</v>
      </c>
      <c r="E298" s="22" t="str">
        <f>VLOOKUP('[1]Detalle Mes'!B298,'[1]Codigos CNE'!$G$4:$H$33,2,0)</f>
        <v>CODINER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tr">
        <f>VLOOKUP(G298,'[1]Codigos CNE'!$C$3:$D$1695,2,0)</f>
        <v>SIC-1158</v>
      </c>
      <c r="N298" s="27">
        <f>'[1]Detalle Mes'!E298</f>
        <v>5251.85</v>
      </c>
      <c r="O298" s="27">
        <f>+'[1]Detalle Mes'!F298</f>
        <v>45.792000000000002</v>
      </c>
      <c r="P298" s="27">
        <f>+'[1]Detalle Mes'!G298</f>
        <v>0</v>
      </c>
      <c r="Q298" s="27">
        <f>+'[1]Detalle Mes'!H298</f>
        <v>74.682921121158984</v>
      </c>
      <c r="R298" s="27">
        <f>+'[1]Detalle Mes'!J298+'[1]Detalle Mes'!I298</f>
        <v>3419.8803239801127</v>
      </c>
      <c r="S298" s="27">
        <f>+'[1]Detalle Mes'!O298</f>
        <v>45.792000000000002</v>
      </c>
      <c r="T298" s="24" t="s">
        <v>295</v>
      </c>
    </row>
    <row r="299" spans="1:20" x14ac:dyDescent="0.3">
      <c r="A299" s="20" t="str">
        <f t="shared" si="7"/>
        <v>CODINER</v>
      </c>
      <c r="B299" s="21">
        <v>5790</v>
      </c>
      <c r="C299" s="22" t="s">
        <v>41</v>
      </c>
      <c r="D299" s="22" t="s">
        <v>42</v>
      </c>
      <c r="E299" s="22" t="str">
        <f>VLOOKUP('[1]Detalle Mes'!B299,'[1]Codigos CNE'!$G$4:$H$33,2,0)</f>
        <v>CODINER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tr">
        <f>VLOOKUP(G299,'[1]Codigos CNE'!$C$3:$D$1695,2,0)</f>
        <v>SIC-0140</v>
      </c>
      <c r="N299" s="27">
        <f>'[1]Detalle Mes'!E299</f>
        <v>5255.28</v>
      </c>
      <c r="O299" s="27">
        <f>+'[1]Detalle Mes'!F299</f>
        <v>46.067</v>
      </c>
      <c r="P299" s="27">
        <f>+'[1]Detalle Mes'!G299</f>
        <v>0</v>
      </c>
      <c r="Q299" s="27">
        <f>+'[1]Detalle Mes'!H299</f>
        <v>52.357045206520411</v>
      </c>
      <c r="R299" s="27">
        <f>+'[1]Detalle Mes'!J299+'[1]Detalle Mes'!I299</f>
        <v>2411.9319999999998</v>
      </c>
      <c r="S299" s="27">
        <f>+'[1]Detalle Mes'!O299</f>
        <v>46.067</v>
      </c>
      <c r="T299" s="24" t="s">
        <v>296</v>
      </c>
    </row>
    <row r="300" spans="1:20" x14ac:dyDescent="0.3">
      <c r="A300" s="20" t="str">
        <f t="shared" si="7"/>
        <v>CODINER</v>
      </c>
      <c r="B300" s="21">
        <v>5790</v>
      </c>
      <c r="C300" s="22" t="s">
        <v>41</v>
      </c>
      <c r="D300" s="22" t="s">
        <v>42</v>
      </c>
      <c r="E300" s="22" t="str">
        <f>VLOOKUP('[1]Detalle Mes'!B300,'[1]Codigos CNE'!$G$4:$H$33,2,0)</f>
        <v>CODINER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tr">
        <f>VLOOKUP(G300,'[1]Codigos CNE'!$C$3:$D$1695,2,0)</f>
        <v>SIC-0173</v>
      </c>
      <c r="N300" s="27">
        <f>'[1]Detalle Mes'!E300</f>
        <v>5424.77</v>
      </c>
      <c r="O300" s="27">
        <f>+'[1]Detalle Mes'!F300</f>
        <v>46.747</v>
      </c>
      <c r="P300" s="27">
        <f>+'[1]Detalle Mes'!G300</f>
        <v>3.6999999999999998E-5</v>
      </c>
      <c r="Q300" s="27">
        <f>+'[1]Detalle Mes'!H300</f>
        <v>2.2008948801077077E-2</v>
      </c>
      <c r="R300" s="27">
        <f>+'[1]Detalle Mes'!J300+'[1]Detalle Mes'!I300</f>
        <v>1.22956881960395</v>
      </c>
      <c r="S300" s="27">
        <f>+'[1]Detalle Mes'!O300</f>
        <v>55.866767228054854</v>
      </c>
      <c r="T300" s="24" t="s">
        <v>297</v>
      </c>
    </row>
    <row r="301" spans="1:20" x14ac:dyDescent="0.3">
      <c r="A301" s="20" t="str">
        <f t="shared" si="7"/>
        <v>CODINER</v>
      </c>
      <c r="B301" s="21">
        <v>5790</v>
      </c>
      <c r="C301" s="22" t="s">
        <v>41</v>
      </c>
      <c r="D301" s="22" t="s">
        <v>42</v>
      </c>
      <c r="E301" s="22" t="str">
        <f>VLOOKUP('[1]Detalle Mes'!B301,'[1]Codigos CNE'!$G$4:$H$33,2,0)</f>
        <v>CODINER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tr">
        <f>VLOOKUP(G301,'[1]Codigos CNE'!$C$3:$D$1695,2,0)</f>
        <v>SIC-1158</v>
      </c>
      <c r="N301" s="27">
        <f>'[1]Detalle Mes'!E301</f>
        <v>5251.85</v>
      </c>
      <c r="O301" s="27">
        <f>+'[1]Detalle Mes'!F301</f>
        <v>45.792000000000002</v>
      </c>
      <c r="P301" s="27">
        <f>+'[1]Detalle Mes'!G301</f>
        <v>6.6191999999999987E-2</v>
      </c>
      <c r="Q301" s="27">
        <f>+'[1]Detalle Mes'!H301</f>
        <v>39.160864002581832</v>
      </c>
      <c r="R301" s="27">
        <f>+'[1]Detalle Mes'!J301+'[1]Detalle Mes'!I301</f>
        <v>2140.8847396062274</v>
      </c>
      <c r="S301" s="27">
        <f>+'[1]Detalle Mes'!O301</f>
        <v>54.66898634986913</v>
      </c>
      <c r="T301" s="24" t="s">
        <v>298</v>
      </c>
    </row>
    <row r="302" spans="1:20" x14ac:dyDescent="0.3">
      <c r="A302" s="20" t="str">
        <f t="shared" si="7"/>
        <v>CODINER</v>
      </c>
      <c r="B302" s="21">
        <v>5790</v>
      </c>
      <c r="C302" s="22" t="s">
        <v>41</v>
      </c>
      <c r="D302" s="22" t="s">
        <v>42</v>
      </c>
      <c r="E302" s="22" t="str">
        <f>VLOOKUP('[1]Detalle Mes'!B302,'[1]Codigos CNE'!$G$4:$H$33,2,0)</f>
        <v>CODINER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tr">
        <f>VLOOKUP(G302,'[1]Codigos CNE'!$C$3:$D$1695,2,0)</f>
        <v>SIC-0140</v>
      </c>
      <c r="N302" s="27">
        <f>'[1]Detalle Mes'!E302</f>
        <v>5255.28</v>
      </c>
      <c r="O302" s="27">
        <f>+'[1]Detalle Mes'!F302</f>
        <v>46.067</v>
      </c>
      <c r="P302" s="27">
        <f>+'[1]Detalle Mes'!G302</f>
        <v>4.4169E-2</v>
      </c>
      <c r="Q302" s="27">
        <f>+'[1]Detalle Mes'!H302</f>
        <v>26.077898962345337</v>
      </c>
      <c r="R302" s="27">
        <f>+'[1]Detalle Mes'!J302+'[1]Detalle Mes'!I302</f>
        <v>1433.451</v>
      </c>
      <c r="S302" s="27">
        <f>+'[1]Detalle Mes'!O302</f>
        <v>54.968041554580978</v>
      </c>
      <c r="T302" s="24" t="s">
        <v>299</v>
      </c>
    </row>
    <row r="303" spans="1:20" x14ac:dyDescent="0.3">
      <c r="A303" s="20" t="str">
        <f t="shared" si="7"/>
        <v>COOPREL</v>
      </c>
      <c r="B303" s="21">
        <v>5796</v>
      </c>
      <c r="C303" s="22" t="s">
        <v>41</v>
      </c>
      <c r="D303" s="22" t="s">
        <v>42</v>
      </c>
      <c r="E303" s="22" t="str">
        <f>VLOOKUP('[1]Detalle Mes'!B303,'[1]Codigos CNE'!$G$4:$H$33,2,0)</f>
        <v>COOPREL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tr">
        <f>VLOOKUP(G303,'[1]Codigos CNE'!$C$3:$D$1695,2,0)</f>
        <v>SIC-1191</v>
      </c>
      <c r="N303" s="27">
        <f>'[1]Detalle Mes'!E303</f>
        <v>5720.7619999999997</v>
      </c>
      <c r="O303" s="27">
        <f>+'[1]Detalle Mes'!F303</f>
        <v>52.884999999999998</v>
      </c>
      <c r="P303" s="27">
        <f>+'[1]Detalle Mes'!G303</f>
        <v>0</v>
      </c>
      <c r="Q303" s="27">
        <f>+'[1]Detalle Mes'!H303</f>
        <v>0.40640135230947544</v>
      </c>
      <c r="R303" s="27">
        <f>+'[1]Detalle Mes'!J303+'[1]Detalle Mes'!I303</f>
        <v>21.492535516886608</v>
      </c>
      <c r="S303" s="27">
        <f>+'[1]Detalle Mes'!O303</f>
        <v>52.884999999999998</v>
      </c>
      <c r="T303" s="24" t="s">
        <v>302</v>
      </c>
    </row>
    <row r="304" spans="1:20" x14ac:dyDescent="0.3">
      <c r="A304" s="20" t="str">
        <f t="shared" si="7"/>
        <v>COOPREL</v>
      </c>
      <c r="B304" s="21">
        <v>5796</v>
      </c>
      <c r="C304" s="22" t="s">
        <v>41</v>
      </c>
      <c r="D304" s="22" t="s">
        <v>42</v>
      </c>
      <c r="E304" s="22" t="str">
        <f>VLOOKUP('[1]Detalle Mes'!B304,'[1]Codigos CNE'!$G$4:$H$33,2,0)</f>
        <v>COOPREL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tr">
        <f>VLOOKUP(G304,'[1]Codigos CNE'!$C$3:$D$1695,2,0)</f>
        <v>SIC-0067</v>
      </c>
      <c r="N304" s="27">
        <f>'[1]Detalle Mes'!E304</f>
        <v>5164.2110000000002</v>
      </c>
      <c r="O304" s="27">
        <f>+'[1]Detalle Mes'!F304</f>
        <v>48.052999999999997</v>
      </c>
      <c r="P304" s="27">
        <f>+'[1]Detalle Mes'!G304</f>
        <v>0</v>
      </c>
      <c r="Q304" s="27">
        <f>+'[1]Detalle Mes'!H304</f>
        <v>28.88788289603545</v>
      </c>
      <c r="R304" s="27">
        <f>+'[1]Detalle Mes'!J304+'[1]Detalle Mes'!I304</f>
        <v>1388.1494368031915</v>
      </c>
      <c r="S304" s="27">
        <f>+'[1]Detalle Mes'!O304</f>
        <v>48.053000000000004</v>
      </c>
      <c r="T304" s="24" t="s">
        <v>304</v>
      </c>
    </row>
    <row r="305" spans="1:20" x14ac:dyDescent="0.3">
      <c r="A305" s="20" t="str">
        <f t="shared" si="7"/>
        <v>COOPREL</v>
      </c>
      <c r="B305" s="21">
        <v>5796</v>
      </c>
      <c r="C305" s="22" t="s">
        <v>41</v>
      </c>
      <c r="D305" s="22" t="s">
        <v>42</v>
      </c>
      <c r="E305" s="22" t="str">
        <f>VLOOKUP('[1]Detalle Mes'!B305,'[1]Codigos CNE'!$G$4:$H$33,2,0)</f>
        <v>COOPREL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tr">
        <f>VLOOKUP(G305,'[1]Codigos CNE'!$C$3:$D$1695,2,0)</f>
        <v>SIC-0627</v>
      </c>
      <c r="N305" s="27">
        <f>'[1]Detalle Mes'!E305</f>
        <v>5115.4489999999996</v>
      </c>
      <c r="O305" s="27">
        <f>+'[1]Detalle Mes'!F305</f>
        <v>47.314999999999998</v>
      </c>
      <c r="P305" s="27">
        <f>+'[1]Detalle Mes'!G305</f>
        <v>0</v>
      </c>
      <c r="Q305" s="27">
        <f>+'[1]Detalle Mes'!H305</f>
        <v>0.31587628711727944</v>
      </c>
      <c r="R305" s="27">
        <f>+'[1]Detalle Mes'!J305+'[1]Detalle Mes'!I305</f>
        <v>14.945686524954077</v>
      </c>
      <c r="S305" s="27">
        <f>+'[1]Detalle Mes'!O305</f>
        <v>47.314999999999998</v>
      </c>
      <c r="T305" s="24" t="s">
        <v>306</v>
      </c>
    </row>
    <row r="306" spans="1:20" x14ac:dyDescent="0.3">
      <c r="A306" s="20" t="str">
        <f t="shared" si="7"/>
        <v>COOPREL</v>
      </c>
      <c r="B306" s="21">
        <v>5796</v>
      </c>
      <c r="C306" s="22" t="s">
        <v>41</v>
      </c>
      <c r="D306" s="22" t="s">
        <v>42</v>
      </c>
      <c r="E306" s="22" t="str">
        <f>VLOOKUP('[1]Detalle Mes'!B306,'[1]Codigos CNE'!$G$4:$H$33,2,0)</f>
        <v>COOPREL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tr">
        <f>VLOOKUP(G306,'[1]Codigos CNE'!$C$3:$D$1695,2,0)</f>
        <v>SIC-1191</v>
      </c>
      <c r="N306" s="27">
        <f>'[1]Detalle Mes'!E306</f>
        <v>5720.7619999999997</v>
      </c>
      <c r="O306" s="27">
        <f>+'[1]Detalle Mes'!F306</f>
        <v>52.884999999999998</v>
      </c>
      <c r="P306" s="27">
        <f>+'[1]Detalle Mes'!G306</f>
        <v>0</v>
      </c>
      <c r="Q306" s="27">
        <f>+'[1]Detalle Mes'!H306</f>
        <v>0.44399979537094314</v>
      </c>
      <c r="R306" s="27">
        <f>+'[1]Detalle Mes'!J306+'[1]Detalle Mes'!I306</f>
        <v>23.480929178192326</v>
      </c>
      <c r="S306" s="27">
        <f>+'[1]Detalle Mes'!O306</f>
        <v>52.884999999999998</v>
      </c>
      <c r="T306" s="24" t="s">
        <v>307</v>
      </c>
    </row>
    <row r="307" spans="1:20" x14ac:dyDescent="0.3">
      <c r="A307" s="20" t="str">
        <f t="shared" si="7"/>
        <v>COOPREL</v>
      </c>
      <c r="B307" s="21">
        <v>5796</v>
      </c>
      <c r="C307" s="22" t="s">
        <v>41</v>
      </c>
      <c r="D307" s="22" t="s">
        <v>42</v>
      </c>
      <c r="E307" s="22" t="str">
        <f>VLOOKUP('[1]Detalle Mes'!B307,'[1]Codigos CNE'!$G$4:$H$33,2,0)</f>
        <v>COOPREL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tr">
        <f>VLOOKUP(G307,'[1]Codigos CNE'!$C$3:$D$1695,2,0)</f>
        <v>SIC-0067</v>
      </c>
      <c r="N307" s="27">
        <f>'[1]Detalle Mes'!E307</f>
        <v>5164.2110000000002</v>
      </c>
      <c r="O307" s="27">
        <f>+'[1]Detalle Mes'!F307</f>
        <v>48.052999999999997</v>
      </c>
      <c r="P307" s="27">
        <f>+'[1]Detalle Mes'!G307</f>
        <v>0</v>
      </c>
      <c r="Q307" s="27">
        <f>+'[1]Detalle Mes'!H307</f>
        <v>31.86019482030083</v>
      </c>
      <c r="R307" s="27">
        <f>+'[1]Detalle Mes'!J307+'[1]Detalle Mes'!I307</f>
        <v>1530.9779416999156</v>
      </c>
      <c r="S307" s="27">
        <f>+'[1]Detalle Mes'!O307</f>
        <v>48.052999999999997</v>
      </c>
      <c r="T307" s="24" t="s">
        <v>308</v>
      </c>
    </row>
    <row r="308" spans="1:20" x14ac:dyDescent="0.3">
      <c r="A308" s="20" t="str">
        <f t="shared" si="7"/>
        <v>COOPREL</v>
      </c>
      <c r="B308" s="21">
        <v>5796</v>
      </c>
      <c r="C308" s="22" t="s">
        <v>41</v>
      </c>
      <c r="D308" s="22" t="s">
        <v>42</v>
      </c>
      <c r="E308" s="22" t="str">
        <f>VLOOKUP('[1]Detalle Mes'!B308,'[1]Codigos CNE'!$G$4:$H$33,2,0)</f>
        <v>COOPREL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tr">
        <f>VLOOKUP(G308,'[1]Codigos CNE'!$C$3:$D$1695,2,0)</f>
        <v>SIC-0627</v>
      </c>
      <c r="N308" s="27">
        <f>'[1]Detalle Mes'!E308</f>
        <v>5115.4489999999996</v>
      </c>
      <c r="O308" s="27">
        <f>+'[1]Detalle Mes'!F308</f>
        <v>47.314999999999998</v>
      </c>
      <c r="P308" s="27">
        <f>+'[1]Detalle Mes'!G308</f>
        <v>0</v>
      </c>
      <c r="Q308" s="27">
        <f>+'[1]Detalle Mes'!H308</f>
        <v>0.34551768954465378</v>
      </c>
      <c r="R308" s="27">
        <f>+'[1]Detalle Mes'!J308+'[1]Detalle Mes'!I308</f>
        <v>16.348169480805293</v>
      </c>
      <c r="S308" s="27">
        <f>+'[1]Detalle Mes'!O308</f>
        <v>47.314999999999998</v>
      </c>
      <c r="T308" s="24" t="s">
        <v>309</v>
      </c>
    </row>
    <row r="309" spans="1:20" x14ac:dyDescent="0.3">
      <c r="A309" s="20" t="str">
        <f t="shared" si="7"/>
        <v>COOPREL</v>
      </c>
      <c r="B309" s="21">
        <v>5796</v>
      </c>
      <c r="C309" s="22" t="s">
        <v>41</v>
      </c>
      <c r="D309" s="22" t="s">
        <v>42</v>
      </c>
      <c r="E309" s="22" t="str">
        <f>VLOOKUP('[1]Detalle Mes'!B309,'[1]Codigos CNE'!$G$4:$H$33,2,0)</f>
        <v>COOPREL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tr">
        <f>VLOOKUP(G309,'[1]Codigos CNE'!$C$3:$D$1695,2,0)</f>
        <v>SIC-1191</v>
      </c>
      <c r="N309" s="27">
        <f>'[1]Detalle Mes'!E309</f>
        <v>5720.7619999999997</v>
      </c>
      <c r="O309" s="27">
        <f>+'[1]Detalle Mes'!F309</f>
        <v>52.884999999999998</v>
      </c>
      <c r="P309" s="27">
        <f>+'[1]Detalle Mes'!G309</f>
        <v>1E-3</v>
      </c>
      <c r="Q309" s="27">
        <f>+'[1]Detalle Mes'!H309</f>
        <v>0.22341882522724921</v>
      </c>
      <c r="R309" s="27">
        <f>+'[1]Detalle Mes'!J309+'[1]Detalle Mes'!I309</f>
        <v>17.536266572143074</v>
      </c>
      <c r="S309" s="27">
        <f>+'[1]Detalle Mes'!O309</f>
        <v>78.49055044625787</v>
      </c>
      <c r="T309" s="24" t="s">
        <v>310</v>
      </c>
    </row>
    <row r="310" spans="1:20" x14ac:dyDescent="0.3">
      <c r="A310" s="20" t="str">
        <f t="shared" si="7"/>
        <v>COOPREL</v>
      </c>
      <c r="B310" s="21">
        <v>5796</v>
      </c>
      <c r="C310" s="22" t="s">
        <v>41</v>
      </c>
      <c r="D310" s="22" t="s">
        <v>42</v>
      </c>
      <c r="E310" s="22" t="str">
        <f>VLOOKUP('[1]Detalle Mes'!B310,'[1]Codigos CNE'!$G$4:$H$33,2,0)</f>
        <v>COOPREL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tr">
        <f>VLOOKUP(G310,'[1]Codigos CNE'!$C$3:$D$1695,2,0)</f>
        <v>SIC-0067</v>
      </c>
      <c r="N310" s="27">
        <f>'[1]Detalle Mes'!E310</f>
        <v>5164.2110000000002</v>
      </c>
      <c r="O310" s="27">
        <f>+'[1]Detalle Mes'!F310</f>
        <v>48.052999999999997</v>
      </c>
      <c r="P310" s="27">
        <f>+'[1]Detalle Mes'!G310</f>
        <v>7.5999999999999998E-2</v>
      </c>
      <c r="Q310" s="27">
        <f>+'[1]Detalle Mes'!H310</f>
        <v>16.188224426489594</v>
      </c>
      <c r="R310" s="27">
        <f>+'[1]Detalle Mes'!J310+'[1]Detalle Mes'!I310</f>
        <v>1170.3727843661045</v>
      </c>
      <c r="S310" s="27">
        <f>+'[1]Detalle Mes'!O310</f>
        <v>72.297785941919955</v>
      </c>
      <c r="T310" s="24" t="s">
        <v>311</v>
      </c>
    </row>
    <row r="311" spans="1:20" x14ac:dyDescent="0.3">
      <c r="A311" s="20" t="str">
        <f t="shared" si="7"/>
        <v>COOPREL</v>
      </c>
      <c r="B311" s="21">
        <v>5796</v>
      </c>
      <c r="C311" s="22" t="s">
        <v>41</v>
      </c>
      <c r="D311" s="22" t="s">
        <v>42</v>
      </c>
      <c r="E311" s="22" t="str">
        <f>VLOOKUP('[1]Detalle Mes'!B311,'[1]Codigos CNE'!$G$4:$H$33,2,0)</f>
        <v>COOPREL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tr">
        <f>VLOOKUP(G311,'[1]Codigos CNE'!$C$3:$D$1695,2,0)</f>
        <v>SIC-0627</v>
      </c>
      <c r="N311" s="27">
        <f>'[1]Detalle Mes'!E311</f>
        <v>5115.4489999999996</v>
      </c>
      <c r="O311" s="27">
        <f>+'[1]Detalle Mes'!F311</f>
        <v>47.314999999999998</v>
      </c>
      <c r="P311" s="27">
        <f>+'[1]Detalle Mes'!G311</f>
        <v>1E-3</v>
      </c>
      <c r="Q311" s="27">
        <f>+'[1]Detalle Mes'!H311</f>
        <v>0.17526126631446012</v>
      </c>
      <c r="R311" s="27">
        <f>+'[1]Detalle Mes'!J311+'[1]Detalle Mes'!I311</f>
        <v>13.407935815668681</v>
      </c>
      <c r="S311" s="27">
        <f>+'[1]Detalle Mes'!O311</f>
        <v>76.502561562072003</v>
      </c>
      <c r="T311" s="24" t="s">
        <v>312</v>
      </c>
    </row>
    <row r="312" spans="1:20" x14ac:dyDescent="0.3">
      <c r="A312" s="20" t="str">
        <f t="shared" si="7"/>
        <v>CRELL</v>
      </c>
      <c r="B312" s="21">
        <v>5795</v>
      </c>
      <c r="C312" s="22" t="s">
        <v>41</v>
      </c>
      <c r="D312" s="22" t="s">
        <v>42</v>
      </c>
      <c r="E312" s="22" t="str">
        <f>VLOOKUP('[1]Detalle Mes'!B312,'[1]Codigos CNE'!$G$4:$H$33,2,0)</f>
        <v>CRELL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tr">
        <f>VLOOKUP(G312,'[1]Codigos CNE'!$C$3:$D$1695,2,0)</f>
        <v>SIC-1191</v>
      </c>
      <c r="N312" s="27">
        <f>'[1]Detalle Mes'!E312</f>
        <v>5720.7619999999997</v>
      </c>
      <c r="O312" s="27">
        <f>+'[1]Detalle Mes'!F312</f>
        <v>52.951999999999998</v>
      </c>
      <c r="P312" s="27">
        <f>+'[1]Detalle Mes'!G312</f>
        <v>0</v>
      </c>
      <c r="Q312" s="27">
        <f>+'[1]Detalle Mes'!H312</f>
        <v>0</v>
      </c>
      <c r="R312" s="27">
        <f>+'[1]Detalle Mes'!J312+'[1]Detalle Mes'!I312</f>
        <v>0</v>
      </c>
      <c r="S312" s="27">
        <f>+'[1]Detalle Mes'!O312</f>
        <v>0</v>
      </c>
      <c r="T312" s="24" t="s">
        <v>314</v>
      </c>
    </row>
    <row r="313" spans="1:20" x14ac:dyDescent="0.3">
      <c r="A313" s="20" t="str">
        <f t="shared" si="7"/>
        <v>CRELL</v>
      </c>
      <c r="B313" s="21">
        <v>5795</v>
      </c>
      <c r="C313" s="22" t="s">
        <v>41</v>
      </c>
      <c r="D313" s="22" t="s">
        <v>42</v>
      </c>
      <c r="E313" s="22" t="str">
        <f>VLOOKUP('[1]Detalle Mes'!B313,'[1]Codigos CNE'!$G$4:$H$33,2,0)</f>
        <v>CRELL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tr">
        <f>VLOOKUP(G313,'[1]Codigos CNE'!$C$3:$D$1695,2,0)</f>
        <v>SIC-0067</v>
      </c>
      <c r="N313" s="27">
        <f>'[1]Detalle Mes'!E313</f>
        <v>5164.2110000000002</v>
      </c>
      <c r="O313" s="27">
        <f>+'[1]Detalle Mes'!F313</f>
        <v>48.113999999999997</v>
      </c>
      <c r="P313" s="27">
        <f>+'[1]Detalle Mes'!G313</f>
        <v>0</v>
      </c>
      <c r="Q313" s="27">
        <f>+'[1]Detalle Mes'!H313</f>
        <v>0.42157837589044816</v>
      </c>
      <c r="R313" s="27">
        <f>+'[1]Detalle Mes'!J313+'[1]Detalle Mes'!I313</f>
        <v>20.283821977593021</v>
      </c>
      <c r="S313" s="27">
        <f>+'[1]Detalle Mes'!O313</f>
        <v>48.113999999999997</v>
      </c>
      <c r="T313" s="24" t="s">
        <v>315</v>
      </c>
    </row>
    <row r="314" spans="1:20" x14ac:dyDescent="0.3">
      <c r="A314" s="20" t="str">
        <f t="shared" si="7"/>
        <v>CRELL</v>
      </c>
      <c r="B314" s="21">
        <v>5795</v>
      </c>
      <c r="C314" s="22" t="s">
        <v>41</v>
      </c>
      <c r="D314" s="22" t="s">
        <v>42</v>
      </c>
      <c r="E314" s="22" t="str">
        <f>VLOOKUP('[1]Detalle Mes'!B314,'[1]Codigos CNE'!$G$4:$H$33,2,0)</f>
        <v>CRELL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tr">
        <f>VLOOKUP(G314,'[1]Codigos CNE'!$C$3:$D$1695,2,0)</f>
        <v>SIC-0627</v>
      </c>
      <c r="N314" s="27">
        <f>'[1]Detalle Mes'!E314</f>
        <v>5115.4489999999996</v>
      </c>
      <c r="O314" s="27">
        <f>+'[1]Detalle Mes'!F314</f>
        <v>47.375</v>
      </c>
      <c r="P314" s="27">
        <f>+'[1]Detalle Mes'!G314</f>
        <v>0</v>
      </c>
      <c r="Q314" s="27">
        <f>+'[1]Detalle Mes'!H314</f>
        <v>22.815898486837501</v>
      </c>
      <c r="R314" s="27">
        <f>+'[1]Detalle Mes'!J314+'[1]Detalle Mes'!I314</f>
        <v>1080.9031908139266</v>
      </c>
      <c r="S314" s="27">
        <f>+'[1]Detalle Mes'!O314</f>
        <v>47.375</v>
      </c>
      <c r="T314" s="24" t="s">
        <v>316</v>
      </c>
    </row>
    <row r="315" spans="1:20" x14ac:dyDescent="0.3">
      <c r="A315" s="20" t="str">
        <f t="shared" si="7"/>
        <v>CRELL</v>
      </c>
      <c r="B315" s="21">
        <v>5795</v>
      </c>
      <c r="C315" s="22" t="s">
        <v>41</v>
      </c>
      <c r="D315" s="22" t="s">
        <v>42</v>
      </c>
      <c r="E315" s="22" t="str">
        <f>VLOOKUP('[1]Detalle Mes'!B315,'[1]Codigos CNE'!$G$4:$H$33,2,0)</f>
        <v>CRELL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tr">
        <f>VLOOKUP(G315,'[1]Codigos CNE'!$C$3:$D$1695,2,0)</f>
        <v>SIC-1191</v>
      </c>
      <c r="N315" s="27">
        <f>'[1]Detalle Mes'!E315</f>
        <v>5720.7619999999997</v>
      </c>
      <c r="O315" s="27">
        <f>+'[1]Detalle Mes'!F315</f>
        <v>52.951999999999998</v>
      </c>
      <c r="P315" s="27">
        <f>+'[1]Detalle Mes'!G315</f>
        <v>0</v>
      </c>
      <c r="Q315" s="27">
        <f>+'[1]Detalle Mes'!H315</f>
        <v>0</v>
      </c>
      <c r="R315" s="27">
        <f>+'[1]Detalle Mes'!J315+'[1]Detalle Mes'!I315</f>
        <v>0</v>
      </c>
      <c r="S315" s="27">
        <f>+'[1]Detalle Mes'!O315</f>
        <v>0</v>
      </c>
      <c r="T315" s="24" t="s">
        <v>317</v>
      </c>
    </row>
    <row r="316" spans="1:20" x14ac:dyDescent="0.3">
      <c r="A316" s="20" t="str">
        <f t="shared" si="7"/>
        <v>CRELL</v>
      </c>
      <c r="B316" s="21">
        <v>5795</v>
      </c>
      <c r="C316" s="22" t="s">
        <v>41</v>
      </c>
      <c r="D316" s="22" t="s">
        <v>42</v>
      </c>
      <c r="E316" s="22" t="str">
        <f>VLOOKUP('[1]Detalle Mes'!B316,'[1]Codigos CNE'!$G$4:$H$33,2,0)</f>
        <v>CRELL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tr">
        <f>VLOOKUP(G316,'[1]Codigos CNE'!$C$3:$D$1695,2,0)</f>
        <v>SIC-0067</v>
      </c>
      <c r="N316" s="27">
        <f>'[1]Detalle Mes'!E316</f>
        <v>5164.2110000000002</v>
      </c>
      <c r="O316" s="27">
        <f>+'[1]Detalle Mes'!F316</f>
        <v>48.113999999999997</v>
      </c>
      <c r="P316" s="27">
        <f>+'[1]Detalle Mes'!G316</f>
        <v>0</v>
      </c>
      <c r="Q316" s="27">
        <f>+'[1]Detalle Mes'!H316</f>
        <v>0.60479391819064188</v>
      </c>
      <c r="R316" s="27">
        <f>+'[1]Detalle Mes'!J316+'[1]Detalle Mes'!I316</f>
        <v>29.099054579824543</v>
      </c>
      <c r="S316" s="27">
        <f>+'[1]Detalle Mes'!O316</f>
        <v>48.113999999999997</v>
      </c>
      <c r="T316" s="24" t="s">
        <v>318</v>
      </c>
    </row>
    <row r="317" spans="1:20" x14ac:dyDescent="0.3">
      <c r="A317" s="20" t="str">
        <f t="shared" si="7"/>
        <v>CRELL</v>
      </c>
      <c r="B317" s="21">
        <v>5795</v>
      </c>
      <c r="C317" s="22" t="s">
        <v>41</v>
      </c>
      <c r="D317" s="22" t="s">
        <v>42</v>
      </c>
      <c r="E317" s="22" t="str">
        <f>VLOOKUP('[1]Detalle Mes'!B317,'[1]Codigos CNE'!$G$4:$H$33,2,0)</f>
        <v>CRELL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tr">
        <f>VLOOKUP(G317,'[1]Codigos CNE'!$C$3:$D$1695,2,0)</f>
        <v>SIC-0627</v>
      </c>
      <c r="N317" s="27">
        <f>'[1]Detalle Mes'!E317</f>
        <v>5115.4489999999996</v>
      </c>
      <c r="O317" s="27">
        <f>+'[1]Detalle Mes'!F317</f>
        <v>47.375</v>
      </c>
      <c r="P317" s="27">
        <f>+'[1]Detalle Mes'!G317</f>
        <v>0</v>
      </c>
      <c r="Q317" s="27">
        <f>+'[1]Detalle Mes'!H317</f>
        <v>30.302385629998536</v>
      </c>
      <c r="R317" s="27">
        <f>+'[1]Detalle Mes'!J317+'[1]Detalle Mes'!I317</f>
        <v>1435.5755192211807</v>
      </c>
      <c r="S317" s="27">
        <f>+'[1]Detalle Mes'!O317</f>
        <v>47.375</v>
      </c>
      <c r="T317" s="24" t="s">
        <v>319</v>
      </c>
    </row>
    <row r="318" spans="1:20" x14ac:dyDescent="0.3">
      <c r="A318" s="20" t="str">
        <f t="shared" si="7"/>
        <v>CRELL</v>
      </c>
      <c r="B318" s="21">
        <v>5795</v>
      </c>
      <c r="C318" s="22" t="s">
        <v>41</v>
      </c>
      <c r="D318" s="22" t="s">
        <v>42</v>
      </c>
      <c r="E318" s="22" t="str">
        <f>VLOOKUP('[1]Detalle Mes'!B318,'[1]Codigos CNE'!$G$4:$H$33,2,0)</f>
        <v>CRELL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tr">
        <f>VLOOKUP(G318,'[1]Codigos CNE'!$C$3:$D$1695,2,0)</f>
        <v>SIC-1191</v>
      </c>
      <c r="N318" s="27">
        <f>'[1]Detalle Mes'!E318</f>
        <v>5720.7619999999997</v>
      </c>
      <c r="O318" s="27">
        <f>+'[1]Detalle Mes'!F318</f>
        <v>52.951999999999998</v>
      </c>
      <c r="P318" s="27">
        <f>+'[1]Detalle Mes'!G318</f>
        <v>0</v>
      </c>
      <c r="Q318" s="27">
        <f>+'[1]Detalle Mes'!H318</f>
        <v>0</v>
      </c>
      <c r="R318" s="27">
        <f>+'[1]Detalle Mes'!J318+'[1]Detalle Mes'!I318</f>
        <v>0</v>
      </c>
      <c r="S318" s="27">
        <f>+'[1]Detalle Mes'!O318</f>
        <v>0</v>
      </c>
      <c r="T318" s="24" t="s">
        <v>320</v>
      </c>
    </row>
    <row r="319" spans="1:20" x14ac:dyDescent="0.3">
      <c r="A319" s="20" t="str">
        <f t="shared" si="7"/>
        <v>CRELL</v>
      </c>
      <c r="B319" s="21">
        <v>5795</v>
      </c>
      <c r="C319" s="22" t="s">
        <v>41</v>
      </c>
      <c r="D319" s="22" t="s">
        <v>42</v>
      </c>
      <c r="E319" s="22" t="str">
        <f>VLOOKUP('[1]Detalle Mes'!B319,'[1]Codigos CNE'!$G$4:$H$33,2,0)</f>
        <v>CRELL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tr">
        <f>VLOOKUP(G319,'[1]Codigos CNE'!$C$3:$D$1695,2,0)</f>
        <v>SIC-0067</v>
      </c>
      <c r="N319" s="27">
        <f>'[1]Detalle Mes'!E319</f>
        <v>5164.2110000000002</v>
      </c>
      <c r="O319" s="27">
        <f>+'[1]Detalle Mes'!F319</f>
        <v>48.113999999999997</v>
      </c>
      <c r="P319" s="27">
        <f>+'[1]Detalle Mes'!G319</f>
        <v>4.0000000000000001E-3</v>
      </c>
      <c r="Q319" s="27">
        <f>+'[1]Detalle Mes'!H319</f>
        <v>0.35140159959289763</v>
      </c>
      <c r="R319" s="27">
        <f>+'[1]Detalle Mes'!J319+'[1]Detalle Mes'!I319</f>
        <v>37.56418056281268</v>
      </c>
      <c r="S319" s="27">
        <f>+'[1]Detalle Mes'!O319</f>
        <v>106.89814903042891</v>
      </c>
      <c r="T319" s="24" t="s">
        <v>321</v>
      </c>
    </row>
    <row r="320" spans="1:20" x14ac:dyDescent="0.3">
      <c r="A320" s="20" t="str">
        <f t="shared" si="7"/>
        <v>CRELL</v>
      </c>
      <c r="B320" s="21">
        <v>5795</v>
      </c>
      <c r="C320" s="22" t="s">
        <v>41</v>
      </c>
      <c r="D320" s="22" t="s">
        <v>42</v>
      </c>
      <c r="E320" s="22" t="str">
        <f>VLOOKUP('[1]Detalle Mes'!B320,'[1]Codigos CNE'!$G$4:$H$33,2,0)</f>
        <v>CRELL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tr">
        <f>VLOOKUP(G320,'[1]Codigos CNE'!$C$3:$D$1695,2,0)</f>
        <v>SIC-0627</v>
      </c>
      <c r="N320" s="27">
        <f>'[1]Detalle Mes'!E320</f>
        <v>5115.4489999999996</v>
      </c>
      <c r="O320" s="27">
        <f>+'[1]Detalle Mes'!F320</f>
        <v>47.375</v>
      </c>
      <c r="P320" s="27">
        <f>+'[1]Detalle Mes'!G320</f>
        <v>0.191</v>
      </c>
      <c r="Q320" s="27">
        <f>+'[1]Detalle Mes'!H320</f>
        <v>19.102274221472307</v>
      </c>
      <c r="R320" s="27">
        <f>+'[1]Detalle Mes'!J320+'[1]Detalle Mes'!I320</f>
        <v>1882.0210002422505</v>
      </c>
      <c r="S320" s="27">
        <f>+'[1]Detalle Mes'!O320</f>
        <v>98.523399801617643</v>
      </c>
      <c r="T320" s="24" t="s">
        <v>322</v>
      </c>
    </row>
    <row r="321" spans="1:20" x14ac:dyDescent="0.3">
      <c r="A321" s="20" t="str">
        <f t="shared" si="7"/>
        <v>COELCHA</v>
      </c>
      <c r="B321" s="21">
        <v>5793</v>
      </c>
      <c r="C321" s="22" t="s">
        <v>41</v>
      </c>
      <c r="D321" s="22" t="s">
        <v>42</v>
      </c>
      <c r="E321" s="22" t="str">
        <f>VLOOKUP('[1]Detalle Mes'!B321,'[1]Codigos CNE'!$G$4:$H$33,2,0)</f>
        <v>COELCHA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tr">
        <f>VLOOKUP(G321,'[1]Codigos CNE'!$C$3:$D$1695,2,0)</f>
        <v>SIC-0034</v>
      </c>
      <c r="N321" s="27">
        <f>'[1]Detalle Mes'!E321</f>
        <v>5563.268</v>
      </c>
      <c r="O321" s="27">
        <f>+'[1]Detalle Mes'!F321</f>
        <v>59.104999999999997</v>
      </c>
      <c r="P321" s="27">
        <f>+'[1]Detalle Mes'!G321</f>
        <v>0</v>
      </c>
      <c r="Q321" s="27">
        <f>+'[1]Detalle Mes'!H321</f>
        <v>0.21462267879263019</v>
      </c>
      <c r="R321" s="27">
        <f>+'[1]Detalle Mes'!J321+'[1]Detalle Mes'!I321</f>
        <v>12.685</v>
      </c>
      <c r="S321" s="27">
        <f>+'[1]Detalle Mes'!O321</f>
        <v>59.103725996525881</v>
      </c>
      <c r="T321" s="24" t="s">
        <v>324</v>
      </c>
    </row>
    <row r="322" spans="1:20" x14ac:dyDescent="0.3">
      <c r="A322" s="20" t="str">
        <f t="shared" si="7"/>
        <v>COELCHA</v>
      </c>
      <c r="B322" s="21">
        <v>5793</v>
      </c>
      <c r="C322" s="22" t="s">
        <v>41</v>
      </c>
      <c r="D322" s="22" t="s">
        <v>42</v>
      </c>
      <c r="E322" s="22" t="str">
        <f>VLOOKUP('[1]Detalle Mes'!B322,'[1]Codigos CNE'!$G$4:$H$33,2,0)</f>
        <v>COELCHA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tr">
        <f>VLOOKUP(G322,'[1]Codigos CNE'!$C$3:$D$1695,2,0)</f>
        <v>SIC-0396</v>
      </c>
      <c r="N322" s="27">
        <f>'[1]Detalle Mes'!E322</f>
        <v>5185.509</v>
      </c>
      <c r="O322" s="27">
        <f>+'[1]Detalle Mes'!F322</f>
        <v>55.643999999999998</v>
      </c>
      <c r="P322" s="27">
        <f>+'[1]Detalle Mes'!G322</f>
        <v>0</v>
      </c>
      <c r="Q322" s="27">
        <f>+'[1]Detalle Mes'!H322</f>
        <v>8.7811103456641032E-2</v>
      </c>
      <c r="R322" s="27">
        <f>+'[1]Detalle Mes'!J322+'[1]Detalle Mes'!I322</f>
        <v>4.8860000000000001</v>
      </c>
      <c r="S322" s="27">
        <f>+'[1]Detalle Mes'!O322</f>
        <v>55.642166054917951</v>
      </c>
      <c r="T322" s="24" t="s">
        <v>325</v>
      </c>
    </row>
    <row r="323" spans="1:20" x14ac:dyDescent="0.3">
      <c r="A323" s="20" t="str">
        <f t="shared" si="7"/>
        <v>COELCHA</v>
      </c>
      <c r="B323" s="21">
        <v>5793</v>
      </c>
      <c r="C323" s="22" t="s">
        <v>41</v>
      </c>
      <c r="D323" s="22" t="s">
        <v>42</v>
      </c>
      <c r="E323" s="22" t="str">
        <f>VLOOKUP('[1]Detalle Mes'!B323,'[1]Codigos CNE'!$G$4:$H$33,2,0)</f>
        <v>COELCHA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tr">
        <f>VLOOKUP(G323,'[1]Codigos CNE'!$C$3:$D$1695,2,0)</f>
        <v>SIC-0173</v>
      </c>
      <c r="N323" s="27">
        <f>'[1]Detalle Mes'!E323</f>
        <v>4987.6610000000001</v>
      </c>
      <c r="O323" s="27">
        <f>+'[1]Detalle Mes'!F323</f>
        <v>54.523000000000003</v>
      </c>
      <c r="P323" s="27">
        <f>+'[1]Detalle Mes'!G323</f>
        <v>0</v>
      </c>
      <c r="Q323" s="27">
        <f>+'[1]Detalle Mes'!H323</f>
        <v>11.84694664583097</v>
      </c>
      <c r="R323" s="27">
        <f>+'[1]Detalle Mes'!J323+'[1]Detalle Mes'!I323</f>
        <v>645.93100000000004</v>
      </c>
      <c r="S323" s="27">
        <f>+'[1]Detalle Mes'!O323</f>
        <v>54.522993924962769</v>
      </c>
      <c r="T323" s="24" t="s">
        <v>326</v>
      </c>
    </row>
    <row r="324" spans="1:20" x14ac:dyDescent="0.3">
      <c r="A324" s="20" t="str">
        <f t="shared" si="7"/>
        <v>COELCHA</v>
      </c>
      <c r="B324" s="21">
        <v>5793</v>
      </c>
      <c r="C324" s="22" t="s">
        <v>41</v>
      </c>
      <c r="D324" s="22" t="s">
        <v>42</v>
      </c>
      <c r="E324" s="22" t="str">
        <f>VLOOKUP('[1]Detalle Mes'!B324,'[1]Codigos CNE'!$G$4:$H$33,2,0)</f>
        <v>COELCHA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tr">
        <f>VLOOKUP(G324,'[1]Codigos CNE'!$C$3:$D$1695,2,0)</f>
        <v>SIC-0140</v>
      </c>
      <c r="N324" s="27">
        <f>'[1]Detalle Mes'!E324</f>
        <v>4929.9319999999998</v>
      </c>
      <c r="O324" s="27">
        <f>+'[1]Detalle Mes'!F324</f>
        <v>54.59</v>
      </c>
      <c r="P324" s="27">
        <f>+'[1]Detalle Mes'!G324</f>
        <v>0</v>
      </c>
      <c r="Q324" s="27">
        <f>+'[1]Detalle Mes'!H324</f>
        <v>5.8313228302222068E-2</v>
      </c>
      <c r="R324" s="27">
        <f>+'[1]Detalle Mes'!J324+'[1]Detalle Mes'!I324</f>
        <v>3.1829999999999998</v>
      </c>
      <c r="S324" s="27">
        <f>+'[1]Detalle Mes'!O324</f>
        <v>54.584527262036517</v>
      </c>
      <c r="T324" s="24" t="s">
        <v>327</v>
      </c>
    </row>
    <row r="325" spans="1:20" x14ac:dyDescent="0.3">
      <c r="A325" s="20" t="str">
        <f t="shared" si="7"/>
        <v>COELCHA</v>
      </c>
      <c r="B325" s="21">
        <v>5793</v>
      </c>
      <c r="C325" s="22" t="s">
        <v>41</v>
      </c>
      <c r="D325" s="22" t="s">
        <v>42</v>
      </c>
      <c r="E325" s="22" t="str">
        <f>VLOOKUP('[1]Detalle Mes'!B325,'[1]Codigos CNE'!$G$4:$H$33,2,0)</f>
        <v>COELCHA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tr">
        <f>VLOOKUP(G325,'[1]Codigos CNE'!$C$3:$D$1695,2,0)</f>
        <v>SIC-1158</v>
      </c>
      <c r="N325" s="27">
        <f>'[1]Detalle Mes'!E325</f>
        <v>4896.3040000000001</v>
      </c>
      <c r="O325" s="27">
        <f>+'[1]Detalle Mes'!F325</f>
        <v>53.826000000000001</v>
      </c>
      <c r="P325" s="27">
        <f>+'[1]Detalle Mes'!G325</f>
        <v>0</v>
      </c>
      <c r="Q325" s="27">
        <f>+'[1]Detalle Mes'!H325</f>
        <v>1.180979985693298E-2</v>
      </c>
      <c r="R325" s="27">
        <f>+'[1]Detalle Mes'!J325+'[1]Detalle Mes'!I325</f>
        <v>0.63600000000000001</v>
      </c>
      <c r="S325" s="27">
        <f>+'[1]Detalle Mes'!O325</f>
        <v>53.853579883204723</v>
      </c>
      <c r="T325" s="24" t="s">
        <v>328</v>
      </c>
    </row>
    <row r="326" spans="1:20" x14ac:dyDescent="0.3">
      <c r="A326" s="20" t="str">
        <f t="shared" si="7"/>
        <v>COELCHA</v>
      </c>
      <c r="B326" s="21">
        <v>5793</v>
      </c>
      <c r="C326" s="22" t="s">
        <v>41</v>
      </c>
      <c r="D326" s="22" t="s">
        <v>42</v>
      </c>
      <c r="E326" s="22" t="str">
        <f>VLOOKUP('[1]Detalle Mes'!B326,'[1]Codigos CNE'!$G$4:$H$33,2,0)</f>
        <v>COELCHA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tr">
        <f>VLOOKUP(G326,'[1]Codigos CNE'!$C$3:$D$1695,2,0)</f>
        <v>SIC-0879</v>
      </c>
      <c r="N326" s="27">
        <f>'[1]Detalle Mes'!E326</f>
        <v>5609.2269999999999</v>
      </c>
      <c r="O326" s="27">
        <f>+'[1]Detalle Mes'!F326</f>
        <v>60.087000000000003</v>
      </c>
      <c r="P326" s="27">
        <f>+'[1]Detalle Mes'!G326</f>
        <v>0</v>
      </c>
      <c r="Q326" s="27">
        <f>+'[1]Detalle Mes'!H326</f>
        <v>0</v>
      </c>
      <c r="R326" s="27">
        <f>+'[1]Detalle Mes'!J326+'[1]Detalle Mes'!I326</f>
        <v>0</v>
      </c>
      <c r="S326" s="27">
        <f>+'[1]Detalle Mes'!O326</f>
        <v>0</v>
      </c>
      <c r="T326" s="24" t="s">
        <v>329</v>
      </c>
    </row>
    <row r="327" spans="1:20" x14ac:dyDescent="0.3">
      <c r="A327" s="20" t="str">
        <f t="shared" si="7"/>
        <v>COELCHA</v>
      </c>
      <c r="B327" s="21">
        <v>5793</v>
      </c>
      <c r="C327" s="22" t="s">
        <v>41</v>
      </c>
      <c r="D327" s="22" t="s">
        <v>42</v>
      </c>
      <c r="E327" s="22" t="str">
        <f>VLOOKUP('[1]Detalle Mes'!B327,'[1]Codigos CNE'!$G$4:$H$33,2,0)</f>
        <v>COELCHA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tr">
        <f>VLOOKUP(G327,'[1]Codigos CNE'!$C$3:$D$1695,2,0)</f>
        <v>SIC-0034</v>
      </c>
      <c r="N327" s="27">
        <f>'[1]Detalle Mes'!E327</f>
        <v>5563.268</v>
      </c>
      <c r="O327" s="27">
        <f>+'[1]Detalle Mes'!F327</f>
        <v>59.104999999999997</v>
      </c>
      <c r="P327" s="27">
        <f>+'[1]Detalle Mes'!G327</f>
        <v>0</v>
      </c>
      <c r="Q327" s="27">
        <f>+'[1]Detalle Mes'!H327</f>
        <v>0.31486230124005937</v>
      </c>
      <c r="R327" s="27">
        <f>+'[1]Detalle Mes'!J327+'[1]Detalle Mes'!I327</f>
        <v>18.61</v>
      </c>
      <c r="S327" s="27">
        <f>+'[1]Detalle Mes'!O327</f>
        <v>59.105202263675388</v>
      </c>
      <c r="T327" s="24" t="s">
        <v>330</v>
      </c>
    </row>
    <row r="328" spans="1:20" x14ac:dyDescent="0.3">
      <c r="A328" s="20" t="str">
        <f t="shared" si="7"/>
        <v>COELCHA</v>
      </c>
      <c r="B328" s="21">
        <v>5793</v>
      </c>
      <c r="C328" s="22" t="s">
        <v>41</v>
      </c>
      <c r="D328" s="22" t="s">
        <v>42</v>
      </c>
      <c r="E328" s="22" t="str">
        <f>VLOOKUP('[1]Detalle Mes'!B328,'[1]Codigos CNE'!$G$4:$H$33,2,0)</f>
        <v>COELCHA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tr">
        <f>VLOOKUP(G328,'[1]Codigos CNE'!$C$3:$D$1695,2,0)</f>
        <v>SIC-0396</v>
      </c>
      <c r="N328" s="27">
        <f>'[1]Detalle Mes'!E328</f>
        <v>5185.509</v>
      </c>
      <c r="O328" s="27">
        <f>+'[1]Detalle Mes'!F328</f>
        <v>55.643999999999998</v>
      </c>
      <c r="P328" s="27">
        <f>+'[1]Detalle Mes'!G328</f>
        <v>0</v>
      </c>
      <c r="Q328" s="27">
        <f>+'[1]Detalle Mes'!H328</f>
        <v>0.12881029356388476</v>
      </c>
      <c r="R328" s="27">
        <f>+'[1]Detalle Mes'!J328+'[1]Detalle Mes'!I328</f>
        <v>7.1680000000000001</v>
      </c>
      <c r="S328" s="27">
        <f>+'[1]Detalle Mes'!O328</f>
        <v>55.647726603813368</v>
      </c>
      <c r="T328" s="24" t="s">
        <v>331</v>
      </c>
    </row>
    <row r="329" spans="1:20" x14ac:dyDescent="0.3">
      <c r="A329" s="20" t="str">
        <f t="shared" si="7"/>
        <v>COELCHA</v>
      </c>
      <c r="B329" s="21">
        <v>5793</v>
      </c>
      <c r="C329" s="22" t="s">
        <v>41</v>
      </c>
      <c r="D329" s="22" t="s">
        <v>42</v>
      </c>
      <c r="E329" s="22" t="str">
        <f>VLOOKUP('[1]Detalle Mes'!B329,'[1]Codigos CNE'!$G$4:$H$33,2,0)</f>
        <v>COELCHA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tr">
        <f>VLOOKUP(G329,'[1]Codigos CNE'!$C$3:$D$1695,2,0)</f>
        <v>SIC-0173</v>
      </c>
      <c r="N329" s="27">
        <f>'[1]Detalle Mes'!E329</f>
        <v>4987.6610000000001</v>
      </c>
      <c r="O329" s="27">
        <f>+'[1]Detalle Mes'!F329</f>
        <v>54.523000000000003</v>
      </c>
      <c r="P329" s="27">
        <f>+'[1]Detalle Mes'!G329</f>
        <v>0</v>
      </c>
      <c r="Q329" s="27">
        <f>+'[1]Detalle Mes'!H329</f>
        <v>17.703986442428544</v>
      </c>
      <c r="R329" s="27">
        <f>+'[1]Detalle Mes'!J329+'[1]Detalle Mes'!I329</f>
        <v>965.274</v>
      </c>
      <c r="S329" s="27">
        <f>+'[1]Detalle Mes'!O329</f>
        <v>54.522974423809409</v>
      </c>
      <c r="T329" s="24" t="s">
        <v>332</v>
      </c>
    </row>
    <row r="330" spans="1:20" x14ac:dyDescent="0.3">
      <c r="A330" s="20" t="str">
        <f t="shared" si="7"/>
        <v>COELCHA</v>
      </c>
      <c r="B330" s="21">
        <v>5793</v>
      </c>
      <c r="C330" s="22" t="s">
        <v>41</v>
      </c>
      <c r="D330" s="22" t="s">
        <v>42</v>
      </c>
      <c r="E330" s="22" t="str">
        <f>VLOOKUP('[1]Detalle Mes'!B330,'[1]Codigos CNE'!$G$4:$H$33,2,0)</f>
        <v>COELCHA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tr">
        <f>VLOOKUP(G330,'[1]Codigos CNE'!$C$3:$D$1695,2,0)</f>
        <v>SIC-0140</v>
      </c>
      <c r="N330" s="27">
        <f>'[1]Detalle Mes'!E330</f>
        <v>4929.9319999999998</v>
      </c>
      <c r="O330" s="27">
        <f>+'[1]Detalle Mes'!F330</f>
        <v>54.59</v>
      </c>
      <c r="P330" s="27">
        <f>+'[1]Detalle Mes'!G330</f>
        <v>0</v>
      </c>
      <c r="Q330" s="27">
        <f>+'[1]Detalle Mes'!H330</f>
        <v>8.2904970787440135E-2</v>
      </c>
      <c r="R330" s="27">
        <f>+'[1]Detalle Mes'!J330+'[1]Detalle Mes'!I330</f>
        <v>4.5259999999999998</v>
      </c>
      <c r="S330" s="27">
        <f>+'[1]Detalle Mes'!O330</f>
        <v>54.592625231172214</v>
      </c>
      <c r="T330" s="24" t="s">
        <v>333</v>
      </c>
    </row>
    <row r="331" spans="1:20" x14ac:dyDescent="0.3">
      <c r="A331" s="20" t="str">
        <f t="shared" si="7"/>
        <v>COELCHA</v>
      </c>
      <c r="B331" s="21">
        <v>5793</v>
      </c>
      <c r="C331" s="22" t="s">
        <v>41</v>
      </c>
      <c r="D331" s="22" t="s">
        <v>42</v>
      </c>
      <c r="E331" s="22" t="str">
        <f>VLOOKUP('[1]Detalle Mes'!B331,'[1]Codigos CNE'!$G$4:$H$33,2,0)</f>
        <v>COELCHA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tr">
        <f>VLOOKUP(G331,'[1]Codigos CNE'!$C$3:$D$1695,2,0)</f>
        <v>SIC-1158</v>
      </c>
      <c r="N331" s="27">
        <f>'[1]Detalle Mes'!E331</f>
        <v>4896.3040000000001</v>
      </c>
      <c r="O331" s="27">
        <f>+'[1]Detalle Mes'!F331</f>
        <v>53.826000000000001</v>
      </c>
      <c r="P331" s="27">
        <f>+'[1]Detalle Mes'!G331</f>
        <v>0</v>
      </c>
      <c r="Q331" s="27">
        <f>+'[1]Detalle Mes'!H331</f>
        <v>1.6790205938696665E-2</v>
      </c>
      <c r="R331" s="27">
        <f>+'[1]Detalle Mes'!J331+'[1]Detalle Mes'!I331</f>
        <v>0.90400000000000003</v>
      </c>
      <c r="S331" s="27">
        <f>+'[1]Detalle Mes'!O331</f>
        <v>53.840911975745115</v>
      </c>
      <c r="T331" s="24" t="s">
        <v>334</v>
      </c>
    </row>
    <row r="332" spans="1:20" x14ac:dyDescent="0.3">
      <c r="A332" s="20" t="str">
        <f t="shared" ref="A332:A395" si="8">E332</f>
        <v>COELCHA</v>
      </c>
      <c r="B332" s="21">
        <v>5793</v>
      </c>
      <c r="C332" s="22" t="s">
        <v>41</v>
      </c>
      <c r="D332" s="22" t="s">
        <v>42</v>
      </c>
      <c r="E332" s="22" t="str">
        <f>VLOOKUP('[1]Detalle Mes'!B332,'[1]Codigos CNE'!$G$4:$H$33,2,0)</f>
        <v>COELCHA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tr">
        <f>VLOOKUP(G332,'[1]Codigos CNE'!$C$3:$D$1695,2,0)</f>
        <v>SIC-0879</v>
      </c>
      <c r="N332" s="27">
        <f>'[1]Detalle Mes'!E332</f>
        <v>5609.2269999999999</v>
      </c>
      <c r="O332" s="27">
        <f>+'[1]Detalle Mes'!F332</f>
        <v>60.087000000000003</v>
      </c>
      <c r="P332" s="27">
        <f>+'[1]Detalle Mes'!G332</f>
        <v>0</v>
      </c>
      <c r="Q332" s="27">
        <f>+'[1]Detalle Mes'!H332</f>
        <v>0</v>
      </c>
      <c r="R332" s="27">
        <f>+'[1]Detalle Mes'!J332+'[1]Detalle Mes'!I332</f>
        <v>0</v>
      </c>
      <c r="S332" s="27">
        <f>+'[1]Detalle Mes'!O332</f>
        <v>0</v>
      </c>
      <c r="T332" s="24" t="s">
        <v>335</v>
      </c>
    </row>
    <row r="333" spans="1:20" x14ac:dyDescent="0.3">
      <c r="A333" s="20" t="str">
        <f t="shared" si="8"/>
        <v>COELCHA</v>
      </c>
      <c r="B333" s="21">
        <v>5793</v>
      </c>
      <c r="C333" s="22" t="s">
        <v>41</v>
      </c>
      <c r="D333" s="22" t="s">
        <v>42</v>
      </c>
      <c r="E333" s="22" t="str">
        <f>VLOOKUP('[1]Detalle Mes'!B333,'[1]Codigos CNE'!$G$4:$H$33,2,0)</f>
        <v>COELCHA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tr">
        <f>VLOOKUP(G333,'[1]Codigos CNE'!$C$3:$D$1695,2,0)</f>
        <v>SIC-0034</v>
      </c>
      <c r="N333" s="27">
        <f>'[1]Detalle Mes'!E333</f>
        <v>5563.268</v>
      </c>
      <c r="O333" s="27">
        <f>+'[1]Detalle Mes'!F333</f>
        <v>59.104999999999997</v>
      </c>
      <c r="P333" s="27">
        <f>+'[1]Detalle Mes'!G333</f>
        <v>1.144718969915256E-3</v>
      </c>
      <c r="Q333" s="27">
        <f>+'[1]Detalle Mes'!H333</f>
        <v>0.18078071265481765</v>
      </c>
      <c r="R333" s="27">
        <f>+'[1]Detalle Mes'!J333+'[1]Detalle Mes'!I333</f>
        <v>17.053000000000001</v>
      </c>
      <c r="S333" s="27">
        <f>+'[1]Detalle Mes'!O333</f>
        <v>94.329753155476084</v>
      </c>
      <c r="T333" s="24" t="s">
        <v>336</v>
      </c>
    </row>
    <row r="334" spans="1:20" x14ac:dyDescent="0.3">
      <c r="A334" s="20" t="str">
        <f t="shared" si="8"/>
        <v>COELCHA</v>
      </c>
      <c r="B334" s="21">
        <v>5793</v>
      </c>
      <c r="C334" s="22" t="s">
        <v>41</v>
      </c>
      <c r="D334" s="22" t="s">
        <v>42</v>
      </c>
      <c r="E334" s="22" t="str">
        <f>VLOOKUP('[1]Detalle Mes'!B334,'[1]Codigos CNE'!$G$4:$H$33,2,0)</f>
        <v>COELCHA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tr">
        <f>VLOOKUP(G334,'[1]Codigos CNE'!$C$3:$D$1695,2,0)</f>
        <v>SIC-0396</v>
      </c>
      <c r="N334" s="27">
        <f>'[1]Detalle Mes'!E334</f>
        <v>5185.509</v>
      </c>
      <c r="O334" s="27">
        <f>+'[1]Detalle Mes'!F334</f>
        <v>55.643999999999998</v>
      </c>
      <c r="P334" s="27">
        <f>+'[1]Detalle Mes'!G334</f>
        <v>4.6824401261705382E-4</v>
      </c>
      <c r="Q334" s="27">
        <f>+'[1]Detalle Mes'!H334</f>
        <v>7.3947832194594498E-2</v>
      </c>
      <c r="R334" s="27">
        <f>+'[1]Detalle Mes'!J334+'[1]Detalle Mes'!I334</f>
        <v>6.5430000000000001</v>
      </c>
      <c r="S334" s="27">
        <f>+'[1]Detalle Mes'!O334</f>
        <v>88.481295608261064</v>
      </c>
      <c r="T334" s="24" t="s">
        <v>337</v>
      </c>
    </row>
    <row r="335" spans="1:20" x14ac:dyDescent="0.3">
      <c r="A335" s="20" t="str">
        <f t="shared" si="8"/>
        <v>COELCHA</v>
      </c>
      <c r="B335" s="21">
        <v>5793</v>
      </c>
      <c r="C335" s="22" t="s">
        <v>41</v>
      </c>
      <c r="D335" s="22" t="s">
        <v>42</v>
      </c>
      <c r="E335" s="22" t="str">
        <f>VLOOKUP('[1]Detalle Mes'!B335,'[1]Codigos CNE'!$G$4:$H$33,2,0)</f>
        <v>COELCHA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tr">
        <f>VLOOKUP(G335,'[1]Codigos CNE'!$C$3:$D$1695,2,0)</f>
        <v>SIC-0173</v>
      </c>
      <c r="N335" s="27">
        <f>'[1]Detalle Mes'!E335</f>
        <v>4987.6610000000001</v>
      </c>
      <c r="O335" s="27">
        <f>+'[1]Detalle Mes'!F335</f>
        <v>54.523000000000003</v>
      </c>
      <c r="P335" s="27">
        <f>+'[1]Detalle Mes'!G335</f>
        <v>6.2717956204845091E-2</v>
      </c>
      <c r="Q335" s="27">
        <f>+'[1]Detalle Mes'!H335</f>
        <v>9.9047863422800688</v>
      </c>
      <c r="R335" s="27">
        <f>+'[1]Detalle Mes'!J335+'[1]Detalle Mes'!I335</f>
        <v>852.85500000000002</v>
      </c>
      <c r="S335" s="27">
        <f>+'[1]Detalle Mes'!O335</f>
        <v>86.105340441263266</v>
      </c>
      <c r="T335" s="24" t="s">
        <v>338</v>
      </c>
    </row>
    <row r="336" spans="1:20" x14ac:dyDescent="0.3">
      <c r="A336" s="20" t="str">
        <f t="shared" si="8"/>
        <v>COELCHA</v>
      </c>
      <c r="B336" s="21">
        <v>5793</v>
      </c>
      <c r="C336" s="22" t="s">
        <v>41</v>
      </c>
      <c r="D336" s="22" t="s">
        <v>42</v>
      </c>
      <c r="E336" s="22" t="str">
        <f>VLOOKUP('[1]Detalle Mes'!B336,'[1]Codigos CNE'!$G$4:$H$33,2,0)</f>
        <v>COELCHA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tr">
        <f>VLOOKUP(G336,'[1]Codigos CNE'!$C$3:$D$1695,2,0)</f>
        <v>SIC-0140</v>
      </c>
      <c r="N336" s="27">
        <f>'[1]Detalle Mes'!E336</f>
        <v>4929.9319999999998</v>
      </c>
      <c r="O336" s="27">
        <f>+'[1]Detalle Mes'!F336</f>
        <v>54.59</v>
      </c>
      <c r="P336" s="27">
        <f>+'[1]Detalle Mes'!G336</f>
        <v>3.5548176222874837E-4</v>
      </c>
      <c r="Q336" s="27">
        <f>+'[1]Detalle Mes'!H336</f>
        <v>5.6139758316629519E-2</v>
      </c>
      <c r="R336" s="27">
        <f>+'[1]Detalle Mes'!J336+'[1]Detalle Mes'!I336</f>
        <v>4.8179999999999996</v>
      </c>
      <c r="S336" s="27">
        <f>+'[1]Detalle Mes'!O336</f>
        <v>85.821530844973893</v>
      </c>
      <c r="T336" s="24" t="s">
        <v>339</v>
      </c>
    </row>
    <row r="337" spans="1:20" x14ac:dyDescent="0.3">
      <c r="A337" s="20" t="str">
        <f t="shared" si="8"/>
        <v>COELCHA</v>
      </c>
      <c r="B337" s="21">
        <v>5793</v>
      </c>
      <c r="C337" s="22" t="s">
        <v>41</v>
      </c>
      <c r="D337" s="22" t="s">
        <v>42</v>
      </c>
      <c r="E337" s="22" t="str">
        <f>VLOOKUP('[1]Detalle Mes'!B337,'[1]Codigos CNE'!$G$4:$H$33,2,0)</f>
        <v>COELCHA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tr">
        <f>VLOOKUP(G337,'[1]Codigos CNE'!$C$3:$D$1695,2,0)</f>
        <v>SIC-1158</v>
      </c>
      <c r="N337" s="27">
        <f>'[1]Detalle Mes'!E337</f>
        <v>4896.3040000000001</v>
      </c>
      <c r="O337" s="27">
        <f>+'[1]Detalle Mes'!F337</f>
        <v>53.826000000000001</v>
      </c>
      <c r="P337" s="27">
        <f>+'[1]Detalle Mes'!G337</f>
        <v>7.1993415335425381E-5</v>
      </c>
      <c r="Q337" s="27">
        <f>+'[1]Detalle Mes'!H337</f>
        <v>1.1369621079797415E-2</v>
      </c>
      <c r="R337" s="27">
        <f>+'[1]Detalle Mes'!J337+'[1]Detalle Mes'!I337</f>
        <v>0.96499999999999997</v>
      </c>
      <c r="S337" s="27">
        <f>+'[1]Detalle Mes'!O337</f>
        <v>84.87529999699818</v>
      </c>
      <c r="T337" s="24" t="s">
        <v>340</v>
      </c>
    </row>
    <row r="338" spans="1:20" x14ac:dyDescent="0.3">
      <c r="A338" s="20" t="str">
        <f t="shared" si="8"/>
        <v>COELCHA</v>
      </c>
      <c r="B338" s="21">
        <v>5793</v>
      </c>
      <c r="C338" s="22" t="s">
        <v>41</v>
      </c>
      <c r="D338" s="22" t="s">
        <v>42</v>
      </c>
      <c r="E338" s="22" t="str">
        <f>VLOOKUP('[1]Detalle Mes'!B338,'[1]Codigos CNE'!$G$4:$H$33,2,0)</f>
        <v>COELCHA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tr">
        <f>VLOOKUP(G338,'[1]Codigos CNE'!$C$3:$D$1695,2,0)</f>
        <v>SIC-0879</v>
      </c>
      <c r="N338" s="27">
        <f>'[1]Detalle Mes'!E338</f>
        <v>5609.2269999999999</v>
      </c>
      <c r="O338" s="27">
        <f>+'[1]Detalle Mes'!F338</f>
        <v>60.087000000000003</v>
      </c>
      <c r="P338" s="27">
        <f>+'[1]Detalle Mes'!G338</f>
        <v>0</v>
      </c>
      <c r="Q338" s="27">
        <f>+'[1]Detalle Mes'!H338</f>
        <v>0</v>
      </c>
      <c r="R338" s="27">
        <f>+'[1]Detalle Mes'!J338+'[1]Detalle Mes'!I338</f>
        <v>0</v>
      </c>
      <c r="S338" s="27">
        <f>+'[1]Detalle Mes'!O338</f>
        <v>0</v>
      </c>
      <c r="T338" s="24" t="s">
        <v>341</v>
      </c>
    </row>
    <row r="339" spans="1:20" x14ac:dyDescent="0.3">
      <c r="A339" s="20" t="str">
        <f t="shared" si="8"/>
        <v>LUZ OSORNO</v>
      </c>
      <c r="B339" s="21">
        <v>5786</v>
      </c>
      <c r="C339" s="22" t="s">
        <v>41</v>
      </c>
      <c r="D339" s="22" t="s">
        <v>42</v>
      </c>
      <c r="E339" s="22" t="str">
        <f>VLOOKUP('[1]Detalle Mes'!B339,'[1]Codigos CNE'!$G$4:$H$33,2,0)</f>
        <v>LUZ OSORNO</v>
      </c>
      <c r="F339" s="23" t="str">
        <f t="shared" ref="F297:F360" si="9">VLOOKUP(E339,RUTDX,3,0)</f>
        <v>9.653.500-4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tr">
        <f>VLOOKUP(G339,'[1]Codigos CNE'!$C$3:$D$1695,2,0)</f>
        <v>SIC-0627</v>
      </c>
      <c r="N339" s="27">
        <f>'[1]Detalle Mes'!E339</f>
        <v>0</v>
      </c>
      <c r="O339" s="27">
        <f>+'[1]Detalle Mes'!F339</f>
        <v>45.808</v>
      </c>
      <c r="P339" s="27">
        <f>+'[1]Detalle Mes'!G339</f>
        <v>0</v>
      </c>
      <c r="Q339" s="27">
        <f>+'[1]Detalle Mes'!H339</f>
        <v>13.3738462364608</v>
      </c>
      <c r="R339" s="27">
        <f>+'[1]Detalle Mes'!J339+'[1]Detalle Mes'!I339</f>
        <v>612.62914839979635</v>
      </c>
      <c r="S339" s="27">
        <f>+'[1]Detalle Mes'!O339</f>
        <v>45.808</v>
      </c>
      <c r="T339" s="24" t="s">
        <v>342</v>
      </c>
    </row>
    <row r="340" spans="1:20" x14ac:dyDescent="0.3">
      <c r="A340" s="20" t="str">
        <f t="shared" si="8"/>
        <v>LUZ OSORNO</v>
      </c>
      <c r="B340" s="21">
        <v>5786</v>
      </c>
      <c r="C340" s="22" t="s">
        <v>41</v>
      </c>
      <c r="D340" s="22" t="s">
        <v>42</v>
      </c>
      <c r="E340" s="22" t="str">
        <f>VLOOKUP('[1]Detalle Mes'!B340,'[1]Codigos CNE'!$G$4:$H$33,2,0)</f>
        <v>LUZ OSORNO</v>
      </c>
      <c r="F340" s="23" t="str">
        <f t="shared" si="9"/>
        <v>9.653.500-4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tr">
        <f>VLOOKUP(G340,'[1]Codigos CNE'!$C$3:$D$1695,2,0)</f>
        <v>SIC-0067</v>
      </c>
      <c r="N340" s="27">
        <f>'[1]Detalle Mes'!E340</f>
        <v>0</v>
      </c>
      <c r="O340" s="27">
        <f>+'[1]Detalle Mes'!F340</f>
        <v>44.795999999999999</v>
      </c>
      <c r="P340" s="27">
        <f>+'[1]Detalle Mes'!G340</f>
        <v>0</v>
      </c>
      <c r="Q340" s="27">
        <f>+'[1]Detalle Mes'!H340</f>
        <v>165.20790239777298</v>
      </c>
      <c r="R340" s="27">
        <f>+'[1]Detalle Mes'!J340+'[1]Detalle Mes'!I340</f>
        <v>7400.6531958106389</v>
      </c>
      <c r="S340" s="27">
        <f>+'[1]Detalle Mes'!O340</f>
        <v>44.795999999999999</v>
      </c>
      <c r="T340" s="24" t="s">
        <v>343</v>
      </c>
    </row>
    <row r="341" spans="1:20" x14ac:dyDescent="0.3">
      <c r="A341" s="20" t="str">
        <f t="shared" si="8"/>
        <v>LUZ OSORNO</v>
      </c>
      <c r="B341" s="21">
        <v>5786</v>
      </c>
      <c r="C341" s="22" t="s">
        <v>41</v>
      </c>
      <c r="D341" s="22" t="s">
        <v>42</v>
      </c>
      <c r="E341" s="22" t="str">
        <f>VLOOKUP('[1]Detalle Mes'!B341,'[1]Codigos CNE'!$G$4:$H$33,2,0)</f>
        <v>LUZ OSORNO</v>
      </c>
      <c r="F341" s="23" t="str">
        <f t="shared" si="9"/>
        <v>9.653.500-4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tr">
        <f>VLOOKUP(G341,'[1]Codigos CNE'!$C$3:$D$1695,2,0)</f>
        <v>SIC-1191</v>
      </c>
      <c r="N341" s="27">
        <f>'[1]Detalle Mes'!E341</f>
        <v>0</v>
      </c>
      <c r="O341" s="27">
        <f>+'[1]Detalle Mes'!F341</f>
        <v>47.386000000000003</v>
      </c>
      <c r="P341" s="27">
        <f>+'[1]Detalle Mes'!G341</f>
        <v>0</v>
      </c>
      <c r="Q341" s="27">
        <f>+'[1]Detalle Mes'!H341</f>
        <v>4.4630801393392712E-2</v>
      </c>
      <c r="R341" s="27">
        <f>+'[1]Detalle Mes'!J341+'[1]Detalle Mes'!I341</f>
        <v>2.114875154827307</v>
      </c>
      <c r="S341" s="27">
        <f>+'[1]Detalle Mes'!O341</f>
        <v>47.386000000000003</v>
      </c>
      <c r="T341" s="24" t="s">
        <v>344</v>
      </c>
    </row>
    <row r="342" spans="1:20" x14ac:dyDescent="0.3">
      <c r="A342" s="20" t="str">
        <f t="shared" si="8"/>
        <v>LUZ OSORNO</v>
      </c>
      <c r="B342" s="21">
        <v>5786</v>
      </c>
      <c r="C342" s="22" t="s">
        <v>41</v>
      </c>
      <c r="D342" s="22" t="s">
        <v>42</v>
      </c>
      <c r="E342" s="22" t="str">
        <f>VLOOKUP('[1]Detalle Mes'!B342,'[1]Codigos CNE'!$G$4:$H$33,2,0)</f>
        <v>LUZ OSORNO</v>
      </c>
      <c r="F342" s="23" t="str">
        <f t="shared" si="9"/>
        <v>9.653.500-4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tr">
        <f>VLOOKUP(G342,'[1]Codigos CNE'!$C$3:$D$1695,2,0)</f>
        <v>SIC-0627</v>
      </c>
      <c r="N342" s="27">
        <f>'[1]Detalle Mes'!E342</f>
        <v>0</v>
      </c>
      <c r="O342" s="27">
        <f>+'[1]Detalle Mes'!F342</f>
        <v>45.808</v>
      </c>
      <c r="P342" s="27">
        <f>+'[1]Detalle Mes'!G342</f>
        <v>0</v>
      </c>
      <c r="Q342" s="27">
        <f>+'[1]Detalle Mes'!H342</f>
        <v>17.8929153836736</v>
      </c>
      <c r="R342" s="27">
        <f>+'[1]Detalle Mes'!J342+'[1]Detalle Mes'!I342</f>
        <v>819.63866789532028</v>
      </c>
      <c r="S342" s="27">
        <f>+'[1]Detalle Mes'!O342</f>
        <v>45.808</v>
      </c>
      <c r="T342" s="24" t="s">
        <v>345</v>
      </c>
    </row>
    <row r="343" spans="1:20" x14ac:dyDescent="0.3">
      <c r="A343" s="20" t="str">
        <f t="shared" si="8"/>
        <v>LUZ OSORNO</v>
      </c>
      <c r="B343" s="21">
        <v>5786</v>
      </c>
      <c r="C343" s="22" t="s">
        <v>41</v>
      </c>
      <c r="D343" s="22" t="s">
        <v>42</v>
      </c>
      <c r="E343" s="22" t="str">
        <f>VLOOKUP('[1]Detalle Mes'!B343,'[1]Codigos CNE'!$G$4:$H$33,2,0)</f>
        <v>LUZ OSORNO</v>
      </c>
      <c r="F343" s="23" t="str">
        <f t="shared" si="9"/>
        <v>9.653.500-4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tr">
        <f>VLOOKUP(G343,'[1]Codigos CNE'!$C$3:$D$1695,2,0)</f>
        <v>SIC-0067</v>
      </c>
      <c r="N343" s="27">
        <f>'[1]Detalle Mes'!E343</f>
        <v>0</v>
      </c>
      <c r="O343" s="27">
        <f>+'[1]Detalle Mes'!F343</f>
        <v>44.795999999999999</v>
      </c>
      <c r="P343" s="27">
        <f>+'[1]Detalle Mes'!G343</f>
        <v>0</v>
      </c>
      <c r="Q343" s="27">
        <f>+'[1]Detalle Mes'!H343</f>
        <v>223.81863320520898</v>
      </c>
      <c r="R343" s="27">
        <f>+'[1]Detalle Mes'!J343+'[1]Detalle Mes'!I343</f>
        <v>10026.179493060541</v>
      </c>
      <c r="S343" s="27">
        <f>+'[1]Detalle Mes'!O343</f>
        <v>44.795999999999999</v>
      </c>
      <c r="T343" s="24" t="s">
        <v>346</v>
      </c>
    </row>
    <row r="344" spans="1:20" x14ac:dyDescent="0.3">
      <c r="A344" s="20" t="str">
        <f t="shared" si="8"/>
        <v>LUZ OSORNO</v>
      </c>
      <c r="B344" s="21">
        <v>5786</v>
      </c>
      <c r="C344" s="22" t="s">
        <v>41</v>
      </c>
      <c r="D344" s="22" t="s">
        <v>42</v>
      </c>
      <c r="E344" s="22" t="str">
        <f>VLOOKUP('[1]Detalle Mes'!B344,'[1]Codigos CNE'!$G$4:$H$33,2,0)</f>
        <v>LUZ OSORNO</v>
      </c>
      <c r="F344" s="23" t="str">
        <f t="shared" si="9"/>
        <v>9.653.500-4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tr">
        <f>VLOOKUP(G344,'[1]Codigos CNE'!$C$3:$D$1695,2,0)</f>
        <v>SIC-1191</v>
      </c>
      <c r="N344" s="27">
        <f>'[1]Detalle Mes'!E344</f>
        <v>0</v>
      </c>
      <c r="O344" s="27">
        <f>+'[1]Detalle Mes'!F344</f>
        <v>47.386000000000003</v>
      </c>
      <c r="P344" s="27">
        <f>+'[1]Detalle Mes'!G344</f>
        <v>0</v>
      </c>
      <c r="Q344" s="27">
        <f>+'[1]Detalle Mes'!H344</f>
        <v>5.9433802763953804E-2</v>
      </c>
      <c r="R344" s="27">
        <f>+'[1]Detalle Mes'!J344+'[1]Detalle Mes'!I344</f>
        <v>2.816330177772715</v>
      </c>
      <c r="S344" s="27">
        <f>+'[1]Detalle Mes'!O344</f>
        <v>47.386000000000003</v>
      </c>
      <c r="T344" s="24" t="s">
        <v>347</v>
      </c>
    </row>
    <row r="345" spans="1:20" x14ac:dyDescent="0.3">
      <c r="A345" s="20" t="str">
        <f t="shared" si="8"/>
        <v>LUZ OSORNO</v>
      </c>
      <c r="B345" s="21">
        <v>5786</v>
      </c>
      <c r="C345" s="22" t="s">
        <v>41</v>
      </c>
      <c r="D345" s="22" t="s">
        <v>42</v>
      </c>
      <c r="E345" s="22" t="str">
        <f>VLOOKUP('[1]Detalle Mes'!B345,'[1]Codigos CNE'!$G$4:$H$33,2,0)</f>
        <v>LUZ OSORNO</v>
      </c>
      <c r="F345" s="23" t="str">
        <f t="shared" si="9"/>
        <v>9.653.500-4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tr">
        <f>VLOOKUP(G345,'[1]Codigos CNE'!$C$3:$D$1695,2,0)</f>
        <v>SIC-0627</v>
      </c>
      <c r="N345" s="27">
        <f>'[1]Detalle Mes'!E345</f>
        <v>5094.3500000000022</v>
      </c>
      <c r="O345" s="27">
        <f>+'[1]Detalle Mes'!F345</f>
        <v>45.807999999999993</v>
      </c>
      <c r="P345" s="27">
        <f>+'[1]Detalle Mes'!G345</f>
        <v>6.4188809645687073E-2</v>
      </c>
      <c r="Q345" s="27">
        <f>+'[1]Detalle Mes'!H345</f>
        <v>9.6188305343558405</v>
      </c>
      <c r="R345" s="27">
        <f>+'[1]Detalle Mes'!J345+'[1]Detalle Mes'!I345</f>
        <v>767.6196515362783</v>
      </c>
      <c r="S345" s="27">
        <f>+'[1]Detalle Mes'!O345</f>
        <v>79.80384401144714</v>
      </c>
      <c r="T345" s="24" t="s">
        <v>348</v>
      </c>
    </row>
    <row r="346" spans="1:20" x14ac:dyDescent="0.3">
      <c r="A346" s="20" t="str">
        <f t="shared" si="8"/>
        <v>LUZ OSORNO</v>
      </c>
      <c r="B346" s="21">
        <v>5786</v>
      </c>
      <c r="C346" s="22" t="s">
        <v>41</v>
      </c>
      <c r="D346" s="22" t="s">
        <v>42</v>
      </c>
      <c r="E346" s="22" t="str">
        <f>VLOOKUP('[1]Detalle Mes'!B346,'[1]Codigos CNE'!$G$4:$H$33,2,0)</f>
        <v>LUZ OSORNO</v>
      </c>
      <c r="F346" s="23" t="str">
        <f t="shared" si="9"/>
        <v>9.653.500-4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tr">
        <f>VLOOKUP(G346,'[1]Codigos CNE'!$C$3:$D$1695,2,0)</f>
        <v>SIC-0067</v>
      </c>
      <c r="N346" s="27">
        <f>'[1]Detalle Mes'!E346</f>
        <v>5042.99</v>
      </c>
      <c r="O346" s="27">
        <f>+'[1]Detalle Mes'!F346</f>
        <v>44.795999999999992</v>
      </c>
      <c r="P346" s="27">
        <f>+'[1]Detalle Mes'!G346</f>
        <v>0.797627631469224</v>
      </c>
      <c r="Q346" s="27">
        <f>+'[1]Detalle Mes'!H346</f>
        <v>117.060138381005</v>
      </c>
      <c r="R346" s="27">
        <f>+'[1]Detalle Mes'!J346+'[1]Detalle Mes'!I346</f>
        <v>9266.254128138482</v>
      </c>
      <c r="S346" s="27">
        <f>+'[1]Detalle Mes'!O346</f>
        <v>79.158065728393908</v>
      </c>
      <c r="T346" s="24" t="s">
        <v>349</v>
      </c>
    </row>
    <row r="347" spans="1:20" x14ac:dyDescent="0.3">
      <c r="A347" s="20" t="str">
        <f t="shared" si="8"/>
        <v>LUZ OSORNO</v>
      </c>
      <c r="B347" s="21">
        <v>5786</v>
      </c>
      <c r="C347" s="22" t="s">
        <v>41</v>
      </c>
      <c r="D347" s="22" t="s">
        <v>42</v>
      </c>
      <c r="E347" s="22" t="str">
        <f>VLOOKUP('[1]Detalle Mes'!B347,'[1]Codigos CNE'!$G$4:$H$33,2,0)</f>
        <v>LUZ OSORNO</v>
      </c>
      <c r="F347" s="23" t="str">
        <f t="shared" si="9"/>
        <v>9.653.500-4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tr">
        <f>VLOOKUP(G347,'[1]Codigos CNE'!$C$3:$D$1695,2,0)</f>
        <v>SIC-1191</v>
      </c>
      <c r="N347" s="27">
        <f>'[1]Detalle Mes'!E347</f>
        <v>5334.03</v>
      </c>
      <c r="O347" s="27">
        <f>+'[1]Detalle Mes'!F347</f>
        <v>47.385999999999989</v>
      </c>
      <c r="P347" s="27">
        <f>+'[1]Detalle Mes'!G347</f>
        <v>1.2707751274002041E-4</v>
      </c>
      <c r="Q347" s="27">
        <f>+'[1]Detalle Mes'!H347</f>
        <v>3.2642276913614703E-2</v>
      </c>
      <c r="R347" s="27">
        <f>+'[1]Detalle Mes'!J347+'[1]Detalle Mes'!I347</f>
        <v>2.2246221991091968</v>
      </c>
      <c r="S347" s="27">
        <f>+'[1]Detalle Mes'!O347</f>
        <v>68.151563231832441</v>
      </c>
      <c r="T347" s="24" t="s">
        <v>350</v>
      </c>
    </row>
    <row r="348" spans="1:20" x14ac:dyDescent="0.3">
      <c r="A348" s="20" t="str">
        <f t="shared" si="8"/>
        <v>SAESA</v>
      </c>
      <c r="B348" s="21">
        <v>5787</v>
      </c>
      <c r="C348" s="22" t="s">
        <v>41</v>
      </c>
      <c r="D348" s="22" t="s">
        <v>42</v>
      </c>
      <c r="E348" s="22" t="str">
        <f>VLOOKUP('[1]Detalle Mes'!B348,'[1]Codigos CNE'!$G$4:$H$33,2,0)</f>
        <v>SAESA</v>
      </c>
      <c r="F348" s="23" t="str">
        <f t="shared" si="9"/>
        <v>76.073.162-5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tr">
        <f>VLOOKUP(G348,'[1]Codigos CNE'!$C$3:$D$1695,2,0)</f>
        <v>SIC-0140</v>
      </c>
      <c r="N348" s="27">
        <f>'[1]Detalle Mes'!E348</f>
        <v>5255.28</v>
      </c>
      <c r="O348" s="27">
        <f>+'[1]Detalle Mes'!F348</f>
        <v>47.822000000000003</v>
      </c>
      <c r="P348" s="27">
        <f>+'[1]Detalle Mes'!G348</f>
        <v>0</v>
      </c>
      <c r="Q348" s="27">
        <f>+'[1]Detalle Mes'!H348</f>
        <v>6.9456507750636804</v>
      </c>
      <c r="R348" s="27">
        <f>+'[1]Detalle Mes'!J348+'[1]Detalle Mes'!I348</f>
        <v>332.15491136509536</v>
      </c>
      <c r="S348" s="27">
        <f>+'[1]Detalle Mes'!O348</f>
        <v>47.822000000000003</v>
      </c>
      <c r="T348" s="24" t="s">
        <v>351</v>
      </c>
    </row>
    <row r="349" spans="1:20" x14ac:dyDescent="0.3">
      <c r="A349" s="20" t="str">
        <f t="shared" si="8"/>
        <v>SAESA</v>
      </c>
      <c r="B349" s="21">
        <v>5787</v>
      </c>
      <c r="C349" s="22" t="s">
        <v>41</v>
      </c>
      <c r="D349" s="22" t="s">
        <v>42</v>
      </c>
      <c r="E349" s="22" t="str">
        <f>VLOOKUP('[1]Detalle Mes'!B349,'[1]Codigos CNE'!$G$4:$H$33,2,0)</f>
        <v>SAESA</v>
      </c>
      <c r="F349" s="23" t="str">
        <f t="shared" si="9"/>
        <v>76.073.162-5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tr">
        <f>VLOOKUP(G349,'[1]Codigos CNE'!$C$3:$D$1695,2,0)</f>
        <v>SIC-0173</v>
      </c>
      <c r="N349" s="27">
        <f>'[1]Detalle Mes'!E349</f>
        <v>5424.76</v>
      </c>
      <c r="O349" s="27">
        <f>+'[1]Detalle Mes'!F349</f>
        <v>48.527000000000001</v>
      </c>
      <c r="P349" s="27">
        <f>+'[1]Detalle Mes'!G349</f>
        <v>0</v>
      </c>
      <c r="Q349" s="27">
        <f>+'[1]Detalle Mes'!H349</f>
        <v>0.19190834203342699</v>
      </c>
      <c r="R349" s="27">
        <f>+'[1]Detalle Mes'!J349+'[1]Detalle Mes'!I349</f>
        <v>9.3127361138561113</v>
      </c>
      <c r="S349" s="27">
        <f>+'[1]Detalle Mes'!O349</f>
        <v>48.527000000000001</v>
      </c>
      <c r="T349" s="24" t="s">
        <v>352</v>
      </c>
    </row>
    <row r="350" spans="1:20" x14ac:dyDescent="0.3">
      <c r="A350" s="20" t="str">
        <f t="shared" si="8"/>
        <v>SAESA</v>
      </c>
      <c r="B350" s="21">
        <v>5787</v>
      </c>
      <c r="C350" s="22" t="s">
        <v>41</v>
      </c>
      <c r="D350" s="22" t="s">
        <v>42</v>
      </c>
      <c r="E350" s="22" t="str">
        <f>VLOOKUP('[1]Detalle Mes'!B350,'[1]Codigos CNE'!$G$4:$H$33,2,0)</f>
        <v>SAESA</v>
      </c>
      <c r="F350" s="23" t="str">
        <f t="shared" si="9"/>
        <v>76.073.162-5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tr">
        <f>VLOOKUP(G350,'[1]Codigos CNE'!$C$3:$D$1695,2,0)</f>
        <v>SIC-0186</v>
      </c>
      <c r="N350" s="27">
        <f>'[1]Detalle Mes'!E350</f>
        <v>5124.03</v>
      </c>
      <c r="O350" s="27">
        <f>+'[1]Detalle Mes'!F350</f>
        <v>46.207999999999998</v>
      </c>
      <c r="P350" s="27">
        <f>+'[1]Detalle Mes'!G350</f>
        <v>0</v>
      </c>
      <c r="Q350" s="27">
        <f>+'[1]Detalle Mes'!H350</f>
        <v>194.791697992493</v>
      </c>
      <c r="R350" s="27">
        <f>+'[1]Detalle Mes'!J350+'[1]Detalle Mes'!I350</f>
        <v>9000.9347808371167</v>
      </c>
      <c r="S350" s="27">
        <f>+'[1]Detalle Mes'!O350</f>
        <v>46.207999999999998</v>
      </c>
      <c r="T350" s="24" t="s">
        <v>354</v>
      </c>
    </row>
    <row r="351" spans="1:20" x14ac:dyDescent="0.3">
      <c r="A351" s="20" t="str">
        <f t="shared" si="8"/>
        <v>SAESA</v>
      </c>
      <c r="B351" s="21">
        <v>5787</v>
      </c>
      <c r="C351" s="22" t="s">
        <v>41</v>
      </c>
      <c r="D351" s="22" t="s">
        <v>42</v>
      </c>
      <c r="E351" s="22" t="str">
        <f>VLOOKUP('[1]Detalle Mes'!B351,'[1]Codigos CNE'!$G$4:$H$33,2,0)</f>
        <v>SAESA</v>
      </c>
      <c r="F351" s="23" t="str">
        <f t="shared" si="9"/>
        <v>76.073.162-5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tr">
        <f>VLOOKUP(G351,'[1]Codigos CNE'!$C$3:$D$1695,2,0)</f>
        <v>SIC-0211</v>
      </c>
      <c r="N351" s="27">
        <f>'[1]Detalle Mes'!E351</f>
        <v>5194.22</v>
      </c>
      <c r="O351" s="27">
        <f>+'[1]Detalle Mes'!F351</f>
        <v>46.42</v>
      </c>
      <c r="P351" s="27">
        <f>+'[1]Detalle Mes'!G351</f>
        <v>0</v>
      </c>
      <c r="Q351" s="27">
        <f>+'[1]Detalle Mes'!H351</f>
        <v>28.268209586577299</v>
      </c>
      <c r="R351" s="27">
        <f>+'[1]Detalle Mes'!J351+'[1]Detalle Mes'!I351</f>
        <v>1312.2102890089184</v>
      </c>
      <c r="S351" s="27">
        <f>+'[1]Detalle Mes'!O351</f>
        <v>46.42</v>
      </c>
      <c r="T351" s="24" t="s">
        <v>356</v>
      </c>
    </row>
    <row r="352" spans="1:20" x14ac:dyDescent="0.3">
      <c r="A352" s="20" t="str">
        <f t="shared" si="8"/>
        <v>SAESA</v>
      </c>
      <c r="B352" s="21">
        <v>5787</v>
      </c>
      <c r="C352" s="22" t="s">
        <v>41</v>
      </c>
      <c r="D352" s="22" t="s">
        <v>42</v>
      </c>
      <c r="E352" s="22" t="str">
        <f>VLOOKUP('[1]Detalle Mes'!B352,'[1]Codigos CNE'!$G$4:$H$33,2,0)</f>
        <v>SAESA</v>
      </c>
      <c r="F352" s="23" t="str">
        <f t="shared" si="9"/>
        <v>76.073.162-5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tr">
        <f>VLOOKUP(G352,'[1]Codigos CNE'!$C$3:$D$1695,2,0)</f>
        <v>SIC-0268</v>
      </c>
      <c r="N352" s="27">
        <f>'[1]Detalle Mes'!E352</f>
        <v>5331.75</v>
      </c>
      <c r="O352" s="27">
        <f>+'[1]Detalle Mes'!F352</f>
        <v>50.914000000000001</v>
      </c>
      <c r="P352" s="27">
        <f>+'[1]Detalle Mes'!G352</f>
        <v>0</v>
      </c>
      <c r="Q352" s="27">
        <f>+'[1]Detalle Mes'!H352</f>
        <v>12.278357832489601</v>
      </c>
      <c r="R352" s="27">
        <f>+'[1]Detalle Mes'!J352+'[1]Detalle Mes'!I352</f>
        <v>625.14031068337556</v>
      </c>
      <c r="S352" s="27">
        <f>+'[1]Detalle Mes'!O352</f>
        <v>50.914000000000001</v>
      </c>
      <c r="T352" s="24" t="s">
        <v>357</v>
      </c>
    </row>
    <row r="353" spans="1:20" x14ac:dyDescent="0.3">
      <c r="A353" s="20" t="str">
        <f t="shared" si="8"/>
        <v>SAESA</v>
      </c>
      <c r="B353" s="21">
        <v>5787</v>
      </c>
      <c r="C353" s="22" t="s">
        <v>41</v>
      </c>
      <c r="D353" s="22" t="s">
        <v>42</v>
      </c>
      <c r="E353" s="22" t="str">
        <f>VLOOKUP('[1]Detalle Mes'!B353,'[1]Codigos CNE'!$G$4:$H$33,2,0)</f>
        <v>SAESA</v>
      </c>
      <c r="F353" s="23" t="str">
        <f t="shared" si="9"/>
        <v>76.073.162-5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tr">
        <f>VLOOKUP(G353,'[1]Codigos CNE'!$C$3:$D$1695,2,0)</f>
        <v>SIC-0627</v>
      </c>
      <c r="N353" s="27">
        <f>'[1]Detalle Mes'!E353</f>
        <v>5094.3500000000004</v>
      </c>
      <c r="O353" s="27">
        <f>+'[1]Detalle Mes'!F353</f>
        <v>45.808</v>
      </c>
      <c r="P353" s="27">
        <f>+'[1]Detalle Mes'!G353</f>
        <v>0</v>
      </c>
      <c r="Q353" s="27">
        <f>+'[1]Detalle Mes'!H353</f>
        <v>549.45028305722906</v>
      </c>
      <c r="R353" s="27">
        <f>+'[1]Detalle Mes'!J353+'[1]Detalle Mes'!I353</f>
        <v>25169.218566285548</v>
      </c>
      <c r="S353" s="27">
        <f>+'[1]Detalle Mes'!O353</f>
        <v>45.808</v>
      </c>
      <c r="T353" s="24" t="s">
        <v>358</v>
      </c>
    </row>
    <row r="354" spans="1:20" x14ac:dyDescent="0.3">
      <c r="A354" s="20" t="str">
        <f t="shared" si="8"/>
        <v>SAESA</v>
      </c>
      <c r="B354" s="21">
        <v>5787</v>
      </c>
      <c r="C354" s="22" t="s">
        <v>41</v>
      </c>
      <c r="D354" s="22" t="s">
        <v>42</v>
      </c>
      <c r="E354" s="22" t="str">
        <f>VLOOKUP('[1]Detalle Mes'!B354,'[1]Codigos CNE'!$G$4:$H$33,2,0)</f>
        <v>SAESA</v>
      </c>
      <c r="F354" s="23" t="str">
        <f t="shared" si="9"/>
        <v>76.073.162-5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tr">
        <f>VLOOKUP(G354,'[1]Codigos CNE'!$C$3:$D$1695,2,0)</f>
        <v>SIC-0067</v>
      </c>
      <c r="N354" s="27">
        <f>'[1]Detalle Mes'!E354</f>
        <v>5042.99</v>
      </c>
      <c r="O354" s="27">
        <f>+'[1]Detalle Mes'!F354</f>
        <v>44.795999999999999</v>
      </c>
      <c r="P354" s="27">
        <f>+'[1]Detalle Mes'!G354</f>
        <v>0</v>
      </c>
      <c r="Q354" s="27">
        <f>+'[1]Detalle Mes'!H354</f>
        <v>428.936817797152</v>
      </c>
      <c r="R354" s="27">
        <f>+'[1]Detalle Mes'!J354+'[1]Detalle Mes'!I354</f>
        <v>19214.653690041221</v>
      </c>
      <c r="S354" s="27">
        <f>+'[1]Detalle Mes'!O354</f>
        <v>44.795999999999999</v>
      </c>
      <c r="T354" s="24" t="s">
        <v>359</v>
      </c>
    </row>
    <row r="355" spans="1:20" x14ac:dyDescent="0.3">
      <c r="A355" s="20" t="str">
        <f t="shared" si="8"/>
        <v>SAESA</v>
      </c>
      <c r="B355" s="21">
        <v>5787</v>
      </c>
      <c r="C355" s="22" t="s">
        <v>41</v>
      </c>
      <c r="D355" s="22" t="s">
        <v>42</v>
      </c>
      <c r="E355" s="22" t="str">
        <f>VLOOKUP('[1]Detalle Mes'!B355,'[1]Codigos CNE'!$G$4:$H$33,2,0)</f>
        <v>SAESA</v>
      </c>
      <c r="F355" s="23" t="str">
        <f t="shared" si="9"/>
        <v>76.073.162-5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tr">
        <f>VLOOKUP(G355,'[1]Codigos CNE'!$C$3:$D$1695,2,0)</f>
        <v>SIC-1158</v>
      </c>
      <c r="N355" s="27">
        <f>'[1]Detalle Mes'!E355</f>
        <v>5251.85</v>
      </c>
      <c r="O355" s="27">
        <f>+'[1]Detalle Mes'!F355</f>
        <v>47.534999999999997</v>
      </c>
      <c r="P355" s="27">
        <f>+'[1]Detalle Mes'!G355</f>
        <v>0</v>
      </c>
      <c r="Q355" s="27">
        <f>+'[1]Detalle Mes'!H355</f>
        <v>36.792472396876803</v>
      </c>
      <c r="R355" s="27">
        <f>+'[1]Detalle Mes'!J355+'[1]Detalle Mes'!I355</f>
        <v>1748.9301753855386</v>
      </c>
      <c r="S355" s="27">
        <f>+'[1]Detalle Mes'!O355</f>
        <v>47.534999999999997</v>
      </c>
      <c r="T355" s="24" t="s">
        <v>360</v>
      </c>
    </row>
    <row r="356" spans="1:20" x14ac:dyDescent="0.3">
      <c r="A356" s="20" t="str">
        <f t="shared" si="8"/>
        <v>SAESA</v>
      </c>
      <c r="B356" s="21">
        <v>5787</v>
      </c>
      <c r="C356" s="22" t="s">
        <v>41</v>
      </c>
      <c r="D356" s="22" t="s">
        <v>42</v>
      </c>
      <c r="E356" s="22" t="str">
        <f>VLOOKUP('[1]Detalle Mes'!B356,'[1]Codigos CNE'!$G$4:$H$33,2,0)</f>
        <v>SAESA</v>
      </c>
      <c r="F356" s="23" t="str">
        <f t="shared" si="9"/>
        <v>76.073.162-5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tr">
        <f>VLOOKUP(G356,'[1]Codigos CNE'!$C$3:$D$1695,2,0)</f>
        <v>SIC-1191</v>
      </c>
      <c r="N356" s="27">
        <f>'[1]Detalle Mes'!E356</f>
        <v>5334.03</v>
      </c>
      <c r="O356" s="27">
        <f>+'[1]Detalle Mes'!F356</f>
        <v>47.386000000000003</v>
      </c>
      <c r="P356" s="27">
        <f>+'[1]Detalle Mes'!G356</f>
        <v>0</v>
      </c>
      <c r="Q356" s="27">
        <f>+'[1]Detalle Mes'!H356</f>
        <v>327.59670375881001</v>
      </c>
      <c r="R356" s="27">
        <f>+'[1]Detalle Mes'!J356+'[1]Detalle Mes'!I356</f>
        <v>15523.497404314972</v>
      </c>
      <c r="S356" s="27">
        <f>+'[1]Detalle Mes'!O356</f>
        <v>47.386000000000003</v>
      </c>
      <c r="T356" s="24" t="s">
        <v>361</v>
      </c>
    </row>
    <row r="357" spans="1:20" x14ac:dyDescent="0.3">
      <c r="A357" s="20" t="str">
        <f t="shared" si="8"/>
        <v>SAESA</v>
      </c>
      <c r="B357" s="21">
        <v>5787</v>
      </c>
      <c r="C357" s="22" t="s">
        <v>41</v>
      </c>
      <c r="D357" s="22" t="s">
        <v>42</v>
      </c>
      <c r="E357" s="22" t="str">
        <f>VLOOKUP('[1]Detalle Mes'!B357,'[1]Codigos CNE'!$G$4:$H$33,2,0)</f>
        <v>SAESA</v>
      </c>
      <c r="F357" s="23" t="str">
        <f t="shared" si="9"/>
        <v>76.073.162-5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tr">
        <f>VLOOKUP(G357,'[1]Codigos CNE'!$C$3:$D$1695,2,0)</f>
        <v>SIC-0140</v>
      </c>
      <c r="N357" s="27">
        <f>'[1]Detalle Mes'!E357</f>
        <v>5255.28</v>
      </c>
      <c r="O357" s="27">
        <f>+'[1]Detalle Mes'!F357</f>
        <v>47.822000000000003</v>
      </c>
      <c r="P357" s="27">
        <f>+'[1]Detalle Mes'!G357</f>
        <v>0</v>
      </c>
      <c r="Q357" s="27">
        <f>+'[1]Detalle Mes'!H357</f>
        <v>9.6542049980518403</v>
      </c>
      <c r="R357" s="27">
        <f>+'[1]Detalle Mes'!J357+'[1]Detalle Mes'!I357</f>
        <v>461.68339141683515</v>
      </c>
      <c r="S357" s="27">
        <f>+'[1]Detalle Mes'!O357</f>
        <v>47.822000000000003</v>
      </c>
      <c r="T357" s="24" t="s">
        <v>362</v>
      </c>
    </row>
    <row r="358" spans="1:20" x14ac:dyDescent="0.3">
      <c r="A358" s="20" t="str">
        <f t="shared" si="8"/>
        <v>SAESA</v>
      </c>
      <c r="B358" s="21">
        <v>5787</v>
      </c>
      <c r="C358" s="22" t="s">
        <v>41</v>
      </c>
      <c r="D358" s="22" t="s">
        <v>42</v>
      </c>
      <c r="E358" s="22" t="str">
        <f>VLOOKUP('[1]Detalle Mes'!B358,'[1]Codigos CNE'!$G$4:$H$33,2,0)</f>
        <v>SAESA</v>
      </c>
      <c r="F358" s="23" t="str">
        <f t="shared" si="9"/>
        <v>76.073.162-5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tr">
        <f>VLOOKUP(G358,'[1]Codigos CNE'!$C$3:$D$1695,2,0)</f>
        <v>SIC-0173</v>
      </c>
      <c r="N358" s="27">
        <f>'[1]Detalle Mes'!E358</f>
        <v>5424.76</v>
      </c>
      <c r="O358" s="27">
        <f>+'[1]Detalle Mes'!F358</f>
        <v>48.527000000000001</v>
      </c>
      <c r="P358" s="27">
        <f>+'[1]Detalle Mes'!G358</f>
        <v>0</v>
      </c>
      <c r="Q358" s="27">
        <f>+'[1]Detalle Mes'!H358</f>
        <v>0.26674569955037403</v>
      </c>
      <c r="R358" s="27">
        <f>+'[1]Detalle Mes'!J358+'[1]Detalle Mes'!I358</f>
        <v>12.944368562081001</v>
      </c>
      <c r="S358" s="27">
        <f>+'[1]Detalle Mes'!O358</f>
        <v>48.527000000000001</v>
      </c>
      <c r="T358" s="24" t="s">
        <v>363</v>
      </c>
    </row>
    <row r="359" spans="1:20" x14ac:dyDescent="0.3">
      <c r="A359" s="20" t="str">
        <f t="shared" si="8"/>
        <v>SAESA</v>
      </c>
      <c r="B359" s="21">
        <v>5787</v>
      </c>
      <c r="C359" s="22" t="s">
        <v>41</v>
      </c>
      <c r="D359" s="22" t="s">
        <v>42</v>
      </c>
      <c r="E359" s="22" t="str">
        <f>VLOOKUP('[1]Detalle Mes'!B359,'[1]Codigos CNE'!$G$4:$H$33,2,0)</f>
        <v>SAESA</v>
      </c>
      <c r="F359" s="23" t="str">
        <f t="shared" si="9"/>
        <v>76.073.162-5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tr">
        <f>VLOOKUP(G359,'[1]Codigos CNE'!$C$3:$D$1695,2,0)</f>
        <v>SIC-0186</v>
      </c>
      <c r="N359" s="27">
        <f>'[1]Detalle Mes'!E359</f>
        <v>5124.03</v>
      </c>
      <c r="O359" s="27">
        <f>+'[1]Detalle Mes'!F359</f>
        <v>46.207999999999998</v>
      </c>
      <c r="P359" s="27">
        <f>+'[1]Detalle Mes'!G359</f>
        <v>0</v>
      </c>
      <c r="Q359" s="27">
        <f>+'[1]Detalle Mes'!H359</f>
        <v>276.53233706074201</v>
      </c>
      <c r="R359" s="27">
        <f>+'[1]Detalle Mes'!J359+'[1]Detalle Mes'!I359</f>
        <v>12778.006230902767</v>
      </c>
      <c r="S359" s="27">
        <f>+'[1]Detalle Mes'!O359</f>
        <v>46.207999999999998</v>
      </c>
      <c r="T359" s="24" t="s">
        <v>364</v>
      </c>
    </row>
    <row r="360" spans="1:20" x14ac:dyDescent="0.3">
      <c r="A360" s="20" t="str">
        <f t="shared" si="8"/>
        <v>SAESA</v>
      </c>
      <c r="B360" s="21">
        <v>5787</v>
      </c>
      <c r="C360" s="22" t="s">
        <v>41</v>
      </c>
      <c r="D360" s="22" t="s">
        <v>42</v>
      </c>
      <c r="E360" s="22" t="str">
        <f>VLOOKUP('[1]Detalle Mes'!B360,'[1]Codigos CNE'!$G$4:$H$33,2,0)</f>
        <v>SAESA</v>
      </c>
      <c r="F360" s="23" t="str">
        <f t="shared" si="9"/>
        <v>76.073.162-5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tr">
        <f>VLOOKUP(G360,'[1]Codigos CNE'!$C$3:$D$1695,2,0)</f>
        <v>SIC-0211</v>
      </c>
      <c r="N360" s="27">
        <f>'[1]Detalle Mes'!E360</f>
        <v>5194.22</v>
      </c>
      <c r="O360" s="27">
        <f>+'[1]Detalle Mes'!F360</f>
        <v>46.42</v>
      </c>
      <c r="P360" s="27">
        <f>+'[1]Detalle Mes'!G360</f>
        <v>0</v>
      </c>
      <c r="Q360" s="27">
        <f>+'[1]Detalle Mes'!H360</f>
        <v>38.2440011619328</v>
      </c>
      <c r="R360" s="27">
        <f>+'[1]Detalle Mes'!J360+'[1]Detalle Mes'!I360</f>
        <v>1775.2865339369207</v>
      </c>
      <c r="S360" s="27">
        <f>+'[1]Detalle Mes'!O360</f>
        <v>46.42</v>
      </c>
      <c r="T360" s="24" t="s">
        <v>365</v>
      </c>
    </row>
    <row r="361" spans="1:20" x14ac:dyDescent="0.3">
      <c r="A361" s="20" t="str">
        <f t="shared" si="8"/>
        <v>SAESA</v>
      </c>
      <c r="B361" s="21">
        <v>5787</v>
      </c>
      <c r="C361" s="22" t="s">
        <v>41</v>
      </c>
      <c r="D361" s="22" t="s">
        <v>42</v>
      </c>
      <c r="E361" s="22" t="str">
        <f>VLOOKUP('[1]Detalle Mes'!B361,'[1]Codigos CNE'!$G$4:$H$33,2,0)</f>
        <v>SAESA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tr">
        <f>VLOOKUP(G361,'[1]Codigos CNE'!$C$3:$D$1695,2,0)</f>
        <v>SIC-0268</v>
      </c>
      <c r="N361" s="27">
        <f>'[1]Detalle Mes'!E361</f>
        <v>5331.75</v>
      </c>
      <c r="O361" s="27">
        <f>+'[1]Detalle Mes'!F361</f>
        <v>50.914000000000001</v>
      </c>
      <c r="P361" s="27">
        <f>+'[1]Detalle Mes'!G361</f>
        <v>0</v>
      </c>
      <c r="Q361" s="27">
        <f>+'[1]Detalle Mes'!H361</f>
        <v>15.3518152532627</v>
      </c>
      <c r="R361" s="27">
        <f>+'[1]Detalle Mes'!J361+'[1]Detalle Mes'!I361</f>
        <v>781.62232180461717</v>
      </c>
      <c r="S361" s="27">
        <f>+'[1]Detalle Mes'!O361</f>
        <v>50.914000000000001</v>
      </c>
      <c r="T361" s="24" t="s">
        <v>366</v>
      </c>
    </row>
    <row r="362" spans="1:20" x14ac:dyDescent="0.3">
      <c r="A362" s="20" t="str">
        <f t="shared" si="8"/>
        <v>SAESA</v>
      </c>
      <c r="B362" s="21">
        <v>5787</v>
      </c>
      <c r="C362" s="22" t="s">
        <v>41</v>
      </c>
      <c r="D362" s="22" t="s">
        <v>42</v>
      </c>
      <c r="E362" s="22" t="str">
        <f>VLOOKUP('[1]Detalle Mes'!B362,'[1]Codigos CNE'!$G$4:$H$33,2,0)</f>
        <v>SAESA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tr">
        <f>VLOOKUP(G362,'[1]Codigos CNE'!$C$3:$D$1695,2,0)</f>
        <v>SIC-0627</v>
      </c>
      <c r="N362" s="27">
        <f>'[1]Detalle Mes'!E362</f>
        <v>5094.3500000000004</v>
      </c>
      <c r="O362" s="27">
        <f>+'[1]Detalle Mes'!F362</f>
        <v>45.808</v>
      </c>
      <c r="P362" s="27">
        <f>+'[1]Detalle Mes'!G362</f>
        <v>0</v>
      </c>
      <c r="Q362" s="27">
        <f>+'[1]Detalle Mes'!H362</f>
        <v>746.12134003769597</v>
      </c>
      <c r="R362" s="27">
        <f>+'[1]Detalle Mes'!J362+'[1]Detalle Mes'!I362</f>
        <v>34178.326344446774</v>
      </c>
      <c r="S362" s="27">
        <f>+'[1]Detalle Mes'!O362</f>
        <v>45.807999999999993</v>
      </c>
      <c r="T362" s="24" t="s">
        <v>367</v>
      </c>
    </row>
    <row r="363" spans="1:20" x14ac:dyDescent="0.3">
      <c r="A363" s="20" t="str">
        <f t="shared" si="8"/>
        <v>SAESA</v>
      </c>
      <c r="B363" s="21">
        <v>5787</v>
      </c>
      <c r="C363" s="22" t="s">
        <v>41</v>
      </c>
      <c r="D363" s="22" t="s">
        <v>42</v>
      </c>
      <c r="E363" s="22" t="str">
        <f>VLOOKUP('[1]Detalle Mes'!B363,'[1]Codigos CNE'!$G$4:$H$33,2,0)</f>
        <v>SAESA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tr">
        <f>VLOOKUP(G363,'[1]Codigos CNE'!$C$3:$D$1695,2,0)</f>
        <v>SIC-0067</v>
      </c>
      <c r="N363" s="27">
        <f>'[1]Detalle Mes'!E363</f>
        <v>5042.99</v>
      </c>
      <c r="O363" s="27">
        <f>+'[1]Detalle Mes'!F363</f>
        <v>44.795999999999999</v>
      </c>
      <c r="P363" s="27">
        <f>+'[1]Detalle Mes'!G363</f>
        <v>0</v>
      </c>
      <c r="Q363" s="27">
        <f>+'[1]Detalle Mes'!H363</f>
        <v>598.28831037819498</v>
      </c>
      <c r="R363" s="27">
        <f>+'[1]Detalle Mes'!J363+'[1]Detalle Mes'!I363</f>
        <v>26800.923151701623</v>
      </c>
      <c r="S363" s="27">
        <f>+'[1]Detalle Mes'!O363</f>
        <v>44.795999999999999</v>
      </c>
      <c r="T363" s="24" t="s">
        <v>368</v>
      </c>
    </row>
    <row r="364" spans="1:20" x14ac:dyDescent="0.3">
      <c r="A364" s="20" t="str">
        <f t="shared" si="8"/>
        <v>SAESA</v>
      </c>
      <c r="B364" s="21">
        <v>5787</v>
      </c>
      <c r="C364" s="22" t="s">
        <v>41</v>
      </c>
      <c r="D364" s="22" t="s">
        <v>42</v>
      </c>
      <c r="E364" s="22" t="str">
        <f>VLOOKUP('[1]Detalle Mes'!B364,'[1]Codigos CNE'!$G$4:$H$33,2,0)</f>
        <v>SAESA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tr">
        <f>VLOOKUP(G364,'[1]Codigos CNE'!$C$3:$D$1695,2,0)</f>
        <v>SIC-1158</v>
      </c>
      <c r="N364" s="27">
        <f>'[1]Detalle Mes'!E364</f>
        <v>5251.85</v>
      </c>
      <c r="O364" s="27">
        <f>+'[1]Detalle Mes'!F364</f>
        <v>47.534999999999997</v>
      </c>
      <c r="P364" s="27">
        <f>+'[1]Detalle Mes'!G364</f>
        <v>0</v>
      </c>
      <c r="Q364" s="27">
        <f>+'[1]Detalle Mes'!H364</f>
        <v>51.1402145612998</v>
      </c>
      <c r="R364" s="27">
        <f>+'[1]Detalle Mes'!J364+'[1]Detalle Mes'!I364</f>
        <v>2430.9500991713858</v>
      </c>
      <c r="S364" s="27">
        <f>+'[1]Detalle Mes'!O364</f>
        <v>47.534999999999997</v>
      </c>
      <c r="T364" s="24" t="s">
        <v>369</v>
      </c>
    </row>
    <row r="365" spans="1:20" x14ac:dyDescent="0.3">
      <c r="A365" s="20" t="str">
        <f t="shared" si="8"/>
        <v>SAESA</v>
      </c>
      <c r="B365" s="21">
        <v>5787</v>
      </c>
      <c r="C365" s="22" t="s">
        <v>41</v>
      </c>
      <c r="D365" s="22" t="s">
        <v>42</v>
      </c>
      <c r="E365" s="22" t="str">
        <f>VLOOKUP('[1]Detalle Mes'!B365,'[1]Codigos CNE'!$G$4:$H$33,2,0)</f>
        <v>SAESA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tr">
        <f>VLOOKUP(G365,'[1]Codigos CNE'!$C$3:$D$1695,2,0)</f>
        <v>SIC-1191</v>
      </c>
      <c r="N365" s="27">
        <f>'[1]Detalle Mes'!E365</f>
        <v>5334.03</v>
      </c>
      <c r="O365" s="27">
        <f>+'[1]Detalle Mes'!F365</f>
        <v>47.386000000000003</v>
      </c>
      <c r="P365" s="27">
        <f>+'[1]Detalle Mes'!G365</f>
        <v>0</v>
      </c>
      <c r="Q365" s="27">
        <f>+'[1]Detalle Mes'!H365</f>
        <v>464.50699682503699</v>
      </c>
      <c r="R365" s="27">
        <f>+'[1]Detalle Mes'!J365+'[1]Detalle Mes'!I365</f>
        <v>22011.128551551203</v>
      </c>
      <c r="S365" s="27">
        <f>+'[1]Detalle Mes'!O365</f>
        <v>47.386000000000003</v>
      </c>
      <c r="T365" s="24" t="s">
        <v>370</v>
      </c>
    </row>
    <row r="366" spans="1:20" x14ac:dyDescent="0.3">
      <c r="A366" s="20" t="str">
        <f t="shared" si="8"/>
        <v>SAESA</v>
      </c>
      <c r="B366" s="21">
        <v>5787</v>
      </c>
      <c r="C366" s="22" t="s">
        <v>41</v>
      </c>
      <c r="D366" s="22" t="s">
        <v>42</v>
      </c>
      <c r="E366" s="22" t="str">
        <f>VLOOKUP('[1]Detalle Mes'!B366,'[1]Codigos CNE'!$G$4:$H$33,2,0)</f>
        <v>SAESA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tr">
        <f>VLOOKUP(G366,'[1]Codigos CNE'!$C$3:$D$1695,2,0)</f>
        <v>SIC-0140</v>
      </c>
      <c r="N366" s="27">
        <f>'[1]Detalle Mes'!E366</f>
        <v>5255.28</v>
      </c>
      <c r="O366" s="27">
        <f>+'[1]Detalle Mes'!F366</f>
        <v>47.822000000000003</v>
      </c>
      <c r="P366" s="27">
        <f>+'[1]Detalle Mes'!G366</f>
        <v>3.5588549787987929E-2</v>
      </c>
      <c r="Q366" s="27">
        <f>+'[1]Detalle Mes'!H366</f>
        <v>5.65231677371444</v>
      </c>
      <c r="R366" s="27">
        <f>+'[1]Detalle Mes'!J366+'[1]Detalle Mes'!I366</f>
        <v>457.33288668238913</v>
      </c>
      <c r="S366" s="27">
        <f>+'[1]Detalle Mes'!O366</f>
        <v>80.910696443832038</v>
      </c>
      <c r="T366" s="24" t="s">
        <v>371</v>
      </c>
    </row>
    <row r="367" spans="1:20" x14ac:dyDescent="0.3">
      <c r="A367" s="20" t="str">
        <f t="shared" si="8"/>
        <v>SAESA</v>
      </c>
      <c r="B367" s="21">
        <v>5787</v>
      </c>
      <c r="C367" s="22" t="s">
        <v>41</v>
      </c>
      <c r="D367" s="22" t="s">
        <v>42</v>
      </c>
      <c r="E367" s="22" t="str">
        <f>VLOOKUP('[1]Detalle Mes'!B367,'[1]Codigos CNE'!$G$4:$H$33,2,0)</f>
        <v>SAESA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tr">
        <f>VLOOKUP(G367,'[1]Codigos CNE'!$C$3:$D$1695,2,0)</f>
        <v>SIC-0173</v>
      </c>
      <c r="N367" s="27">
        <f>'[1]Detalle Mes'!E367</f>
        <v>5424.76</v>
      </c>
      <c r="O367" s="27">
        <f>+'[1]Detalle Mes'!F367</f>
        <v>48.527000000000001</v>
      </c>
      <c r="P367" s="27">
        <f>+'[1]Detalle Mes'!G367</f>
        <v>9.8331168761132785E-4</v>
      </c>
      <c r="Q367" s="27">
        <f>+'[1]Detalle Mes'!H367</f>
        <v>0.15617352150581101</v>
      </c>
      <c r="R367" s="27">
        <f>+'[1]Detalle Mes'!J367+'[1]Detalle Mes'!I367</f>
        <v>12.912862388598919</v>
      </c>
      <c r="S367" s="27">
        <f>+'[1]Detalle Mes'!O367</f>
        <v>82.682789400496731</v>
      </c>
      <c r="T367" s="24" t="s">
        <v>372</v>
      </c>
    </row>
    <row r="368" spans="1:20" x14ac:dyDescent="0.3">
      <c r="A368" s="20" t="str">
        <f t="shared" si="8"/>
        <v>SAESA</v>
      </c>
      <c r="B368" s="21">
        <v>5787</v>
      </c>
      <c r="C368" s="22" t="s">
        <v>41</v>
      </c>
      <c r="D368" s="22" t="s">
        <v>42</v>
      </c>
      <c r="E368" s="22" t="str">
        <f>VLOOKUP('[1]Detalle Mes'!B368,'[1]Codigos CNE'!$G$4:$H$33,2,0)</f>
        <v>SAESA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tr">
        <f>VLOOKUP(G368,'[1]Codigos CNE'!$C$3:$D$1695,2,0)</f>
        <v>SIC-0186</v>
      </c>
      <c r="N368" s="27">
        <f>'[1]Detalle Mes'!E368</f>
        <v>5124.03</v>
      </c>
      <c r="O368" s="27">
        <f>+'[1]Detalle Mes'!F368</f>
        <v>46.207999999999998</v>
      </c>
      <c r="P368" s="27">
        <f>+'[1]Detalle Mes'!G368</f>
        <v>1.4307278144135731</v>
      </c>
      <c r="Q368" s="27">
        <f>+'[1]Detalle Mes'!H368</f>
        <v>159.011613738016</v>
      </c>
      <c r="R368" s="27">
        <f>+'[1]Detalle Mes'!J368+'[1]Detalle Mes'!I368</f>
        <v>14678.700890495824</v>
      </c>
      <c r="S368" s="27">
        <f>+'[1]Detalle Mes'!O368</f>
        <v>92.312130827627001</v>
      </c>
      <c r="T368" s="24" t="s">
        <v>373</v>
      </c>
    </row>
    <row r="369" spans="1:20" x14ac:dyDescent="0.3">
      <c r="A369" s="20" t="str">
        <f t="shared" si="8"/>
        <v>SAESA</v>
      </c>
      <c r="B369" s="21">
        <v>5787</v>
      </c>
      <c r="C369" s="22" t="s">
        <v>41</v>
      </c>
      <c r="D369" s="22" t="s">
        <v>42</v>
      </c>
      <c r="E369" s="22" t="str">
        <f>VLOOKUP('[1]Detalle Mes'!B369,'[1]Codigos CNE'!$G$4:$H$33,2,0)</f>
        <v>SAESA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tr">
        <f>VLOOKUP(G369,'[1]Codigos CNE'!$C$3:$D$1695,2,0)</f>
        <v>SIC-0211</v>
      </c>
      <c r="N369" s="27">
        <f>'[1]Detalle Mes'!E369</f>
        <v>5194.22</v>
      </c>
      <c r="O369" s="27">
        <f>+'[1]Detalle Mes'!F369</f>
        <v>46.42</v>
      </c>
      <c r="P369" s="27">
        <f>+'[1]Detalle Mes'!G369</f>
        <v>0.21050913961428819</v>
      </c>
      <c r="Q369" s="27">
        <f>+'[1]Detalle Mes'!H369</f>
        <v>24.1025781968602</v>
      </c>
      <c r="R369" s="27">
        <f>+'[1]Detalle Mes'!J369+'[1]Detalle Mes'!I369</f>
        <v>2212.2724630655784</v>
      </c>
      <c r="S369" s="27">
        <f>+'[1]Detalle Mes'!O369</f>
        <v>91.785718730860381</v>
      </c>
      <c r="T369" s="24" t="s">
        <v>374</v>
      </c>
    </row>
    <row r="370" spans="1:20" x14ac:dyDescent="0.3">
      <c r="A370" s="20" t="str">
        <f t="shared" si="8"/>
        <v>SAESA</v>
      </c>
      <c r="B370" s="21">
        <v>5787</v>
      </c>
      <c r="C370" s="22" t="s">
        <v>41</v>
      </c>
      <c r="D370" s="22" t="s">
        <v>42</v>
      </c>
      <c r="E370" s="22" t="str">
        <f>VLOOKUP('[1]Detalle Mes'!B370,'[1]Codigos CNE'!$G$4:$H$33,2,0)</f>
        <v>SAESA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tr">
        <f>VLOOKUP(G370,'[1]Codigos CNE'!$C$3:$D$1695,2,0)</f>
        <v>SIC-0268</v>
      </c>
      <c r="N370" s="27">
        <f>'[1]Detalle Mes'!E370</f>
        <v>5331.75</v>
      </c>
      <c r="O370" s="27">
        <f>+'[1]Detalle Mes'!F370</f>
        <v>50.914000000000001</v>
      </c>
      <c r="P370" s="27">
        <f>+'[1]Detalle Mes'!G370</f>
        <v>4.6389612119746189E-2</v>
      </c>
      <c r="Q370" s="27">
        <f>+'[1]Detalle Mes'!H370</f>
        <v>7.4855512368896111</v>
      </c>
      <c r="R370" s="27">
        <f>+'[1]Detalle Mes'!J370+'[1]Detalle Mes'!I370</f>
        <v>628.45717009445445</v>
      </c>
      <c r="S370" s="27">
        <f>+'[1]Detalle Mes'!O370</f>
        <v>83.956030785995978</v>
      </c>
      <c r="T370" s="24" t="s">
        <v>375</v>
      </c>
    </row>
    <row r="371" spans="1:20" x14ac:dyDescent="0.3">
      <c r="A371" s="20" t="str">
        <f t="shared" si="8"/>
        <v>SAESA</v>
      </c>
      <c r="B371" s="21">
        <v>5787</v>
      </c>
      <c r="C371" s="22" t="s">
        <v>41</v>
      </c>
      <c r="D371" s="22" t="s">
        <v>42</v>
      </c>
      <c r="E371" s="22" t="str">
        <f>VLOOKUP('[1]Detalle Mes'!B371,'[1]Codigos CNE'!$G$4:$H$33,2,0)</f>
        <v>SAESA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tr">
        <f>VLOOKUP(G371,'[1]Codigos CNE'!$C$3:$D$1695,2,0)</f>
        <v>SIC-0627</v>
      </c>
      <c r="N371" s="27">
        <f>'[1]Detalle Mes'!E371</f>
        <v>5094.3500000000004</v>
      </c>
      <c r="O371" s="27">
        <f>+'[1]Detalle Mes'!F371</f>
        <v>45.808</v>
      </c>
      <c r="P371" s="27">
        <f>+'[1]Detalle Mes'!G371</f>
        <v>4.1238562759992314</v>
      </c>
      <c r="Q371" s="27">
        <f>+'[1]Detalle Mes'!H371</f>
        <v>422.78301272906288</v>
      </c>
      <c r="R371" s="27">
        <f>+'[1]Detalle Mes'!J371+'[1]Detalle Mes'!I371</f>
        <v>40375.211466729597</v>
      </c>
      <c r="S371" s="27">
        <f>+'[1]Detalle Mes'!O371</f>
        <v>95.498660663085175</v>
      </c>
      <c r="T371" s="24" t="s">
        <v>376</v>
      </c>
    </row>
    <row r="372" spans="1:20" x14ac:dyDescent="0.3">
      <c r="A372" s="20" t="str">
        <f t="shared" si="8"/>
        <v>SAESA</v>
      </c>
      <c r="B372" s="21">
        <v>5787</v>
      </c>
      <c r="C372" s="22" t="s">
        <v>41</v>
      </c>
      <c r="D372" s="22" t="s">
        <v>42</v>
      </c>
      <c r="E372" s="22" t="str">
        <f>VLOOKUP('[1]Detalle Mes'!B372,'[1]Codigos CNE'!$G$4:$H$33,2,0)</f>
        <v>SAESA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tr">
        <f>VLOOKUP(G372,'[1]Codigos CNE'!$C$3:$D$1695,2,0)</f>
        <v>SIC-0067</v>
      </c>
      <c r="N372" s="27">
        <f>'[1]Detalle Mes'!E372</f>
        <v>5042.99</v>
      </c>
      <c r="O372" s="27">
        <f>+'[1]Detalle Mes'!F372</f>
        <v>44.795999999999999</v>
      </c>
      <c r="P372" s="27">
        <f>+'[1]Detalle Mes'!G372</f>
        <v>2.9950797381095624</v>
      </c>
      <c r="Q372" s="27">
        <f>+'[1]Detalle Mes'!H372</f>
        <v>344.08108158117801</v>
      </c>
      <c r="R372" s="27">
        <f>+'[1]Detalle Mes'!J372+'[1]Detalle Mes'!I372</f>
        <v>30517.613298999593</v>
      </c>
      <c r="S372" s="27">
        <f>+'[1]Detalle Mes'!O372</f>
        <v>88.693086986241823</v>
      </c>
      <c r="T372" s="24" t="s">
        <v>377</v>
      </c>
    </row>
    <row r="373" spans="1:20" x14ac:dyDescent="0.3">
      <c r="A373" s="20" t="str">
        <f t="shared" si="8"/>
        <v>SAESA</v>
      </c>
      <c r="B373" s="21">
        <v>5787</v>
      </c>
      <c r="C373" s="22" t="s">
        <v>41</v>
      </c>
      <c r="D373" s="22" t="s">
        <v>42</v>
      </c>
      <c r="E373" s="22" t="str">
        <f>VLOOKUP('[1]Detalle Mes'!B373,'[1]Codigos CNE'!$G$4:$H$33,2,0)</f>
        <v>SAESA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tr">
        <f>VLOOKUP(G373,'[1]Codigos CNE'!$C$3:$D$1695,2,0)</f>
        <v>SIC-1158</v>
      </c>
      <c r="N373" s="27">
        <f>'[1]Detalle Mes'!E373</f>
        <v>5251.85</v>
      </c>
      <c r="O373" s="27">
        <f>+'[1]Detalle Mes'!F373</f>
        <v>47.534999999999997</v>
      </c>
      <c r="P373" s="27">
        <f>+'[1]Detalle Mes'!G373</f>
        <v>0.1885195179147863</v>
      </c>
      <c r="Q373" s="27">
        <f>+'[1]Detalle Mes'!H373</f>
        <v>29.9414289042471</v>
      </c>
      <c r="R373" s="27">
        <f>+'[1]Detalle Mes'!J373+'[1]Detalle Mes'!I373</f>
        <v>2413.3420531241563</v>
      </c>
      <c r="S373" s="27">
        <f>+'[1]Detalle Mes'!O373</f>
        <v>80.602100215124707</v>
      </c>
      <c r="T373" s="24" t="s">
        <v>378</v>
      </c>
    </row>
    <row r="374" spans="1:20" x14ac:dyDescent="0.3">
      <c r="A374" s="20" t="str">
        <f t="shared" si="8"/>
        <v>SAESA</v>
      </c>
      <c r="B374" s="21">
        <v>5787</v>
      </c>
      <c r="C374" s="22" t="s">
        <v>41</v>
      </c>
      <c r="D374" s="22" t="s">
        <v>42</v>
      </c>
      <c r="E374" s="22" t="str">
        <f>VLOOKUP('[1]Detalle Mes'!B374,'[1]Codigos CNE'!$G$4:$H$33,2,0)</f>
        <v>SAESA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tr">
        <f>VLOOKUP(G374,'[1]Codigos CNE'!$C$3:$D$1695,2,0)</f>
        <v>SIC-1191</v>
      </c>
      <c r="N374" s="27">
        <f>'[1]Detalle Mes'!E374</f>
        <v>5334.03</v>
      </c>
      <c r="O374" s="27">
        <f>+'[1]Detalle Mes'!F374</f>
        <v>47.386000000000003</v>
      </c>
      <c r="P374" s="27">
        <f>+'[1]Detalle Mes'!G374</f>
        <v>2.4279194266547051</v>
      </c>
      <c r="Q374" s="27">
        <f>+'[1]Detalle Mes'!H374</f>
        <v>266.87505503948199</v>
      </c>
      <c r="R374" s="27">
        <f>+'[1]Detalle Mes'!J374+'[1]Detalle Mes'!I374</f>
        <v>25596.736417459892</v>
      </c>
      <c r="S374" s="27">
        <f>+'[1]Detalle Mes'!O374</f>
        <v>95.912809886533097</v>
      </c>
      <c r="T374" s="24" t="s">
        <v>379</v>
      </c>
    </row>
    <row r="375" spans="1:20" x14ac:dyDescent="0.3">
      <c r="A375" s="20" t="str">
        <f t="shared" si="8"/>
        <v>FRONTEL</v>
      </c>
      <c r="B375" s="21">
        <v>5785</v>
      </c>
      <c r="C375" s="22" t="s">
        <v>41</v>
      </c>
      <c r="D375" s="22" t="s">
        <v>42</v>
      </c>
      <c r="E375" s="22" t="str">
        <f>VLOOKUP('[1]Detalle Mes'!B375,'[1]Codigos CNE'!$G$4:$H$33,2,0)</f>
        <v>FRONTEL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tr">
        <f>VLOOKUP(G375,'[1]Codigos CNE'!$C$3:$D$1695,2,0)</f>
        <v>SIC-0034</v>
      </c>
      <c r="N375" s="27">
        <f>'[1]Detalle Mes'!E375</f>
        <v>0</v>
      </c>
      <c r="O375" s="27">
        <f>+'[1]Detalle Mes'!F375</f>
        <v>51.003</v>
      </c>
      <c r="P375" s="27">
        <f>+'[1]Detalle Mes'!G375</f>
        <v>0</v>
      </c>
      <c r="Q375" s="27">
        <f>+'[1]Detalle Mes'!H375</f>
        <v>1.7596752438782701</v>
      </c>
      <c r="R375" s="27">
        <f>+'[1]Detalle Mes'!J375+'[1]Detalle Mes'!I375</f>
        <v>89.748716463523408</v>
      </c>
      <c r="S375" s="27">
        <f>+'[1]Detalle Mes'!O375</f>
        <v>51.003</v>
      </c>
      <c r="T375" s="24" t="s">
        <v>380</v>
      </c>
    </row>
    <row r="376" spans="1:20" x14ac:dyDescent="0.3">
      <c r="A376" s="20" t="str">
        <f t="shared" si="8"/>
        <v>FRONTEL</v>
      </c>
      <c r="B376" s="21">
        <v>5785</v>
      </c>
      <c r="C376" s="22" t="s">
        <v>41</v>
      </c>
      <c r="D376" s="22" t="s">
        <v>42</v>
      </c>
      <c r="E376" s="22" t="str">
        <f>VLOOKUP('[1]Detalle Mes'!B376,'[1]Codigos CNE'!$G$4:$H$33,2,0)</f>
        <v>FRONTEL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tr">
        <f>VLOOKUP(G376,'[1]Codigos CNE'!$C$3:$D$1695,2,0)</f>
        <v>SIC-0140</v>
      </c>
      <c r="N376" s="27">
        <f>'[1]Detalle Mes'!E376</f>
        <v>0</v>
      </c>
      <c r="O376" s="27">
        <f>+'[1]Detalle Mes'!F376</f>
        <v>47.821999999999989</v>
      </c>
      <c r="P376" s="27">
        <f>+'[1]Detalle Mes'!G376</f>
        <v>0</v>
      </c>
      <c r="Q376" s="27">
        <f>+'[1]Detalle Mes'!H376</f>
        <v>343.00690024815304</v>
      </c>
      <c r="R376" s="27">
        <f>+'[1]Detalle Mes'!J376+'[1]Detalle Mes'!I376</f>
        <v>16403.275983667172</v>
      </c>
      <c r="S376" s="27">
        <f>+'[1]Detalle Mes'!O376</f>
        <v>47.821999999999989</v>
      </c>
      <c r="T376" s="24" t="s">
        <v>381</v>
      </c>
    </row>
    <row r="377" spans="1:20" x14ac:dyDescent="0.3">
      <c r="A377" s="20" t="str">
        <f t="shared" si="8"/>
        <v>FRONTEL</v>
      </c>
      <c r="B377" s="21">
        <v>5785</v>
      </c>
      <c r="C377" s="22" t="s">
        <v>41</v>
      </c>
      <c r="D377" s="22" t="s">
        <v>42</v>
      </c>
      <c r="E377" s="22" t="str">
        <f>VLOOKUP('[1]Detalle Mes'!B377,'[1]Codigos CNE'!$G$4:$H$33,2,0)</f>
        <v>FRONTEL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tr">
        <f>VLOOKUP(G377,'[1]Codigos CNE'!$C$3:$D$1695,2,0)</f>
        <v>SIC-0173</v>
      </c>
      <c r="N377" s="27">
        <f>'[1]Detalle Mes'!E377</f>
        <v>0</v>
      </c>
      <c r="O377" s="27">
        <f>+'[1]Detalle Mes'!F377</f>
        <v>48.527000000000001</v>
      </c>
      <c r="P377" s="27">
        <f>+'[1]Detalle Mes'!G377</f>
        <v>0</v>
      </c>
      <c r="Q377" s="27">
        <f>+'[1]Detalle Mes'!H377</f>
        <v>380.29287311097602</v>
      </c>
      <c r="R377" s="27">
        <f>+'[1]Detalle Mes'!J377+'[1]Detalle Mes'!I377</f>
        <v>18454.472253456333</v>
      </c>
      <c r="S377" s="27">
        <f>+'[1]Detalle Mes'!O377</f>
        <v>48.527000000000001</v>
      </c>
      <c r="T377" s="24" t="s">
        <v>382</v>
      </c>
    </row>
    <row r="378" spans="1:20" x14ac:dyDescent="0.3">
      <c r="A378" s="20" t="str">
        <f t="shared" si="8"/>
        <v>FRONTEL</v>
      </c>
      <c r="B378" s="21">
        <v>5785</v>
      </c>
      <c r="C378" s="22" t="s">
        <v>41</v>
      </c>
      <c r="D378" s="22" t="s">
        <v>42</v>
      </c>
      <c r="E378" s="22" t="str">
        <f>VLOOKUP('[1]Detalle Mes'!B378,'[1]Codigos CNE'!$G$4:$H$33,2,0)</f>
        <v>FRONTEL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tr">
        <f>VLOOKUP(G378,'[1]Codigos CNE'!$C$3:$D$1695,2,0)</f>
        <v>SIC-0211</v>
      </c>
      <c r="N378" s="27">
        <f>'[1]Detalle Mes'!E378</f>
        <v>0</v>
      </c>
      <c r="O378" s="27">
        <f>+'[1]Detalle Mes'!F378</f>
        <v>46.420000000000009</v>
      </c>
      <c r="P378" s="27">
        <f>+'[1]Detalle Mes'!G378</f>
        <v>0</v>
      </c>
      <c r="Q378" s="27">
        <f>+'[1]Detalle Mes'!H378</f>
        <v>8.0491167851679997</v>
      </c>
      <c r="R378" s="27">
        <f>+'[1]Detalle Mes'!J378+'[1]Detalle Mes'!I378</f>
        <v>373.64000116749861</v>
      </c>
      <c r="S378" s="27">
        <f>+'[1]Detalle Mes'!O378</f>
        <v>46.420000000000009</v>
      </c>
      <c r="T378" s="24" t="s">
        <v>383</v>
      </c>
    </row>
    <row r="379" spans="1:20" x14ac:dyDescent="0.3">
      <c r="A379" s="20" t="str">
        <f t="shared" si="8"/>
        <v>FRONTEL</v>
      </c>
      <c r="B379" s="21">
        <v>5785</v>
      </c>
      <c r="C379" s="22" t="s">
        <v>41</v>
      </c>
      <c r="D379" s="22" t="s">
        <v>42</v>
      </c>
      <c r="E379" s="22" t="str">
        <f>VLOOKUP('[1]Detalle Mes'!B379,'[1]Codigos CNE'!$G$4:$H$33,2,0)</f>
        <v>FRONTEL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tr">
        <f>VLOOKUP(G379,'[1]Codigos CNE'!$C$3:$D$1695,2,0)</f>
        <v>SIC-0370</v>
      </c>
      <c r="N379" s="27">
        <f>'[1]Detalle Mes'!E379</f>
        <v>0</v>
      </c>
      <c r="O379" s="27">
        <f>+'[1]Detalle Mes'!F379</f>
        <v>49.237999999999985</v>
      </c>
      <c r="P379" s="27">
        <f>+'[1]Detalle Mes'!G379</f>
        <v>0</v>
      </c>
      <c r="Q379" s="27">
        <f>+'[1]Detalle Mes'!H379</f>
        <v>49.776296915398405</v>
      </c>
      <c r="R379" s="27">
        <f>+'[1]Detalle Mes'!J379+'[1]Detalle Mes'!I379</f>
        <v>2450.885307520386</v>
      </c>
      <c r="S379" s="27">
        <f>+'[1]Detalle Mes'!O379</f>
        <v>49.237999999999985</v>
      </c>
      <c r="T379" s="24" t="s">
        <v>384</v>
      </c>
    </row>
    <row r="380" spans="1:20" x14ac:dyDescent="0.3">
      <c r="A380" s="20" t="str">
        <f t="shared" si="8"/>
        <v>FRONTEL</v>
      </c>
      <c r="B380" s="21">
        <v>5785</v>
      </c>
      <c r="C380" s="22" t="s">
        <v>41</v>
      </c>
      <c r="D380" s="22" t="s">
        <v>42</v>
      </c>
      <c r="E380" s="22" t="str">
        <f>VLOOKUP('[1]Detalle Mes'!B380,'[1]Codigos CNE'!$G$4:$H$33,2,0)</f>
        <v>FRONTEL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tr">
        <f>VLOOKUP(G380,'[1]Codigos CNE'!$C$3:$D$1695,2,0)</f>
        <v>SIC-0396</v>
      </c>
      <c r="N380" s="27">
        <f>'[1]Detalle Mes'!E380</f>
        <v>0</v>
      </c>
      <c r="O380" s="27">
        <f>+'[1]Detalle Mes'!F380</f>
        <v>49.497999999999998</v>
      </c>
      <c r="P380" s="27">
        <f>+'[1]Detalle Mes'!G380</f>
        <v>0</v>
      </c>
      <c r="Q380" s="27">
        <f>+'[1]Detalle Mes'!H380</f>
        <v>1.0461182737797801</v>
      </c>
      <c r="R380" s="27">
        <f>+'[1]Detalle Mes'!J380+'[1]Detalle Mes'!I380</f>
        <v>51.780762315551549</v>
      </c>
      <c r="S380" s="27">
        <f>+'[1]Detalle Mes'!O380</f>
        <v>49.497999999999998</v>
      </c>
      <c r="T380" s="24" t="s">
        <v>385</v>
      </c>
    </row>
    <row r="381" spans="1:20" x14ac:dyDescent="0.3">
      <c r="A381" s="20" t="str">
        <f t="shared" si="8"/>
        <v>FRONTEL</v>
      </c>
      <c r="B381" s="21">
        <v>5785</v>
      </c>
      <c r="C381" s="22" t="s">
        <v>41</v>
      </c>
      <c r="D381" s="22" t="s">
        <v>42</v>
      </c>
      <c r="E381" s="22" t="str">
        <f>VLOOKUP('[1]Detalle Mes'!B381,'[1]Codigos CNE'!$G$4:$H$33,2,0)</f>
        <v>FRONTEL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tr">
        <f>VLOOKUP(G381,'[1]Codigos CNE'!$C$3:$D$1695,2,0)</f>
        <v>SIC-0440</v>
      </c>
      <c r="N381" s="27">
        <f>'[1]Detalle Mes'!E381</f>
        <v>0</v>
      </c>
      <c r="O381" s="27">
        <f>+'[1]Detalle Mes'!F381</f>
        <v>48.707999999999998</v>
      </c>
      <c r="P381" s="27">
        <f>+'[1]Detalle Mes'!G381</f>
        <v>0</v>
      </c>
      <c r="Q381" s="27">
        <f>+'[1]Detalle Mes'!H381</f>
        <v>66.047029743884806</v>
      </c>
      <c r="R381" s="27">
        <f>+'[1]Detalle Mes'!J381+'[1]Detalle Mes'!I381</f>
        <v>3217.0187247651411</v>
      </c>
      <c r="S381" s="27">
        <f>+'[1]Detalle Mes'!O381</f>
        <v>48.707999999999998</v>
      </c>
      <c r="T381" s="24" t="s">
        <v>386</v>
      </c>
    </row>
    <row r="382" spans="1:20" x14ac:dyDescent="0.3">
      <c r="A382" s="20" t="str">
        <f t="shared" si="8"/>
        <v>FRONTEL</v>
      </c>
      <c r="B382" s="21">
        <v>5785</v>
      </c>
      <c r="C382" s="22" t="s">
        <v>41</v>
      </c>
      <c r="D382" s="22" t="s">
        <v>42</v>
      </c>
      <c r="E382" s="22" t="str">
        <f>VLOOKUP('[1]Detalle Mes'!B382,'[1]Codigos CNE'!$G$4:$H$33,2,0)</f>
        <v>FRONTEL</v>
      </c>
      <c r="F382" s="23" t="s">
        <v>483</v>
      </c>
      <c r="G382" s="23" t="s">
        <v>158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tr">
        <f>VLOOKUP(G382,'[1]Codigos CNE'!$C$3:$D$1695,2,0)</f>
        <v>SIC-1158</v>
      </c>
      <c r="N382" s="27">
        <f>'[1]Detalle Mes'!E382</f>
        <v>0</v>
      </c>
      <c r="O382" s="27">
        <f>+'[1]Detalle Mes'!F382</f>
        <v>47.535000000000011</v>
      </c>
      <c r="P382" s="27">
        <f>+'[1]Detalle Mes'!G382</f>
        <v>0</v>
      </c>
      <c r="Q382" s="27">
        <f>+'[1]Detalle Mes'!H382</f>
        <v>245.69223584043499</v>
      </c>
      <c r="R382" s="27">
        <f>+'[1]Detalle Mes'!J382+'[1]Detalle Mes'!I382</f>
        <v>11678.980430675079</v>
      </c>
      <c r="S382" s="27">
        <f>+'[1]Detalle Mes'!O382</f>
        <v>47.535000000000011</v>
      </c>
      <c r="T382" s="24" t="s">
        <v>387</v>
      </c>
    </row>
    <row r="383" spans="1:20" x14ac:dyDescent="0.3">
      <c r="A383" s="20" t="str">
        <f t="shared" si="8"/>
        <v>FRONTEL</v>
      </c>
      <c r="B383" s="21">
        <v>5785</v>
      </c>
      <c r="C383" s="22" t="s">
        <v>41</v>
      </c>
      <c r="D383" s="22" t="s">
        <v>42</v>
      </c>
      <c r="E383" s="22" t="str">
        <f>VLOOKUP('[1]Detalle Mes'!B383,'[1]Codigos CNE'!$G$4:$H$33,2,0)</f>
        <v>FRONTEL</v>
      </c>
      <c r="F383" s="23" t="s">
        <v>483</v>
      </c>
      <c r="G383" s="23" t="s">
        <v>106</v>
      </c>
      <c r="H383" s="24">
        <v>220</v>
      </c>
      <c r="I383" s="25" t="s">
        <v>44</v>
      </c>
      <c r="J383" s="25" t="s">
        <v>47</v>
      </c>
      <c r="K383" s="26">
        <v>42736</v>
      </c>
      <c r="L383" s="25">
        <v>50040</v>
      </c>
      <c r="M383" s="24" t="str">
        <f>VLOOKUP(G383,'[1]Codigos CNE'!$C$3:$D$1695,2,0)</f>
        <v>SIC-0034</v>
      </c>
      <c r="N383" s="27">
        <f>'[1]Detalle Mes'!E383</f>
        <v>0</v>
      </c>
      <c r="O383" s="27">
        <f>+'[1]Detalle Mes'!F383</f>
        <v>51.003000000000014</v>
      </c>
      <c r="P383" s="27">
        <f>+'[1]Detalle Mes'!G383</f>
        <v>0</v>
      </c>
      <c r="Q383" s="27">
        <f>+'[1]Detalle Mes'!H383</f>
        <v>2.51729545936896</v>
      </c>
      <c r="R383" s="27">
        <f>+'[1]Detalle Mes'!J383+'[1]Detalle Mes'!I383</f>
        <v>128.3896203141951</v>
      </c>
      <c r="S383" s="27">
        <f>+'[1]Detalle Mes'!O383</f>
        <v>51.003000000000014</v>
      </c>
      <c r="T383" s="24" t="s">
        <v>388</v>
      </c>
    </row>
    <row r="384" spans="1:20" x14ac:dyDescent="0.3">
      <c r="A384" s="20" t="str">
        <f t="shared" si="8"/>
        <v>FRONTEL</v>
      </c>
      <c r="B384" s="21">
        <v>5785</v>
      </c>
      <c r="C384" s="22" t="s">
        <v>41</v>
      </c>
      <c r="D384" s="22" t="s">
        <v>42</v>
      </c>
      <c r="E384" s="22" t="str">
        <f>VLOOKUP('[1]Detalle Mes'!B384,'[1]Codigos CNE'!$G$4:$H$33,2,0)</f>
        <v>FRONTEL</v>
      </c>
      <c r="F384" s="23" t="s">
        <v>483</v>
      </c>
      <c r="G384" s="23" t="s">
        <v>162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tr">
        <f>VLOOKUP(G384,'[1]Codigos CNE'!$C$3:$D$1695,2,0)</f>
        <v>SIC-0140</v>
      </c>
      <c r="N384" s="27">
        <f>'[1]Detalle Mes'!E384</f>
        <v>0</v>
      </c>
      <c r="O384" s="27">
        <f>+'[1]Detalle Mes'!F384</f>
        <v>47.821999999999996</v>
      </c>
      <c r="P384" s="27">
        <f>+'[1]Detalle Mes'!G384</f>
        <v>0</v>
      </c>
      <c r="Q384" s="27">
        <f>+'[1]Detalle Mes'!H384</f>
        <v>485.20034242261102</v>
      </c>
      <c r="R384" s="27">
        <f>+'[1]Detalle Mes'!J384+'[1]Detalle Mes'!I384</f>
        <v>23203.250775334101</v>
      </c>
      <c r="S384" s="27">
        <f>+'[1]Detalle Mes'!O384</f>
        <v>47.821999999999996</v>
      </c>
      <c r="T384" s="24" t="s">
        <v>389</v>
      </c>
    </row>
    <row r="385" spans="1:20" x14ac:dyDescent="0.3">
      <c r="A385" s="20" t="str">
        <f t="shared" si="8"/>
        <v>FRONTEL</v>
      </c>
      <c r="B385" s="21">
        <v>5785</v>
      </c>
      <c r="C385" s="22" t="s">
        <v>41</v>
      </c>
      <c r="D385" s="22" t="s">
        <v>42</v>
      </c>
      <c r="E385" s="22" t="str">
        <f>VLOOKUP('[1]Detalle Mes'!B385,'[1]Codigos CNE'!$G$4:$H$33,2,0)</f>
        <v>FRONTEL</v>
      </c>
      <c r="F385" s="23" t="s">
        <v>483</v>
      </c>
      <c r="G385" s="23" t="s">
        <v>112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tr">
        <f>VLOOKUP(G385,'[1]Codigos CNE'!$C$3:$D$1695,2,0)</f>
        <v>SIC-0173</v>
      </c>
      <c r="N385" s="27">
        <f>'[1]Detalle Mes'!E385</f>
        <v>0</v>
      </c>
      <c r="O385" s="27">
        <f>+'[1]Detalle Mes'!F385</f>
        <v>48.526999999999994</v>
      </c>
      <c r="P385" s="27">
        <f>+'[1]Detalle Mes'!G385</f>
        <v>0</v>
      </c>
      <c r="Q385" s="27">
        <f>+'[1]Detalle Mes'!H385</f>
        <v>541.23205582985599</v>
      </c>
      <c r="R385" s="27">
        <f>+'[1]Detalle Mes'!J385+'[1]Detalle Mes'!I385</f>
        <v>26264.367973255419</v>
      </c>
      <c r="S385" s="27">
        <f>+'[1]Detalle Mes'!O385</f>
        <v>48.526999999999994</v>
      </c>
      <c r="T385" s="24" t="s">
        <v>390</v>
      </c>
    </row>
    <row r="386" spans="1:20" x14ac:dyDescent="0.3">
      <c r="A386" s="20" t="str">
        <f t="shared" si="8"/>
        <v>FRONTEL</v>
      </c>
      <c r="B386" s="21">
        <v>5785</v>
      </c>
      <c r="C386" s="22" t="s">
        <v>41</v>
      </c>
      <c r="D386" s="22" t="s">
        <v>42</v>
      </c>
      <c r="E386" s="22" t="str">
        <f>VLOOKUP('[1]Detalle Mes'!B386,'[1]Codigos CNE'!$G$4:$H$33,2,0)</f>
        <v>FRONTEL</v>
      </c>
      <c r="F386" s="23" t="s">
        <v>483</v>
      </c>
      <c r="G386" s="23" t="s">
        <v>355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tr">
        <f>VLOOKUP(G386,'[1]Codigos CNE'!$C$3:$D$1695,2,0)</f>
        <v>SIC-0211</v>
      </c>
      <c r="N386" s="27">
        <f>'[1]Detalle Mes'!E386</f>
        <v>0</v>
      </c>
      <c r="O386" s="27">
        <f>+'[1]Detalle Mes'!F386</f>
        <v>46.42</v>
      </c>
      <c r="P386" s="27">
        <f>+'[1]Detalle Mes'!G386</f>
        <v>0</v>
      </c>
      <c r="Q386" s="27">
        <f>+'[1]Detalle Mes'!H386</f>
        <v>9.4319055940384011</v>
      </c>
      <c r="R386" s="27">
        <f>+'[1]Detalle Mes'!J386+'[1]Detalle Mes'!I386</f>
        <v>437.82905767526262</v>
      </c>
      <c r="S386" s="27">
        <f>+'[1]Detalle Mes'!O386</f>
        <v>46.42</v>
      </c>
      <c r="T386" s="24" t="s">
        <v>391</v>
      </c>
    </row>
    <row r="387" spans="1:20" x14ac:dyDescent="0.3">
      <c r="A387" s="20" t="str">
        <f t="shared" si="8"/>
        <v>FRONTEL</v>
      </c>
      <c r="B387" s="21">
        <v>5785</v>
      </c>
      <c r="C387" s="22" t="s">
        <v>41</v>
      </c>
      <c r="D387" s="22" t="s">
        <v>42</v>
      </c>
      <c r="E387" s="22" t="str">
        <f>VLOOKUP('[1]Detalle Mes'!B387,'[1]Codigos CNE'!$G$4:$H$33,2,0)</f>
        <v>FRONTEL</v>
      </c>
      <c r="F387" s="23" t="s">
        <v>483</v>
      </c>
      <c r="G387" s="23" t="s">
        <v>117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tr">
        <f>VLOOKUP(G387,'[1]Codigos CNE'!$C$3:$D$1695,2,0)</f>
        <v>SIC-0370</v>
      </c>
      <c r="N387" s="27">
        <f>'[1]Detalle Mes'!E387</f>
        <v>0</v>
      </c>
      <c r="O387" s="27">
        <f>+'[1]Detalle Mes'!F387</f>
        <v>49.237999999999992</v>
      </c>
      <c r="P387" s="27">
        <f>+'[1]Detalle Mes'!G387</f>
        <v>0</v>
      </c>
      <c r="Q387" s="27">
        <f>+'[1]Detalle Mes'!H387</f>
        <v>64.737192451871991</v>
      </c>
      <c r="R387" s="27">
        <f>+'[1]Detalle Mes'!J387+'[1]Detalle Mes'!I387</f>
        <v>3187.5298819452728</v>
      </c>
      <c r="S387" s="27">
        <f>+'[1]Detalle Mes'!O387</f>
        <v>49.237999999999992</v>
      </c>
      <c r="T387" s="24" t="s">
        <v>392</v>
      </c>
    </row>
    <row r="388" spans="1:20" x14ac:dyDescent="0.3">
      <c r="A388" s="20" t="str">
        <f t="shared" si="8"/>
        <v>FRONTEL</v>
      </c>
      <c r="B388" s="21">
        <v>5785</v>
      </c>
      <c r="C388" s="22" t="s">
        <v>41</v>
      </c>
      <c r="D388" s="22" t="s">
        <v>42</v>
      </c>
      <c r="E388" s="22" t="str">
        <f>VLOOKUP('[1]Detalle Mes'!B388,'[1]Codigos CNE'!$G$4:$H$33,2,0)</f>
        <v>FRONTEL</v>
      </c>
      <c r="F388" s="23" t="s">
        <v>483</v>
      </c>
      <c r="G388" s="23" t="s">
        <v>119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tr">
        <f>VLOOKUP(G388,'[1]Codigos CNE'!$C$3:$D$1695,2,0)</f>
        <v>SIC-0396</v>
      </c>
      <c r="N388" s="27">
        <f>'[1]Detalle Mes'!E388</f>
        <v>0</v>
      </c>
      <c r="O388" s="27">
        <f>+'[1]Detalle Mes'!F388</f>
        <v>49.497999999999998</v>
      </c>
      <c r="P388" s="27">
        <f>+'[1]Detalle Mes'!G388</f>
        <v>0</v>
      </c>
      <c r="Q388" s="27">
        <f>+'[1]Detalle Mes'!H388</f>
        <v>1.4965062712552302</v>
      </c>
      <c r="R388" s="27">
        <f>+'[1]Detalle Mes'!J388+'[1]Detalle Mes'!I388</f>
        <v>74.074067414591383</v>
      </c>
      <c r="S388" s="27">
        <f>+'[1]Detalle Mes'!O388</f>
        <v>49.497999999999998</v>
      </c>
      <c r="T388" s="24" t="s">
        <v>393</v>
      </c>
    </row>
    <row r="389" spans="1:20" x14ac:dyDescent="0.3">
      <c r="A389" s="20" t="str">
        <f t="shared" si="8"/>
        <v>FRONTEL</v>
      </c>
      <c r="B389" s="21">
        <v>5785</v>
      </c>
      <c r="C389" s="22" t="s">
        <v>41</v>
      </c>
      <c r="D389" s="22" t="s">
        <v>42</v>
      </c>
      <c r="E389" s="22" t="str">
        <f>VLOOKUP('[1]Detalle Mes'!B389,'[1]Codigos CNE'!$G$4:$H$33,2,0)</f>
        <v>FRONTEL</v>
      </c>
      <c r="F389" s="23" t="s">
        <v>483</v>
      </c>
      <c r="G389" s="23" t="s">
        <v>127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tr">
        <f>VLOOKUP(G389,'[1]Codigos CNE'!$C$3:$D$1695,2,0)</f>
        <v>SIC-0440</v>
      </c>
      <c r="N389" s="27">
        <f>'[1]Detalle Mes'!E389</f>
        <v>0</v>
      </c>
      <c r="O389" s="27">
        <f>+'[1]Detalle Mes'!F389</f>
        <v>48.707999999999998</v>
      </c>
      <c r="P389" s="27">
        <f>+'[1]Detalle Mes'!G389</f>
        <v>0</v>
      </c>
      <c r="Q389" s="27">
        <f>+'[1]Detalle Mes'!H389</f>
        <v>85.896359156377599</v>
      </c>
      <c r="R389" s="27">
        <f>+'[1]Detalle Mes'!J389+'[1]Detalle Mes'!I389</f>
        <v>4183.8398617888397</v>
      </c>
      <c r="S389" s="27">
        <f>+'[1]Detalle Mes'!O389</f>
        <v>48.707999999999998</v>
      </c>
      <c r="T389" s="24" t="s">
        <v>394</v>
      </c>
    </row>
    <row r="390" spans="1:20" x14ac:dyDescent="0.3">
      <c r="A390" s="20" t="str">
        <f t="shared" si="8"/>
        <v>FRONTEL</v>
      </c>
      <c r="B390" s="21">
        <v>5785</v>
      </c>
      <c r="C390" s="22" t="s">
        <v>41</v>
      </c>
      <c r="D390" s="22" t="s">
        <v>42</v>
      </c>
      <c r="E390" s="22" t="str">
        <f>VLOOKUP('[1]Detalle Mes'!B390,'[1]Codigos CNE'!$G$4:$H$33,2,0)</f>
        <v>FRONTEL</v>
      </c>
      <c r="F390" s="23" t="s">
        <v>483</v>
      </c>
      <c r="G390" s="23" t="s">
        <v>158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tr">
        <f>VLOOKUP(G390,'[1]Codigos CNE'!$C$3:$D$1695,2,0)</f>
        <v>SIC-1158</v>
      </c>
      <c r="N390" s="27">
        <f>'[1]Detalle Mes'!E390</f>
        <v>0</v>
      </c>
      <c r="O390" s="27">
        <f>+'[1]Detalle Mes'!F390</f>
        <v>47.534999999999997</v>
      </c>
      <c r="P390" s="27">
        <f>+'[1]Detalle Mes'!G390</f>
        <v>0</v>
      </c>
      <c r="Q390" s="27">
        <f>+'[1]Detalle Mes'!H390</f>
        <v>358.38531624273293</v>
      </c>
      <c r="R390" s="27">
        <f>+'[1]Detalle Mes'!J390+'[1]Detalle Mes'!I390</f>
        <v>17035.846007598309</v>
      </c>
      <c r="S390" s="27">
        <f>+'[1]Detalle Mes'!O390</f>
        <v>47.534999999999997</v>
      </c>
      <c r="T390" s="24" t="s">
        <v>395</v>
      </c>
    </row>
    <row r="391" spans="1:20" x14ac:dyDescent="0.3">
      <c r="A391" s="20" t="str">
        <f t="shared" si="8"/>
        <v>FRONTEL</v>
      </c>
      <c r="B391" s="21">
        <v>5785</v>
      </c>
      <c r="C391" s="22" t="s">
        <v>41</v>
      </c>
      <c r="D391" s="22" t="s">
        <v>42</v>
      </c>
      <c r="E391" s="22" t="str">
        <f>VLOOKUP('[1]Detalle Mes'!B391,'[1]Codigos CNE'!$G$4:$H$33,2,0)</f>
        <v>FRONTEL</v>
      </c>
      <c r="F391" s="23" t="s">
        <v>483</v>
      </c>
      <c r="G391" s="23" t="s">
        <v>106</v>
      </c>
      <c r="H391" s="24">
        <v>220</v>
      </c>
      <c r="I391" s="25" t="s">
        <v>44</v>
      </c>
      <c r="J391" s="25" t="s">
        <v>49</v>
      </c>
      <c r="K391" s="26">
        <v>42736</v>
      </c>
      <c r="L391" s="25">
        <v>50040</v>
      </c>
      <c r="M391" s="24" t="str">
        <f>VLOOKUP(G391,'[1]Codigos CNE'!$C$3:$D$1695,2,0)</f>
        <v>SIC-0034</v>
      </c>
      <c r="N391" s="27">
        <f>'[1]Detalle Mes'!E391</f>
        <v>5716.3800000000019</v>
      </c>
      <c r="O391" s="27">
        <f>+'[1]Detalle Mes'!F391</f>
        <v>51.003</v>
      </c>
      <c r="P391" s="27">
        <f>+'[1]Detalle Mes'!G391</f>
        <v>1.0787412674917309E-2</v>
      </c>
      <c r="Q391" s="27">
        <f>+'[1]Detalle Mes'!H391</f>
        <v>1.5220779880476201</v>
      </c>
      <c r="R391" s="27">
        <f>+'[1]Detalle Mes'!J391+'[1]Detalle Mes'!I391</f>
        <v>139.2954936910366</v>
      </c>
      <c r="S391" s="27">
        <f>+'[1]Detalle Mes'!O391</f>
        <v>91.516659977266926</v>
      </c>
      <c r="T391" s="24" t="s">
        <v>396</v>
      </c>
    </row>
    <row r="392" spans="1:20" x14ac:dyDescent="0.3">
      <c r="A392" s="20" t="str">
        <f t="shared" si="8"/>
        <v>FRONTEL</v>
      </c>
      <c r="B392" s="21">
        <v>5785</v>
      </c>
      <c r="C392" s="22" t="s">
        <v>41</v>
      </c>
      <c r="D392" s="22" t="s">
        <v>42</v>
      </c>
      <c r="E392" s="22" t="str">
        <f>VLOOKUP('[1]Detalle Mes'!B392,'[1]Codigos CNE'!$G$4:$H$33,2,0)</f>
        <v>FRONTEL</v>
      </c>
      <c r="F392" s="23" t="s">
        <v>483</v>
      </c>
      <c r="G392" s="23" t="s">
        <v>162</v>
      </c>
      <c r="H392" s="24">
        <v>220</v>
      </c>
      <c r="I392" s="25" t="s">
        <v>44</v>
      </c>
      <c r="J392" s="25" t="s">
        <v>49</v>
      </c>
      <c r="K392" s="26">
        <v>42736</v>
      </c>
      <c r="L392" s="25">
        <v>50040</v>
      </c>
      <c r="M392" s="24" t="str">
        <f>VLOOKUP(G392,'[1]Codigos CNE'!$C$3:$D$1695,2,0)</f>
        <v>SIC-0140</v>
      </c>
      <c r="N392" s="27">
        <f>'[1]Detalle Mes'!E392</f>
        <v>5255.2800000000016</v>
      </c>
      <c r="O392" s="27">
        <f>+'[1]Detalle Mes'!F392</f>
        <v>47.822000000000003</v>
      </c>
      <c r="P392" s="27">
        <f>+'[1]Detalle Mes'!G392</f>
        <v>2.2724637201198581</v>
      </c>
      <c r="Q392" s="27">
        <f>+'[1]Detalle Mes'!H392</f>
        <v>284.243075923334</v>
      </c>
      <c r="R392" s="27">
        <f>+'[1]Detalle Mes'!J392+'[1]Detalle Mes'!I392</f>
        <v>25535.505515877172</v>
      </c>
      <c r="S392" s="27">
        <f>+'[1]Detalle Mes'!O392</f>
        <v>89.836860345420007</v>
      </c>
      <c r="T392" s="24" t="s">
        <v>397</v>
      </c>
    </row>
    <row r="393" spans="1:20" x14ac:dyDescent="0.3">
      <c r="A393" s="20" t="str">
        <f t="shared" si="8"/>
        <v>FRONTEL</v>
      </c>
      <c r="B393" s="21">
        <v>5785</v>
      </c>
      <c r="C393" s="22" t="s">
        <v>41</v>
      </c>
      <c r="D393" s="22" t="s">
        <v>42</v>
      </c>
      <c r="E393" s="22" t="str">
        <f>VLOOKUP('[1]Detalle Mes'!B393,'[1]Codigos CNE'!$G$4:$H$33,2,0)</f>
        <v>FRONTEL</v>
      </c>
      <c r="F393" s="23" t="s">
        <v>483</v>
      </c>
      <c r="G393" s="23" t="s">
        <v>112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tr">
        <f>VLOOKUP(G393,'[1]Codigos CNE'!$C$3:$D$1695,2,0)</f>
        <v>SIC-0173</v>
      </c>
      <c r="N393" s="27">
        <f>'[1]Detalle Mes'!E393</f>
        <v>5424.7599999999984</v>
      </c>
      <c r="O393" s="27">
        <f>+'[1]Detalle Mes'!F393</f>
        <v>48.526999999999987</v>
      </c>
      <c r="P393" s="27">
        <f>+'[1]Detalle Mes'!G393</f>
        <v>2.6896429145170502</v>
      </c>
      <c r="Q393" s="27">
        <f>+'[1]Detalle Mes'!H393</f>
        <v>328.998241259699</v>
      </c>
      <c r="R393" s="27">
        <f>+'[1]Detalle Mes'!J393+'[1]Detalle Mes'!I393</f>
        <v>30555.964950564921</v>
      </c>
      <c r="S393" s="27">
        <f>+'[1]Detalle Mes'!O393</f>
        <v>92.875769893387286</v>
      </c>
      <c r="T393" s="24" t="s">
        <v>398</v>
      </c>
    </row>
    <row r="394" spans="1:20" x14ac:dyDescent="0.3">
      <c r="A394" s="20" t="str">
        <f t="shared" si="8"/>
        <v>FRONTEL</v>
      </c>
      <c r="B394" s="21">
        <v>5785</v>
      </c>
      <c r="C394" s="22" t="s">
        <v>41</v>
      </c>
      <c r="D394" s="22" t="s">
        <v>42</v>
      </c>
      <c r="E394" s="22" t="str">
        <f>VLOOKUP('[1]Detalle Mes'!B394,'[1]Codigos CNE'!$G$4:$H$33,2,0)</f>
        <v>FRONTEL</v>
      </c>
      <c r="F394" s="23" t="s">
        <v>483</v>
      </c>
      <c r="G394" s="23" t="s">
        <v>355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tr">
        <f>VLOOKUP(G394,'[1]Codigos CNE'!$C$3:$D$1695,2,0)</f>
        <v>SIC-0211</v>
      </c>
      <c r="N394" s="27">
        <f>'[1]Detalle Mes'!E394</f>
        <v>5194.22</v>
      </c>
      <c r="O394" s="27">
        <f>+'[1]Detalle Mes'!F394</f>
        <v>46.42</v>
      </c>
      <c r="P394" s="27">
        <f>+'[1]Detalle Mes'!G394</f>
        <v>3.3785574772420439E-2</v>
      </c>
      <c r="Q394" s="27">
        <f>+'[1]Detalle Mes'!H394</f>
        <v>5.43082710463481</v>
      </c>
      <c r="R394" s="27">
        <f>+'[1]Detalle Mes'!J394+'[1]Detalle Mes'!I394</f>
        <v>427.58870239154959</v>
      </c>
      <c r="S394" s="27">
        <f>+'[1]Detalle Mes'!O394</f>
        <v>78.733624575644157</v>
      </c>
      <c r="T394" s="24" t="s">
        <v>399</v>
      </c>
    </row>
    <row r="395" spans="1:20" x14ac:dyDescent="0.3">
      <c r="A395" s="20" t="str">
        <f t="shared" si="8"/>
        <v>FRONTEL</v>
      </c>
      <c r="B395" s="21">
        <v>5785</v>
      </c>
      <c r="C395" s="22" t="s">
        <v>41</v>
      </c>
      <c r="D395" s="22" t="s">
        <v>42</v>
      </c>
      <c r="E395" s="22" t="str">
        <f>VLOOKUP('[1]Detalle Mes'!B395,'[1]Codigos CNE'!$G$4:$H$33,2,0)</f>
        <v>FRONTEL</v>
      </c>
      <c r="F395" s="23" t="s">
        <v>483</v>
      </c>
      <c r="G395" s="23" t="s">
        <v>117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tr">
        <f>VLOOKUP(G395,'[1]Codigos CNE'!$C$3:$D$1695,2,0)</f>
        <v>SIC-0370</v>
      </c>
      <c r="N395" s="27">
        <f>'[1]Detalle Mes'!E395</f>
        <v>5506.9400000000014</v>
      </c>
      <c r="O395" s="27">
        <f>+'[1]Detalle Mes'!F395</f>
        <v>49.237999999999985</v>
      </c>
      <c r="P395" s="27">
        <f>+'[1]Detalle Mes'!G395</f>
        <v>0.38722025742200628</v>
      </c>
      <c r="Q395" s="27">
        <f>+'[1]Detalle Mes'!H395</f>
        <v>40.570834892104301</v>
      </c>
      <c r="R395" s="27">
        <f>+'[1]Detalle Mes'!J395+'[1]Detalle Mes'!I395</f>
        <v>4130.0254928249751</v>
      </c>
      <c r="S395" s="27">
        <f>+'[1]Detalle Mes'!O395</f>
        <v>101.79789259473043</v>
      </c>
      <c r="T395" s="24" t="s">
        <v>400</v>
      </c>
    </row>
    <row r="396" spans="1:20" x14ac:dyDescent="0.3">
      <c r="A396" s="20" t="str">
        <f t="shared" ref="A396:A439" si="10">E396</f>
        <v>FRONTEL</v>
      </c>
      <c r="B396" s="21">
        <v>5785</v>
      </c>
      <c r="C396" s="22" t="s">
        <v>41</v>
      </c>
      <c r="D396" s="22" t="s">
        <v>42</v>
      </c>
      <c r="E396" s="22" t="str">
        <f>VLOOKUP('[1]Detalle Mes'!B396,'[1]Codigos CNE'!$G$4:$H$33,2,0)</f>
        <v>FRONTEL</v>
      </c>
      <c r="F396" s="23" t="s">
        <v>483</v>
      </c>
      <c r="G396" s="23" t="s">
        <v>119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tr">
        <f>VLOOKUP(G396,'[1]Codigos CNE'!$C$3:$D$1695,2,0)</f>
        <v>SIC-0396</v>
      </c>
      <c r="N396" s="27">
        <f>'[1]Detalle Mes'!E396</f>
        <v>5609.0900000000011</v>
      </c>
      <c r="O396" s="27">
        <f>+'[1]Detalle Mes'!F396</f>
        <v>49.49799999999999</v>
      </c>
      <c r="P396" s="27">
        <f>+'[1]Detalle Mes'!G396</f>
        <v>6.4124909672947554E-3</v>
      </c>
      <c r="Q396" s="27">
        <f>+'[1]Detalle Mes'!H396</f>
        <v>0.90486696700332714</v>
      </c>
      <c r="R396" s="27">
        <f>+'[1]Detalle Mes'!J396+'[1]Detalle Mes'!I396</f>
        <v>80.757344092474028</v>
      </c>
      <c r="S396" s="27">
        <f>+'[1]Detalle Mes'!O396</f>
        <v>89.247753578540227</v>
      </c>
      <c r="T396" s="24" t="s">
        <v>401</v>
      </c>
    </row>
    <row r="397" spans="1:20" x14ac:dyDescent="0.3">
      <c r="A397" s="20" t="str">
        <f t="shared" si="10"/>
        <v>FRONTEL</v>
      </c>
      <c r="B397" s="21">
        <v>5785</v>
      </c>
      <c r="C397" s="22" t="s">
        <v>41</v>
      </c>
      <c r="D397" s="22" t="s">
        <v>42</v>
      </c>
      <c r="E397" s="22" t="str">
        <f>VLOOKUP('[1]Detalle Mes'!B397,'[1]Codigos CNE'!$G$4:$H$33,2,0)</f>
        <v>FRONTEL</v>
      </c>
      <c r="F397" s="23" t="s">
        <v>483</v>
      </c>
      <c r="G397" s="23" t="s">
        <v>127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tr">
        <f>VLOOKUP(G397,'[1]Codigos CNE'!$C$3:$D$1695,2,0)</f>
        <v>SIC-0440</v>
      </c>
      <c r="N397" s="27">
        <f>'[1]Detalle Mes'!E397</f>
        <v>5440.17</v>
      </c>
      <c r="O397" s="27">
        <f>+'[1]Detalle Mes'!F397</f>
        <v>48.708000000000006</v>
      </c>
      <c r="P397" s="27">
        <f>+'[1]Detalle Mes'!G397</f>
        <v>0.5137495931433872</v>
      </c>
      <c r="Q397" s="27">
        <f>+'[1]Detalle Mes'!H397</f>
        <v>53.830533482808299</v>
      </c>
      <c r="R397" s="27">
        <f>+'[1]Detalle Mes'!J397+'[1]Detalle Mes'!I397</f>
        <v>5416.8627490114877</v>
      </c>
      <c r="S397" s="27">
        <f>+'[1]Detalle Mes'!O397</f>
        <v>100.62807106939513</v>
      </c>
      <c r="T397" s="24" t="s">
        <v>402</v>
      </c>
    </row>
    <row r="398" spans="1:20" x14ac:dyDescent="0.3">
      <c r="A398" s="20" t="str">
        <f t="shared" si="10"/>
        <v>FRONTEL</v>
      </c>
      <c r="B398" s="21">
        <v>5785</v>
      </c>
      <c r="C398" s="22" t="s">
        <v>41</v>
      </c>
      <c r="D398" s="22" t="s">
        <v>42</v>
      </c>
      <c r="E398" s="22" t="str">
        <f>VLOOKUP('[1]Detalle Mes'!B398,'[1]Codigos CNE'!$G$4:$H$33,2,0)</f>
        <v>FRONTEL</v>
      </c>
      <c r="F398" s="23" t="s">
        <v>483</v>
      </c>
      <c r="G398" s="23" t="s">
        <v>158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tr">
        <f>VLOOKUP(G398,'[1]Codigos CNE'!$C$3:$D$1695,2,0)</f>
        <v>SIC-1158</v>
      </c>
      <c r="N398" s="27">
        <f>'[1]Detalle Mes'!E398</f>
        <v>5251.8499999999985</v>
      </c>
      <c r="O398" s="27">
        <f>+'[1]Detalle Mes'!F398</f>
        <v>47.535000000000011</v>
      </c>
      <c r="P398" s="27">
        <f>+'[1]Detalle Mes'!G398</f>
        <v>1.84448184490443</v>
      </c>
      <c r="Q398" s="27">
        <f>+'[1]Detalle Mes'!H398</f>
        <v>210.615639152813</v>
      </c>
      <c r="R398" s="27">
        <f>+'[1]Detalle Mes'!J398+'[1]Detalle Mes'!I398</f>
        <v>19698.556384290299</v>
      </c>
      <c r="S398" s="27">
        <f>+'[1]Detalle Mes'!O398</f>
        <v>93.528460011452111</v>
      </c>
      <c r="T398" s="24" t="s">
        <v>403</v>
      </c>
    </row>
    <row r="399" spans="1:20" x14ac:dyDescent="0.3">
      <c r="A399" s="20" t="str">
        <f t="shared" si="10"/>
        <v>SOCOEPA</v>
      </c>
      <c r="B399" s="21">
        <v>5798</v>
      </c>
      <c r="C399" s="22" t="s">
        <v>41</v>
      </c>
      <c r="D399" s="22" t="s">
        <v>42</v>
      </c>
      <c r="E399" s="22" t="str">
        <f>VLOOKUP('[1]Detalle Mes'!B399,'[1]Codigos CNE'!$G$4:$H$33,2,0)</f>
        <v>SOCOEPA</v>
      </c>
      <c r="F399" s="23" t="s">
        <v>404</v>
      </c>
      <c r="G399" s="23" t="s">
        <v>301</v>
      </c>
      <c r="H399" s="24">
        <v>220</v>
      </c>
      <c r="I399" s="25" t="s">
        <v>44</v>
      </c>
      <c r="J399" s="25" t="s">
        <v>45</v>
      </c>
      <c r="K399" s="26">
        <v>42736</v>
      </c>
      <c r="L399" s="25">
        <v>50040</v>
      </c>
      <c r="M399" s="24" t="str">
        <f>VLOOKUP(G399,'[1]Codigos CNE'!$C$3:$D$1695,2,0)</f>
        <v>SIC-1191</v>
      </c>
      <c r="N399" s="27">
        <f>'[1]Detalle Mes'!E399</f>
        <v>5720.7619999999997</v>
      </c>
      <c r="O399" s="27">
        <f>+'[1]Detalle Mes'!F399</f>
        <v>52.918999999999997</v>
      </c>
      <c r="P399" s="27">
        <f>+'[1]Detalle Mes'!G399</f>
        <v>0</v>
      </c>
      <c r="Q399" s="27">
        <f>+'[1]Detalle Mes'!H399</f>
        <v>9.2997198234443808</v>
      </c>
      <c r="R399" s="27">
        <f>+'[1]Detalle Mes'!J399+'[1]Detalle Mes'!I399</f>
        <v>492.13187333685318</v>
      </c>
      <c r="S399" s="27">
        <f>+'[1]Detalle Mes'!O399</f>
        <v>52.918999999999997</v>
      </c>
      <c r="T399" s="24" t="s">
        <v>405</v>
      </c>
    </row>
    <row r="400" spans="1:20" x14ac:dyDescent="0.3">
      <c r="A400" s="20" t="str">
        <f t="shared" si="10"/>
        <v>SOCOEPA</v>
      </c>
      <c r="B400" s="21">
        <v>5798</v>
      </c>
      <c r="C400" s="22" t="s">
        <v>41</v>
      </c>
      <c r="D400" s="22" t="s">
        <v>42</v>
      </c>
      <c r="E400" s="22" t="str">
        <f>VLOOKUP('[1]Detalle Mes'!B400,'[1]Codigos CNE'!$G$4:$H$33,2,0)</f>
        <v>SOCOEPA</v>
      </c>
      <c r="F400" s="23" t="s">
        <v>404</v>
      </c>
      <c r="G400" s="23" t="s">
        <v>303</v>
      </c>
      <c r="H400" s="24">
        <v>220</v>
      </c>
      <c r="I400" s="25" t="s">
        <v>44</v>
      </c>
      <c r="J400" s="25" t="s">
        <v>45</v>
      </c>
      <c r="K400" s="26">
        <v>42736</v>
      </c>
      <c r="L400" s="25">
        <v>50040</v>
      </c>
      <c r="M400" s="24" t="str">
        <f>VLOOKUP(G400,'[1]Codigos CNE'!$C$3:$D$1695,2,0)</f>
        <v>SIC-0067</v>
      </c>
      <c r="N400" s="27">
        <f>'[1]Detalle Mes'!E400</f>
        <v>5164.2110000000002</v>
      </c>
      <c r="O400" s="27">
        <f>+'[1]Detalle Mes'!F400</f>
        <v>48.084000000000003</v>
      </c>
      <c r="P400" s="27">
        <f>+'[1]Detalle Mes'!G400</f>
        <v>0</v>
      </c>
      <c r="Q400" s="27">
        <f>+'[1]Detalle Mes'!H400</f>
        <v>6.9153575956826954</v>
      </c>
      <c r="R400" s="27">
        <f>+'[1]Detalle Mes'!J400+'[1]Detalle Mes'!I400</f>
        <v>332.51805463080677</v>
      </c>
      <c r="S400" s="27">
        <f>+'[1]Detalle Mes'!O400</f>
        <v>48.08400000000001</v>
      </c>
      <c r="T400" s="24" t="s">
        <v>406</v>
      </c>
    </row>
    <row r="401" spans="1:20" x14ac:dyDescent="0.3">
      <c r="A401" s="20" t="str">
        <f t="shared" si="10"/>
        <v>SOCOEPA</v>
      </c>
      <c r="B401" s="21">
        <v>5798</v>
      </c>
      <c r="C401" s="22" t="s">
        <v>41</v>
      </c>
      <c r="D401" s="22" t="s">
        <v>42</v>
      </c>
      <c r="E401" s="22" t="str">
        <f>VLOOKUP('[1]Detalle Mes'!B401,'[1]Codigos CNE'!$G$4:$H$33,2,0)</f>
        <v>SOCOEPA</v>
      </c>
      <c r="F401" s="23" t="s">
        <v>404</v>
      </c>
      <c r="G401" s="23" t="s">
        <v>305</v>
      </c>
      <c r="H401" s="24">
        <v>220</v>
      </c>
      <c r="I401" s="25" t="s">
        <v>44</v>
      </c>
      <c r="J401" s="25" t="s">
        <v>45</v>
      </c>
      <c r="K401" s="26">
        <v>42736</v>
      </c>
      <c r="L401" s="25">
        <v>50040</v>
      </c>
      <c r="M401" s="24" t="str">
        <f>VLOOKUP(G401,'[1]Codigos CNE'!$C$3:$D$1695,2,0)</f>
        <v>SIC-0627</v>
      </c>
      <c r="N401" s="27">
        <f>'[1]Detalle Mes'!E401</f>
        <v>5115.4489999999996</v>
      </c>
      <c r="O401" s="27">
        <f>+'[1]Detalle Mes'!F401</f>
        <v>47.345999999999997</v>
      </c>
      <c r="P401" s="27">
        <f>+'[1]Detalle Mes'!G401</f>
        <v>0</v>
      </c>
      <c r="Q401" s="27">
        <f>+'[1]Detalle Mes'!H401</f>
        <v>7.7464339131434634E-2</v>
      </c>
      <c r="R401" s="27">
        <f>+'[1]Detalle Mes'!J401+'[1]Detalle Mes'!I401</f>
        <v>3.667626600516904</v>
      </c>
      <c r="S401" s="27">
        <f>+'[1]Detalle Mes'!O401</f>
        <v>47.345999999999997</v>
      </c>
      <c r="T401" s="24" t="s">
        <v>407</v>
      </c>
    </row>
    <row r="402" spans="1:20" x14ac:dyDescent="0.3">
      <c r="A402" s="20" t="str">
        <f t="shared" si="10"/>
        <v>SOCOEPA</v>
      </c>
      <c r="B402" s="21">
        <v>5798</v>
      </c>
      <c r="C402" s="22" t="s">
        <v>41</v>
      </c>
      <c r="D402" s="22" t="s">
        <v>42</v>
      </c>
      <c r="E402" s="22" t="str">
        <f>VLOOKUP('[1]Detalle Mes'!B402,'[1]Codigos CNE'!$G$4:$H$33,2,0)</f>
        <v>SOCOEPA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47</v>
      </c>
      <c r="K402" s="26">
        <v>42736</v>
      </c>
      <c r="L402" s="25">
        <v>50040</v>
      </c>
      <c r="M402" s="24" t="str">
        <f>VLOOKUP(G402,'[1]Codigos CNE'!$C$3:$D$1695,2,0)</f>
        <v>SIC-1191</v>
      </c>
      <c r="N402" s="27">
        <f>'[1]Detalle Mes'!E402</f>
        <v>5720.7619999999997</v>
      </c>
      <c r="O402" s="27">
        <f>+'[1]Detalle Mes'!F402</f>
        <v>52.918999999999997</v>
      </c>
      <c r="P402" s="27">
        <f>+'[1]Detalle Mes'!G402</f>
        <v>0</v>
      </c>
      <c r="Q402" s="27">
        <f>+'[1]Detalle Mes'!H402</f>
        <v>12.539493353617685</v>
      </c>
      <c r="R402" s="27">
        <f>+'[1]Detalle Mes'!J402+'[1]Detalle Mes'!I402</f>
        <v>663.57744878009419</v>
      </c>
      <c r="S402" s="27">
        <f>+'[1]Detalle Mes'!O402</f>
        <v>52.918999999999997</v>
      </c>
      <c r="T402" s="24" t="s">
        <v>408</v>
      </c>
    </row>
    <row r="403" spans="1:20" x14ac:dyDescent="0.3">
      <c r="A403" s="20" t="str">
        <f t="shared" si="10"/>
        <v>SOCOEPA</v>
      </c>
      <c r="B403" s="21">
        <v>5798</v>
      </c>
      <c r="C403" s="22" t="s">
        <v>41</v>
      </c>
      <c r="D403" s="22" t="s">
        <v>42</v>
      </c>
      <c r="E403" s="22" t="str">
        <f>VLOOKUP('[1]Detalle Mes'!B403,'[1]Codigos CNE'!$G$4:$H$33,2,0)</f>
        <v>SOCOEPA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47</v>
      </c>
      <c r="K403" s="26">
        <v>42736</v>
      </c>
      <c r="L403" s="25">
        <v>50040</v>
      </c>
      <c r="M403" s="24" t="str">
        <f>VLOOKUP(G403,'[1]Codigos CNE'!$C$3:$D$1695,2,0)</f>
        <v>SIC-0067</v>
      </c>
      <c r="N403" s="27">
        <f>'[1]Detalle Mes'!E403</f>
        <v>5164.2110000000002</v>
      </c>
      <c r="O403" s="27">
        <f>+'[1]Detalle Mes'!F403</f>
        <v>48.084000000000003</v>
      </c>
      <c r="P403" s="27">
        <f>+'[1]Detalle Mes'!G403</f>
        <v>0</v>
      </c>
      <c r="Q403" s="27">
        <f>+'[1]Detalle Mes'!H403</f>
        <v>8.5109800302119805</v>
      </c>
      <c r="R403" s="27">
        <f>+'[1]Detalle Mes'!J403+'[1]Detalle Mes'!I403</f>
        <v>409.24196377271289</v>
      </c>
      <c r="S403" s="27">
        <f>+'[1]Detalle Mes'!O403</f>
        <v>48.084000000000003</v>
      </c>
      <c r="T403" s="24" t="s">
        <v>409</v>
      </c>
    </row>
    <row r="404" spans="1:20" x14ac:dyDescent="0.3">
      <c r="A404" s="20" t="str">
        <f t="shared" si="10"/>
        <v>SOCOEPA</v>
      </c>
      <c r="B404" s="21">
        <v>5798</v>
      </c>
      <c r="C404" s="22" t="s">
        <v>41</v>
      </c>
      <c r="D404" s="22" t="s">
        <v>42</v>
      </c>
      <c r="E404" s="22" t="str">
        <f>VLOOKUP('[1]Detalle Mes'!B404,'[1]Codigos CNE'!$G$4:$H$33,2,0)</f>
        <v>SOCOEPA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47</v>
      </c>
      <c r="K404" s="26">
        <v>42736</v>
      </c>
      <c r="L404" s="25">
        <v>50040</v>
      </c>
      <c r="M404" s="24" t="str">
        <f>VLOOKUP(G404,'[1]Codigos CNE'!$C$3:$D$1695,2,0)</f>
        <v>SIC-0627</v>
      </c>
      <c r="N404" s="27">
        <f>'[1]Detalle Mes'!E404</f>
        <v>5115.4489999999996</v>
      </c>
      <c r="O404" s="27">
        <f>+'[1]Detalle Mes'!F404</f>
        <v>47.345999999999997</v>
      </c>
      <c r="P404" s="27">
        <f>+'[1]Detalle Mes'!G404</f>
        <v>0</v>
      </c>
      <c r="Q404" s="27">
        <f>+'[1]Detalle Mes'!H404</f>
        <v>9.6353120386660746E-2</v>
      </c>
      <c r="R404" s="27">
        <f>+'[1]Detalle Mes'!J404+'[1]Detalle Mes'!I404</f>
        <v>4.561934837826839</v>
      </c>
      <c r="S404" s="27">
        <f>+'[1]Detalle Mes'!O404</f>
        <v>47.345999999999989</v>
      </c>
      <c r="T404" s="24" t="s">
        <v>410</v>
      </c>
    </row>
    <row r="405" spans="1:20" x14ac:dyDescent="0.3">
      <c r="A405" s="20" t="str">
        <f t="shared" si="10"/>
        <v>SOCOEPA</v>
      </c>
      <c r="B405" s="21">
        <v>5798</v>
      </c>
      <c r="C405" s="22" t="s">
        <v>41</v>
      </c>
      <c r="D405" s="22" t="s">
        <v>42</v>
      </c>
      <c r="E405" s="22" t="str">
        <f>VLOOKUP('[1]Detalle Mes'!B405,'[1]Codigos CNE'!$G$4:$H$33,2,0)</f>
        <v>SOCOEPA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49</v>
      </c>
      <c r="K405" s="26">
        <v>42736</v>
      </c>
      <c r="L405" s="25">
        <v>50040</v>
      </c>
      <c r="M405" s="24" t="str">
        <f>VLOOKUP(G405,'[1]Codigos CNE'!$C$3:$D$1695,2,0)</f>
        <v>SIC-1191</v>
      </c>
      <c r="N405" s="27">
        <f>'[1]Detalle Mes'!E405</f>
        <v>5720.7619999999997</v>
      </c>
      <c r="O405" s="27">
        <f>+'[1]Detalle Mes'!F405</f>
        <v>52.918999999999997</v>
      </c>
      <c r="P405" s="27">
        <f>+'[1]Detalle Mes'!G405</f>
        <v>3.7999999999999999E-2</v>
      </c>
      <c r="Q405" s="27">
        <f>+'[1]Detalle Mes'!H405</f>
        <v>7.0885938973357696</v>
      </c>
      <c r="R405" s="27">
        <f>+'[1]Detalle Mes'!J405+'[1]Detalle Mes'!I405</f>
        <v>592.51025645311154</v>
      </c>
      <c r="S405" s="27">
        <f>+'[1]Detalle Mes'!O405</f>
        <v>83.58642983847686</v>
      </c>
      <c r="T405" s="24" t="s">
        <v>411</v>
      </c>
    </row>
    <row r="406" spans="1:20" x14ac:dyDescent="0.3">
      <c r="A406" s="20" t="str">
        <f t="shared" si="10"/>
        <v>SOCOEPA</v>
      </c>
      <c r="B406" s="21">
        <v>5798</v>
      </c>
      <c r="C406" s="22" t="s">
        <v>41</v>
      </c>
      <c r="D406" s="22" t="s">
        <v>42</v>
      </c>
      <c r="E406" s="22" t="str">
        <f>VLOOKUP('[1]Detalle Mes'!B406,'[1]Codigos CNE'!$G$4:$H$33,2,0)</f>
        <v>SOCOEPA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49</v>
      </c>
      <c r="K406" s="26">
        <v>42736</v>
      </c>
      <c r="L406" s="25">
        <v>50040</v>
      </c>
      <c r="M406" s="24" t="str">
        <f>VLOOKUP(G406,'[1]Codigos CNE'!$C$3:$D$1695,2,0)</f>
        <v>SIC-0067</v>
      </c>
      <c r="N406" s="27">
        <f>'[1]Detalle Mes'!E406</f>
        <v>5164.2110000000002</v>
      </c>
      <c r="O406" s="27">
        <f>+'[1]Detalle Mes'!F406</f>
        <v>48.084000000000003</v>
      </c>
      <c r="P406" s="27">
        <f>+'[1]Detalle Mes'!G406</f>
        <v>2.7E-2</v>
      </c>
      <c r="Q406" s="27">
        <f>+'[1]Detalle Mes'!H406</f>
        <v>5.0376206379456399</v>
      </c>
      <c r="R406" s="27">
        <f>+'[1]Detalle Mes'!J406+'[1]Detalle Mes'!I406</f>
        <v>381.66264775497814</v>
      </c>
      <c r="S406" s="27">
        <f>+'[1]Detalle Mes'!O406</f>
        <v>75.762482962715026</v>
      </c>
      <c r="T406" s="24" t="s">
        <v>412</v>
      </c>
    </row>
    <row r="407" spans="1:20" x14ac:dyDescent="0.3">
      <c r="A407" s="20" t="str">
        <f t="shared" si="10"/>
        <v>SOCOEPA</v>
      </c>
      <c r="B407" s="21">
        <v>5798</v>
      </c>
      <c r="C407" s="22" t="s">
        <v>41</v>
      </c>
      <c r="D407" s="22" t="s">
        <v>42</v>
      </c>
      <c r="E407" s="22" t="str">
        <f>VLOOKUP('[1]Detalle Mes'!B407,'[1]Codigos CNE'!$G$4:$H$33,2,0)</f>
        <v>SOCOEPA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49</v>
      </c>
      <c r="K407" s="26">
        <v>42736</v>
      </c>
      <c r="L407" s="25">
        <v>50040</v>
      </c>
      <c r="M407" s="24" t="str">
        <f>VLOOKUP(G407,'[1]Codigos CNE'!$C$3:$D$1695,2,0)</f>
        <v>SIC-0627</v>
      </c>
      <c r="N407" s="27">
        <f>'[1]Detalle Mes'!E407</f>
        <v>5115.4489999999996</v>
      </c>
      <c r="O407" s="27">
        <f>+'[1]Detalle Mes'!F407</f>
        <v>47.345999999999997</v>
      </c>
      <c r="P407" s="27">
        <f>+'[1]Detalle Mes'!G407</f>
        <v>0</v>
      </c>
      <c r="Q407" s="27">
        <f>+'[1]Detalle Mes'!H407</f>
        <v>5.6721690568516982E-2</v>
      </c>
      <c r="R407" s="27">
        <f>+'[1]Detalle Mes'!J407+'[1]Detalle Mes'!I407</f>
        <v>2.685545161657005</v>
      </c>
      <c r="S407" s="27">
        <f>+'[1]Detalle Mes'!O407</f>
        <v>47.345999999999997</v>
      </c>
      <c r="T407" s="24" t="s">
        <v>413</v>
      </c>
    </row>
    <row r="408" spans="1:20" x14ac:dyDescent="0.3">
      <c r="A408" s="20" t="str">
        <f t="shared" si="10"/>
        <v>EEPA</v>
      </c>
      <c r="B408" s="21">
        <v>5794</v>
      </c>
      <c r="C408" s="22" t="s">
        <v>41</v>
      </c>
      <c r="D408" s="22" t="s">
        <v>42</v>
      </c>
      <c r="E408" s="22" t="str">
        <f>VLOOKUP('[1]Detalle Mes'!B408,'[1]Codigos CNE'!$G$4:$H$33,2,0)</f>
        <v>EEPA</v>
      </c>
      <c r="F408" s="23" t="s">
        <v>414</v>
      </c>
      <c r="G408" s="23" t="s">
        <v>61</v>
      </c>
      <c r="H408" s="24">
        <v>220</v>
      </c>
      <c r="I408" s="25" t="s">
        <v>44</v>
      </c>
      <c r="J408" s="25" t="s">
        <v>45</v>
      </c>
      <c r="K408" s="26">
        <v>42736</v>
      </c>
      <c r="L408" s="25">
        <v>50040</v>
      </c>
      <c r="M408" s="24" t="str">
        <f>VLOOKUP(G408,'[1]Codigos CNE'!$C$3:$D$1695,2,0)</f>
        <v>SIC-0850</v>
      </c>
      <c r="N408" s="27">
        <f>'[1]Detalle Mes'!E408</f>
        <v>5777.4392091181062</v>
      </c>
      <c r="O408" s="27">
        <f>+'[1]Detalle Mes'!F408</f>
        <v>50.657555702106215</v>
      </c>
      <c r="P408" s="27">
        <f>+'[1]Detalle Mes'!G408</f>
        <v>0</v>
      </c>
      <c r="Q408" s="27">
        <f>+'[1]Detalle Mes'!H408</f>
        <v>2.0367004427377596E-2</v>
      </c>
      <c r="R408" s="27">
        <f>+'[1]Detalle Mes'!J408+'[1]Detalle Mes'!I408</f>
        <v>1.0317426612649245</v>
      </c>
      <c r="S408" s="27">
        <f>+'[1]Detalle Mes'!O408</f>
        <v>50.657555702106215</v>
      </c>
      <c r="T408" s="24" t="s">
        <v>415</v>
      </c>
    </row>
    <row r="409" spans="1:20" x14ac:dyDescent="0.3">
      <c r="A409" s="20" t="str">
        <f t="shared" si="10"/>
        <v>EEPA</v>
      </c>
      <c r="B409" s="21">
        <v>5794</v>
      </c>
      <c r="C409" s="22" t="s">
        <v>41</v>
      </c>
      <c r="D409" s="22" t="s">
        <v>42</v>
      </c>
      <c r="E409" s="22" t="str">
        <f>VLOOKUP('[1]Detalle Mes'!B409,'[1]Codigos CNE'!$G$4:$H$33,2,0)</f>
        <v>EEPA</v>
      </c>
      <c r="F409" s="23" t="s">
        <v>414</v>
      </c>
      <c r="G409" s="23" t="s">
        <v>114</v>
      </c>
      <c r="H409" s="24">
        <v>220</v>
      </c>
      <c r="I409" s="25" t="s">
        <v>44</v>
      </c>
      <c r="J409" s="25" t="s">
        <v>45</v>
      </c>
      <c r="K409" s="26">
        <v>42736</v>
      </c>
      <c r="L409" s="25">
        <v>50040</v>
      </c>
      <c r="M409" s="24" t="str">
        <f>VLOOKUP(G409,'[1]Codigos CNE'!$C$3:$D$1695,2,0)</f>
        <v>SIC-0787</v>
      </c>
      <c r="N409" s="27">
        <f>'[1]Detalle Mes'!E409</f>
        <v>5706.6764252804687</v>
      </c>
      <c r="O409" s="27">
        <f>+'[1]Detalle Mes'!F409</f>
        <v>50.27047305954769</v>
      </c>
      <c r="P409" s="27">
        <f>+'[1]Detalle Mes'!G409</f>
        <v>0</v>
      </c>
      <c r="Q409" s="27">
        <f>+'[1]Detalle Mes'!H409</f>
        <v>3.4554554343191146</v>
      </c>
      <c r="R409" s="27">
        <f>+'[1]Detalle Mes'!J409+'[1]Detalle Mes'!I409</f>
        <v>173.70737931940673</v>
      </c>
      <c r="S409" s="27">
        <f>+'[1]Detalle Mes'!O409</f>
        <v>50.27047305954769</v>
      </c>
      <c r="T409" s="24" t="s">
        <v>416</v>
      </c>
    </row>
    <row r="410" spans="1:20" x14ac:dyDescent="0.3">
      <c r="A410" s="20" t="str">
        <f t="shared" si="10"/>
        <v>EEPA</v>
      </c>
      <c r="B410" s="21">
        <v>5794</v>
      </c>
      <c r="C410" s="22" t="s">
        <v>41</v>
      </c>
      <c r="D410" s="22" t="s">
        <v>42</v>
      </c>
      <c r="E410" s="22" t="str">
        <f>VLOOKUP('[1]Detalle Mes'!B410,'[1]Codigos CNE'!$G$4:$H$33,2,0)</f>
        <v>EEPA</v>
      </c>
      <c r="F410" s="23" t="s">
        <v>414</v>
      </c>
      <c r="G410" s="23" t="s">
        <v>110</v>
      </c>
      <c r="H410" s="24">
        <v>220</v>
      </c>
      <c r="I410" s="25" t="s">
        <v>44</v>
      </c>
      <c r="J410" s="25" t="s">
        <v>45</v>
      </c>
      <c r="K410" s="26">
        <v>42736</v>
      </c>
      <c r="L410" s="25">
        <v>50040</v>
      </c>
      <c r="M410" s="24" t="str">
        <f>VLOOKUP(G410,'[1]Codigos CNE'!$C$3:$D$1695,2,0)</f>
        <v>SIC-0157</v>
      </c>
      <c r="N410" s="27">
        <f>'[1]Detalle Mes'!E410</f>
        <v>5770.02052898894</v>
      </c>
      <c r="O410" s="27">
        <f>+'[1]Detalle Mes'!F410</f>
        <v>50.52685247215139</v>
      </c>
      <c r="P410" s="27">
        <f>+'[1]Detalle Mes'!G410</f>
        <v>0</v>
      </c>
      <c r="Q410" s="27">
        <f>+'[1]Detalle Mes'!H410</f>
        <v>4.5937982115869831</v>
      </c>
      <c r="R410" s="27">
        <f>+'[1]Detalle Mes'!J410+'[1]Detalle Mes'!I410</f>
        <v>232.11016452368838</v>
      </c>
      <c r="S410" s="27">
        <f>+'[1]Detalle Mes'!O410</f>
        <v>50.52685247215139</v>
      </c>
      <c r="T410" s="24" t="s">
        <v>417</v>
      </c>
    </row>
    <row r="411" spans="1:20" x14ac:dyDescent="0.3">
      <c r="A411" s="20" t="str">
        <f t="shared" si="10"/>
        <v>EEPA</v>
      </c>
      <c r="B411" s="21">
        <v>5794</v>
      </c>
      <c r="C411" s="22" t="s">
        <v>41</v>
      </c>
      <c r="D411" s="22" t="s">
        <v>42</v>
      </c>
      <c r="E411" s="22" t="str">
        <f>VLOOKUP('[1]Detalle Mes'!B411,'[1]Codigos CNE'!$G$4:$H$33,2,0)</f>
        <v>EEPA</v>
      </c>
      <c r="F411" s="23" t="s">
        <v>414</v>
      </c>
      <c r="G411" s="23" t="s">
        <v>123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tr">
        <f>VLOOKUP(G411,'[1]Codigos CNE'!$C$3:$D$1695,2,0)</f>
        <v>SIC-0176</v>
      </c>
      <c r="N411" s="27">
        <f>'[1]Detalle Mes'!E411</f>
        <v>5776.2978730110835</v>
      </c>
      <c r="O411" s="27">
        <f>+'[1]Detalle Mes'!F411</f>
        <v>50.215175539182191</v>
      </c>
      <c r="P411" s="27">
        <f>+'[1]Detalle Mes'!G411</f>
        <v>0</v>
      </c>
      <c r="Q411" s="27">
        <f>+'[1]Detalle Mes'!H411</f>
        <v>13.01086111841127</v>
      </c>
      <c r="R411" s="27">
        <f>+'[1]Detalle Mes'!J411+'[1]Detalle Mes'!I411</f>
        <v>653.34267497694225</v>
      </c>
      <c r="S411" s="27">
        <f>+'[1]Detalle Mes'!O411</f>
        <v>50.215175539182191</v>
      </c>
      <c r="T411" s="24" t="s">
        <v>418</v>
      </c>
    </row>
    <row r="412" spans="1:20" x14ac:dyDescent="0.3">
      <c r="A412" s="20" t="str">
        <f t="shared" si="10"/>
        <v>EEPA</v>
      </c>
      <c r="B412" s="21">
        <v>5794</v>
      </c>
      <c r="C412" s="22" t="s">
        <v>41</v>
      </c>
      <c r="D412" s="22" t="s">
        <v>42</v>
      </c>
      <c r="E412" s="22" t="str">
        <f>VLOOKUP('[1]Detalle Mes'!B412,'[1]Codigos CNE'!$G$4:$H$33,2,0)</f>
        <v>EEPA</v>
      </c>
      <c r="F412" s="23" t="s">
        <v>414</v>
      </c>
      <c r="G412" s="23" t="s">
        <v>106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tr">
        <f>VLOOKUP(G412,'[1]Codigos CNE'!$C$3:$D$1695,2,0)</f>
        <v>SIC-0034</v>
      </c>
      <c r="N412" s="27">
        <f>'[1]Detalle Mes'!E412</f>
        <v>5716.3777684907245</v>
      </c>
      <c r="O412" s="27">
        <f>+'[1]Detalle Mes'!F412</f>
        <v>49.400793875617531</v>
      </c>
      <c r="P412" s="27">
        <f>+'[1]Detalle Mes'!G412</f>
        <v>0</v>
      </c>
      <c r="Q412" s="27">
        <f>+'[1]Detalle Mes'!H412</f>
        <v>13.080513100615299</v>
      </c>
      <c r="R412" s="27">
        <f>+'[1]Detalle Mes'!J412+'[1]Detalle Mes'!I412</f>
        <v>646.18773147081117</v>
      </c>
      <c r="S412" s="27">
        <f>+'[1]Detalle Mes'!O412</f>
        <v>49.400793875617531</v>
      </c>
      <c r="T412" s="24" t="s">
        <v>419</v>
      </c>
    </row>
    <row r="413" spans="1:20" x14ac:dyDescent="0.3">
      <c r="A413" s="20" t="str">
        <f t="shared" si="10"/>
        <v>EEPA</v>
      </c>
      <c r="B413" s="21">
        <v>5794</v>
      </c>
      <c r="C413" s="22" t="s">
        <v>41</v>
      </c>
      <c r="D413" s="22" t="s">
        <v>42</v>
      </c>
      <c r="E413" s="22" t="str">
        <f>VLOOKUP('[1]Detalle Mes'!B413,'[1]Codigos CNE'!$G$4:$H$33,2,0)</f>
        <v>EEPA</v>
      </c>
      <c r="F413" s="23" t="s">
        <v>414</v>
      </c>
      <c r="G413" s="23" t="s">
        <v>61</v>
      </c>
      <c r="H413" s="24">
        <v>220</v>
      </c>
      <c r="I413" s="25" t="s">
        <v>44</v>
      </c>
      <c r="J413" s="25" t="s">
        <v>47</v>
      </c>
      <c r="K413" s="26">
        <v>42736</v>
      </c>
      <c r="L413" s="25">
        <v>50040</v>
      </c>
      <c r="M413" s="24" t="str">
        <f>VLOOKUP(G413,'[1]Codigos CNE'!$C$3:$D$1695,2,0)</f>
        <v>SIC-0850</v>
      </c>
      <c r="N413" s="27">
        <f>'[1]Detalle Mes'!E413</f>
        <v>5777.4392091181062</v>
      </c>
      <c r="O413" s="27">
        <f>+'[1]Detalle Mes'!F413</f>
        <v>50.657555702106215</v>
      </c>
      <c r="P413" s="27">
        <f>+'[1]Detalle Mes'!G413</f>
        <v>0</v>
      </c>
      <c r="Q413" s="27">
        <f>+'[1]Detalle Mes'!H413</f>
        <v>2.0367004427377603E-2</v>
      </c>
      <c r="R413" s="27">
        <f>+'[1]Detalle Mes'!J413+'[1]Detalle Mes'!I413</f>
        <v>1.0317426612649248</v>
      </c>
      <c r="S413" s="27">
        <f>+'[1]Detalle Mes'!O413</f>
        <v>50.657555702106208</v>
      </c>
      <c r="T413" s="24" t="s">
        <v>420</v>
      </c>
    </row>
    <row r="414" spans="1:20" x14ac:dyDescent="0.3">
      <c r="A414" s="20" t="str">
        <f t="shared" si="10"/>
        <v>EEPA</v>
      </c>
      <c r="B414" s="21">
        <v>5794</v>
      </c>
      <c r="C414" s="22" t="s">
        <v>41</v>
      </c>
      <c r="D414" s="22" t="s">
        <v>42</v>
      </c>
      <c r="E414" s="22" t="str">
        <f>VLOOKUP('[1]Detalle Mes'!B414,'[1]Codigos CNE'!$G$4:$H$33,2,0)</f>
        <v>EEPA</v>
      </c>
      <c r="F414" s="23" t="s">
        <v>414</v>
      </c>
      <c r="G414" s="23" t="s">
        <v>114</v>
      </c>
      <c r="H414" s="24">
        <v>220</v>
      </c>
      <c r="I414" s="25" t="s">
        <v>44</v>
      </c>
      <c r="J414" s="25" t="s">
        <v>47</v>
      </c>
      <c r="K414" s="26">
        <v>42736</v>
      </c>
      <c r="L414" s="25">
        <v>50040</v>
      </c>
      <c r="M414" s="24" t="str">
        <f>VLOOKUP(G414,'[1]Codigos CNE'!$C$3:$D$1695,2,0)</f>
        <v>SIC-0787</v>
      </c>
      <c r="N414" s="27">
        <f>'[1]Detalle Mes'!E414</f>
        <v>5706.6764252804687</v>
      </c>
      <c r="O414" s="27">
        <f>+'[1]Detalle Mes'!F414</f>
        <v>50.27047305954769</v>
      </c>
      <c r="P414" s="27">
        <f>+'[1]Detalle Mes'!G414</f>
        <v>0</v>
      </c>
      <c r="Q414" s="27">
        <f>+'[1]Detalle Mes'!H414</f>
        <v>3.4554554343191146</v>
      </c>
      <c r="R414" s="27">
        <f>+'[1]Detalle Mes'!J414+'[1]Detalle Mes'!I414</f>
        <v>173.70737931940673</v>
      </c>
      <c r="S414" s="27">
        <f>+'[1]Detalle Mes'!O414</f>
        <v>50.27047305954769</v>
      </c>
      <c r="T414" s="24" t="s">
        <v>421</v>
      </c>
    </row>
    <row r="415" spans="1:20" x14ac:dyDescent="0.3">
      <c r="A415" s="20" t="str">
        <f t="shared" si="10"/>
        <v>EEPA</v>
      </c>
      <c r="B415" s="21">
        <v>5794</v>
      </c>
      <c r="C415" s="22" t="s">
        <v>41</v>
      </c>
      <c r="D415" s="22" t="s">
        <v>42</v>
      </c>
      <c r="E415" s="22" t="str">
        <f>VLOOKUP('[1]Detalle Mes'!B415,'[1]Codigos CNE'!$G$4:$H$33,2,0)</f>
        <v>EEPA</v>
      </c>
      <c r="F415" s="23" t="s">
        <v>414</v>
      </c>
      <c r="G415" s="23" t="s">
        <v>110</v>
      </c>
      <c r="H415" s="24">
        <v>220</v>
      </c>
      <c r="I415" s="25" t="s">
        <v>44</v>
      </c>
      <c r="J415" s="25" t="s">
        <v>47</v>
      </c>
      <c r="K415" s="26">
        <v>42736</v>
      </c>
      <c r="L415" s="25">
        <v>50040</v>
      </c>
      <c r="M415" s="24" t="str">
        <f>VLOOKUP(G415,'[1]Codigos CNE'!$C$3:$D$1695,2,0)</f>
        <v>SIC-0157</v>
      </c>
      <c r="N415" s="27">
        <f>'[1]Detalle Mes'!E415</f>
        <v>5770.02052898894</v>
      </c>
      <c r="O415" s="27">
        <f>+'[1]Detalle Mes'!F415</f>
        <v>50.52685247215139</v>
      </c>
      <c r="P415" s="27">
        <f>+'[1]Detalle Mes'!G415</f>
        <v>0</v>
      </c>
      <c r="Q415" s="27">
        <f>+'[1]Detalle Mes'!H415</f>
        <v>4.5937982115869831</v>
      </c>
      <c r="R415" s="27">
        <f>+'[1]Detalle Mes'!J415+'[1]Detalle Mes'!I415</f>
        <v>232.11016452368838</v>
      </c>
      <c r="S415" s="27">
        <f>+'[1]Detalle Mes'!O415</f>
        <v>50.52685247215139</v>
      </c>
      <c r="T415" s="24" t="s">
        <v>422</v>
      </c>
    </row>
    <row r="416" spans="1:20" x14ac:dyDescent="0.3">
      <c r="A416" s="20" t="str">
        <f t="shared" si="10"/>
        <v>EEPA</v>
      </c>
      <c r="B416" s="21">
        <v>5794</v>
      </c>
      <c r="C416" s="22" t="s">
        <v>41</v>
      </c>
      <c r="D416" s="22" t="s">
        <v>42</v>
      </c>
      <c r="E416" s="22" t="str">
        <f>VLOOKUP('[1]Detalle Mes'!B416,'[1]Codigos CNE'!$G$4:$H$33,2,0)</f>
        <v>EEPA</v>
      </c>
      <c r="F416" s="23" t="s">
        <v>414</v>
      </c>
      <c r="G416" s="23" t="s">
        <v>123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tr">
        <f>VLOOKUP(G416,'[1]Codigos CNE'!$C$3:$D$1695,2,0)</f>
        <v>SIC-0176</v>
      </c>
      <c r="N416" s="27">
        <f>'[1]Detalle Mes'!E416</f>
        <v>5776.2978730110835</v>
      </c>
      <c r="O416" s="27">
        <f>+'[1]Detalle Mes'!F416</f>
        <v>50.215175539182191</v>
      </c>
      <c r="P416" s="27">
        <f>+'[1]Detalle Mes'!G416</f>
        <v>0</v>
      </c>
      <c r="Q416" s="27">
        <f>+'[1]Detalle Mes'!H416</f>
        <v>13.01086111841127</v>
      </c>
      <c r="R416" s="27">
        <f>+'[1]Detalle Mes'!J416+'[1]Detalle Mes'!I416</f>
        <v>653.34267497694225</v>
      </c>
      <c r="S416" s="27">
        <f>+'[1]Detalle Mes'!O416</f>
        <v>50.215175539182191</v>
      </c>
      <c r="T416" s="24" t="s">
        <v>423</v>
      </c>
    </row>
    <row r="417" spans="1:20" x14ac:dyDescent="0.3">
      <c r="A417" s="20" t="str">
        <f t="shared" si="10"/>
        <v>EEPA</v>
      </c>
      <c r="B417" s="21">
        <v>5794</v>
      </c>
      <c r="C417" s="22" t="s">
        <v>41</v>
      </c>
      <c r="D417" s="22" t="s">
        <v>42</v>
      </c>
      <c r="E417" s="22" t="str">
        <f>VLOOKUP('[1]Detalle Mes'!B417,'[1]Codigos CNE'!$G$4:$H$33,2,0)</f>
        <v>EEPA</v>
      </c>
      <c r="F417" s="23" t="s">
        <v>414</v>
      </c>
      <c r="G417" s="23" t="s">
        <v>106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tr">
        <f>VLOOKUP(G417,'[1]Codigos CNE'!$C$3:$D$1695,2,0)</f>
        <v>SIC-0034</v>
      </c>
      <c r="N417" s="27">
        <f>'[1]Detalle Mes'!E417</f>
        <v>5716.3777684907245</v>
      </c>
      <c r="O417" s="27">
        <f>+'[1]Detalle Mes'!F417</f>
        <v>49.400793875617531</v>
      </c>
      <c r="P417" s="27">
        <f>+'[1]Detalle Mes'!G417</f>
        <v>0</v>
      </c>
      <c r="Q417" s="27">
        <f>+'[1]Detalle Mes'!H417</f>
        <v>13.080513100615299</v>
      </c>
      <c r="R417" s="27">
        <f>+'[1]Detalle Mes'!J417+'[1]Detalle Mes'!I417</f>
        <v>646.18773147081117</v>
      </c>
      <c r="S417" s="27">
        <f>+'[1]Detalle Mes'!O417</f>
        <v>49.400793875617531</v>
      </c>
      <c r="T417" s="24" t="s">
        <v>424</v>
      </c>
    </row>
    <row r="418" spans="1:20" x14ac:dyDescent="0.3">
      <c r="A418" s="20" t="str">
        <f t="shared" si="10"/>
        <v>EEPA</v>
      </c>
      <c r="B418" s="21">
        <v>5794</v>
      </c>
      <c r="C418" s="22" t="s">
        <v>41</v>
      </c>
      <c r="D418" s="22" t="s">
        <v>42</v>
      </c>
      <c r="E418" s="22" t="str">
        <f>VLOOKUP('[1]Detalle Mes'!B418,'[1]Codigos CNE'!$G$4:$H$33,2,0)</f>
        <v>EEPA</v>
      </c>
      <c r="F418" s="23" t="s">
        <v>414</v>
      </c>
      <c r="G418" s="23" t="s">
        <v>61</v>
      </c>
      <c r="H418" s="24">
        <v>220</v>
      </c>
      <c r="I418" s="25" t="s">
        <v>44</v>
      </c>
      <c r="J418" s="25" t="s">
        <v>49</v>
      </c>
      <c r="K418" s="26">
        <v>42736</v>
      </c>
      <c r="L418" s="25">
        <v>50040</v>
      </c>
      <c r="M418" s="24" t="str">
        <f>VLOOKUP(G418,'[1]Codigos CNE'!$C$3:$D$1695,2,0)</f>
        <v>SIC-0850</v>
      </c>
      <c r="N418" s="27">
        <f>'[1]Detalle Mes'!E418</f>
        <v>5777.4392091181062</v>
      </c>
      <c r="O418" s="27">
        <f>+'[1]Detalle Mes'!F418</f>
        <v>50.657555702106215</v>
      </c>
      <c r="P418" s="27">
        <f>+'[1]Detalle Mes'!G418</f>
        <v>6.1871190987682691E-5</v>
      </c>
      <c r="Q418" s="27">
        <f>+'[1]Detalle Mes'!H418</f>
        <v>2.0367004427377603E-2</v>
      </c>
      <c r="R418" s="27">
        <f>+'[1]Detalle Mes'!J418+'[1]Detalle Mes'!I418</f>
        <v>1.3891997059919976</v>
      </c>
      <c r="S418" s="27">
        <f>+'[1]Detalle Mes'!O418</f>
        <v>68.208347032350844</v>
      </c>
      <c r="T418" s="24" t="s">
        <v>425</v>
      </c>
    </row>
    <row r="419" spans="1:20" x14ac:dyDescent="0.3">
      <c r="A419" s="20" t="str">
        <f t="shared" si="10"/>
        <v>EEPA</v>
      </c>
      <c r="B419" s="21">
        <v>5794</v>
      </c>
      <c r="C419" s="22" t="s">
        <v>41</v>
      </c>
      <c r="D419" s="22" t="s">
        <v>42</v>
      </c>
      <c r="E419" s="22" t="str">
        <f>VLOOKUP('[1]Detalle Mes'!B419,'[1]Codigos CNE'!$G$4:$H$33,2,0)</f>
        <v>EEPA</v>
      </c>
      <c r="F419" s="23" t="s">
        <v>414</v>
      </c>
      <c r="G419" s="23" t="s">
        <v>114</v>
      </c>
      <c r="H419" s="24">
        <v>220</v>
      </c>
      <c r="I419" s="25" t="s">
        <v>44</v>
      </c>
      <c r="J419" s="25" t="s">
        <v>49</v>
      </c>
      <c r="K419" s="26">
        <v>42736</v>
      </c>
      <c r="L419" s="25">
        <v>50040</v>
      </c>
      <c r="M419" s="24" t="str">
        <f>VLOOKUP(G419,'[1]Codigos CNE'!$C$3:$D$1695,2,0)</f>
        <v>SIC-0787</v>
      </c>
      <c r="N419" s="27">
        <f>'[1]Detalle Mes'!E419</f>
        <v>5706.6764252804687</v>
      </c>
      <c r="O419" s="27">
        <f>+'[1]Detalle Mes'!F419</f>
        <v>50.27047305954769</v>
      </c>
      <c r="P419" s="27">
        <f>+'[1]Detalle Mes'!G419</f>
        <v>1.0487180277094822E-2</v>
      </c>
      <c r="Q419" s="27">
        <f>+'[1]Detalle Mes'!H419</f>
        <v>3.4554554343191146</v>
      </c>
      <c r="R419" s="27">
        <f>+'[1]Detalle Mes'!J419+'[1]Detalle Mes'!I419</f>
        <v>233.55432377437003</v>
      </c>
      <c r="S419" s="27">
        <f>+'[1]Detalle Mes'!O419</f>
        <v>67.590026326121929</v>
      </c>
      <c r="T419" s="24" t="s">
        <v>426</v>
      </c>
    </row>
    <row r="420" spans="1:20" x14ac:dyDescent="0.3">
      <c r="A420" s="20" t="str">
        <f t="shared" si="10"/>
        <v>EEPA</v>
      </c>
      <c r="B420" s="21">
        <v>5794</v>
      </c>
      <c r="C420" s="22" t="s">
        <v>41</v>
      </c>
      <c r="D420" s="22" t="s">
        <v>42</v>
      </c>
      <c r="E420" s="22" t="str">
        <f>VLOOKUP('[1]Detalle Mes'!B420,'[1]Codigos CNE'!$G$4:$H$33,2,0)</f>
        <v>EEPA</v>
      </c>
      <c r="F420" s="23" t="s">
        <v>414</v>
      </c>
      <c r="G420" s="23" t="s">
        <v>110</v>
      </c>
      <c r="H420" s="24">
        <v>220</v>
      </c>
      <c r="I420" s="25" t="s">
        <v>44</v>
      </c>
      <c r="J420" s="25" t="s">
        <v>49</v>
      </c>
      <c r="K420" s="26">
        <v>42736</v>
      </c>
      <c r="L420" s="25">
        <v>50040</v>
      </c>
      <c r="M420" s="24" t="str">
        <f>VLOOKUP(G420,'[1]Codigos CNE'!$C$3:$D$1695,2,0)</f>
        <v>SIC-0157</v>
      </c>
      <c r="N420" s="27">
        <f>'[1]Detalle Mes'!E420</f>
        <v>5770.02052898894</v>
      </c>
      <c r="O420" s="27">
        <f>+'[1]Detalle Mes'!F420</f>
        <v>50.52685247215139</v>
      </c>
      <c r="P420" s="27">
        <f>+'[1]Detalle Mes'!G420</f>
        <v>1.3942819359120865E-2</v>
      </c>
      <c r="Q420" s="27">
        <f>+'[1]Detalle Mes'!H420</f>
        <v>4.593798211586984</v>
      </c>
      <c r="R420" s="27">
        <f>+'[1]Detalle Mes'!J420+'[1]Detalle Mes'!I420</f>
        <v>312.56051845780024</v>
      </c>
      <c r="S420" s="27">
        <f>+'[1]Detalle Mes'!O420</f>
        <v>68.039670891382571</v>
      </c>
      <c r="T420" s="24" t="s">
        <v>427</v>
      </c>
    </row>
    <row r="421" spans="1:20" x14ac:dyDescent="0.3">
      <c r="A421" s="20" t="str">
        <f t="shared" si="10"/>
        <v>EEPA</v>
      </c>
      <c r="B421" s="21">
        <v>5794</v>
      </c>
      <c r="C421" s="22" t="s">
        <v>41</v>
      </c>
      <c r="D421" s="22" t="s">
        <v>42</v>
      </c>
      <c r="E421" s="22" t="str">
        <f>VLOOKUP('[1]Detalle Mes'!B421,'[1]Codigos CNE'!$G$4:$H$33,2,0)</f>
        <v>EEPA</v>
      </c>
      <c r="F421" s="23" t="s">
        <v>414</v>
      </c>
      <c r="G421" s="23" t="s">
        <v>123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tr">
        <f>VLOOKUP(G421,'[1]Codigos CNE'!$C$3:$D$1695,2,0)</f>
        <v>SIC-0176</v>
      </c>
      <c r="N421" s="27">
        <f>'[1]Detalle Mes'!E421</f>
        <v>5776.2978730110835</v>
      </c>
      <c r="O421" s="27">
        <f>+'[1]Detalle Mes'!F421</f>
        <v>50.215175539182191</v>
      </c>
      <c r="P421" s="27">
        <f>+'[1]Detalle Mes'!G421</f>
        <v>3.9507931100059096E-2</v>
      </c>
      <c r="Q421" s="27">
        <f>+'[1]Detalle Mes'!H421</f>
        <v>13.010861118411272</v>
      </c>
      <c r="R421" s="27">
        <f>+'[1]Detalle Mes'!J421+'[1]Detalle Mes'!I421</f>
        <v>881.5522533572821</v>
      </c>
      <c r="S421" s="27">
        <f>+'[1]Detalle Mes'!O421</f>
        <v>67.755104395805475</v>
      </c>
      <c r="T421" s="24" t="s">
        <v>428</v>
      </c>
    </row>
    <row r="422" spans="1:20" x14ac:dyDescent="0.3">
      <c r="A422" s="20" t="str">
        <f t="shared" si="10"/>
        <v>EEPA</v>
      </c>
      <c r="B422" s="21">
        <v>5794</v>
      </c>
      <c r="C422" s="22" t="s">
        <v>41</v>
      </c>
      <c r="D422" s="22" t="s">
        <v>42</v>
      </c>
      <c r="E422" s="22" t="str">
        <f>VLOOKUP('[1]Detalle Mes'!B422,'[1]Codigos CNE'!$G$4:$H$33,2,0)</f>
        <v>EEPA</v>
      </c>
      <c r="F422" s="23" t="s">
        <v>414</v>
      </c>
      <c r="G422" s="23" t="s">
        <v>106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tr">
        <f>VLOOKUP(G422,'[1]Codigos CNE'!$C$3:$D$1695,2,0)</f>
        <v>SIC-0034</v>
      </c>
      <c r="N422" s="27">
        <f>'[1]Detalle Mes'!E422</f>
        <v>5716.3777684907245</v>
      </c>
      <c r="O422" s="27">
        <f>+'[1]Detalle Mes'!F422</f>
        <v>49.400793875617531</v>
      </c>
      <c r="P422" s="27">
        <f>+'[1]Detalle Mes'!G422</f>
        <v>3.9744775492750385E-2</v>
      </c>
      <c r="Q422" s="27">
        <f>+'[1]Detalle Mes'!H422</f>
        <v>13.080513100615301</v>
      </c>
      <c r="R422" s="27">
        <f>+'[1]Detalle Mes'!J422+'[1]Detalle Mes'!I422</f>
        <v>873.38388251122444</v>
      </c>
      <c r="S422" s="27">
        <f>+'[1]Detalle Mes'!O422</f>
        <v>66.769848842561146</v>
      </c>
      <c r="T422" s="24" t="s">
        <v>429</v>
      </c>
    </row>
    <row r="423" spans="1:20" x14ac:dyDescent="0.3">
      <c r="A423" s="20" t="str">
        <f t="shared" si="10"/>
        <v>CEC</v>
      </c>
      <c r="B423" s="21">
        <v>5788</v>
      </c>
      <c r="C423" s="22" t="s">
        <v>41</v>
      </c>
      <c r="D423" s="22" t="s">
        <v>42</v>
      </c>
      <c r="E423" s="22" t="str">
        <f>VLOOKUP('[1]Detalle Mes'!B423,'[1]Codigos CNE'!$G$4:$H$33,2,0)</f>
        <v>CEC</v>
      </c>
      <c r="F423" s="23" t="s">
        <v>430</v>
      </c>
      <c r="G423" s="23" t="s">
        <v>63</v>
      </c>
      <c r="H423" s="24">
        <v>220</v>
      </c>
      <c r="I423" s="25" t="s">
        <v>44</v>
      </c>
      <c r="J423" s="25" t="s">
        <v>45</v>
      </c>
      <c r="K423" s="26">
        <v>42736</v>
      </c>
      <c r="L423" s="25">
        <v>50040</v>
      </c>
      <c r="M423" s="24" t="str">
        <f>VLOOKUP(G423,'[1]Codigos CNE'!$C$3:$D$1695,2,0)</f>
        <v>SIC-0622</v>
      </c>
      <c r="N423" s="27">
        <f>'[1]Detalle Mes'!E423</f>
        <v>5650.7020000000002</v>
      </c>
      <c r="O423" s="27">
        <f>+'[1]Detalle Mes'!F423</f>
        <v>60.093000000000004</v>
      </c>
      <c r="P423" s="27">
        <f>+'[1]Detalle Mes'!G423</f>
        <v>0</v>
      </c>
      <c r="Q423" s="27">
        <f>+'[1]Detalle Mes'!H423</f>
        <v>4.9980899997489586E-2</v>
      </c>
      <c r="R423" s="27">
        <f>+'[1]Detalle Mes'!J423+'[1]Detalle Mes'!I423</f>
        <v>3.003502223549142</v>
      </c>
      <c r="S423" s="27">
        <f>+'[1]Detalle Mes'!O423</f>
        <v>60.093000000000004</v>
      </c>
      <c r="T423" s="24" t="s">
        <v>431</v>
      </c>
    </row>
    <row r="424" spans="1:20" x14ac:dyDescent="0.3">
      <c r="A424" s="20" t="str">
        <f t="shared" si="10"/>
        <v>CEC</v>
      </c>
      <c r="B424" s="21">
        <v>5788</v>
      </c>
      <c r="C424" s="22" t="s">
        <v>41</v>
      </c>
      <c r="D424" s="22" t="s">
        <v>42</v>
      </c>
      <c r="E424" s="22" t="str">
        <f>VLOOKUP('[1]Detalle Mes'!B424,'[1]Codigos CNE'!$G$4:$H$33,2,0)</f>
        <v>CEC</v>
      </c>
      <c r="F424" s="23" t="s">
        <v>430</v>
      </c>
      <c r="G424" s="23" t="s">
        <v>106</v>
      </c>
      <c r="H424" s="24">
        <v>220</v>
      </c>
      <c r="I424" s="25" t="s">
        <v>44</v>
      </c>
      <c r="J424" s="25" t="s">
        <v>45</v>
      </c>
      <c r="K424" s="26">
        <v>42736</v>
      </c>
      <c r="L424" s="25">
        <v>50040</v>
      </c>
      <c r="M424" s="24" t="str">
        <f>VLOOKUP(G424,'[1]Codigos CNE'!$C$3:$D$1695,2,0)</f>
        <v>SIC-0034</v>
      </c>
      <c r="N424" s="27">
        <f>'[1]Detalle Mes'!E424</f>
        <v>5563.268</v>
      </c>
      <c r="O424" s="27">
        <f>+'[1]Detalle Mes'!F424</f>
        <v>58.975000000000001</v>
      </c>
      <c r="P424" s="27">
        <f>+'[1]Detalle Mes'!G424</f>
        <v>0</v>
      </c>
      <c r="Q424" s="27">
        <f>+'[1]Detalle Mes'!H424</f>
        <v>14.853043816028853</v>
      </c>
      <c r="R424" s="27">
        <f>+'[1]Detalle Mes'!J424+'[1]Detalle Mes'!I424</f>
        <v>875.95825905030165</v>
      </c>
      <c r="S424" s="27">
        <f>+'[1]Detalle Mes'!O424</f>
        <v>58.975000000000001</v>
      </c>
      <c r="T424" s="24" t="s">
        <v>432</v>
      </c>
    </row>
    <row r="425" spans="1:20" x14ac:dyDescent="0.3">
      <c r="A425" s="20" t="str">
        <f t="shared" si="10"/>
        <v>CEC</v>
      </c>
      <c r="B425" s="21">
        <v>5788</v>
      </c>
      <c r="C425" s="22" t="s">
        <v>41</v>
      </c>
      <c r="D425" s="22" t="s">
        <v>42</v>
      </c>
      <c r="E425" s="22" t="str">
        <f>VLOOKUP('[1]Detalle Mes'!B425,'[1]Codigos CNE'!$G$4:$H$33,2,0)</f>
        <v>CEC</v>
      </c>
      <c r="F425" s="23" t="s">
        <v>430</v>
      </c>
      <c r="G425" s="23" t="s">
        <v>121</v>
      </c>
      <c r="H425" s="24">
        <v>220</v>
      </c>
      <c r="I425" s="25" t="s">
        <v>44</v>
      </c>
      <c r="J425" s="25" t="s">
        <v>45</v>
      </c>
      <c r="K425" s="26">
        <v>42736</v>
      </c>
      <c r="L425" s="25">
        <v>50040</v>
      </c>
      <c r="M425" s="24" t="str">
        <f>VLOOKUP(G425,'[1]Codigos CNE'!$C$3:$D$1695,2,0)</f>
        <v>SIC-0879</v>
      </c>
      <c r="N425" s="27">
        <f>'[1]Detalle Mes'!E425</f>
        <v>5609.2269999999999</v>
      </c>
      <c r="O425" s="27">
        <f>+'[1]Detalle Mes'!F425</f>
        <v>59.954000000000001</v>
      </c>
      <c r="P425" s="27">
        <f>+'[1]Detalle Mes'!G425</f>
        <v>0</v>
      </c>
      <c r="Q425" s="27">
        <f>+'[1]Detalle Mes'!H425</f>
        <v>5.4127950207712668E-2</v>
      </c>
      <c r="R425" s="27">
        <f>+'[1]Detalle Mes'!J425+'[1]Detalle Mes'!I425</f>
        <v>3.2451871267532053</v>
      </c>
      <c r="S425" s="27">
        <f>+'[1]Detalle Mes'!O425</f>
        <v>59.954000000000001</v>
      </c>
      <c r="T425" s="24" t="s">
        <v>433</v>
      </c>
    </row>
    <row r="426" spans="1:20" x14ac:dyDescent="0.3">
      <c r="A426" s="20" t="str">
        <f t="shared" si="10"/>
        <v>CEC</v>
      </c>
      <c r="B426" s="21">
        <v>5788</v>
      </c>
      <c r="C426" s="22" t="s">
        <v>41</v>
      </c>
      <c r="D426" s="22" t="s">
        <v>42</v>
      </c>
      <c r="E426" s="22" t="str">
        <f>VLOOKUP('[1]Detalle Mes'!B426,'[1]Codigos CNE'!$G$4:$H$33,2,0)</f>
        <v>CEC</v>
      </c>
      <c r="F426" s="23" t="s">
        <v>430</v>
      </c>
      <c r="G426" s="23" t="s">
        <v>119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tr">
        <f>VLOOKUP(G426,'[1]Codigos CNE'!$C$3:$D$1695,2,0)</f>
        <v>SIC-0396</v>
      </c>
      <c r="N426" s="27">
        <f>'[1]Detalle Mes'!E426</f>
        <v>5185.509</v>
      </c>
      <c r="O426" s="27">
        <f>+'[1]Detalle Mes'!F426</f>
        <v>55.521999999999998</v>
      </c>
      <c r="P426" s="27">
        <f>+'[1]Detalle Mes'!G426</f>
        <v>0</v>
      </c>
      <c r="Q426" s="27">
        <f>+'[1]Detalle Mes'!H426</f>
        <v>18.482245338534383</v>
      </c>
      <c r="R426" s="27">
        <f>+'[1]Detalle Mes'!J426+'[1]Detalle Mes'!I426</f>
        <v>1026.171225686106</v>
      </c>
      <c r="S426" s="27">
        <f>+'[1]Detalle Mes'!O426</f>
        <v>55.521999999999998</v>
      </c>
      <c r="T426" s="24" t="s">
        <v>434</v>
      </c>
    </row>
    <row r="427" spans="1:20" x14ac:dyDescent="0.3">
      <c r="A427" s="20" t="str">
        <f t="shared" si="10"/>
        <v>CEC</v>
      </c>
      <c r="B427" s="21">
        <v>5788</v>
      </c>
      <c r="C427" s="22" t="s">
        <v>41</v>
      </c>
      <c r="D427" s="22" t="s">
        <v>42</v>
      </c>
      <c r="E427" s="22" t="str">
        <f>VLOOKUP('[1]Detalle Mes'!B427,'[1]Codigos CNE'!$G$4:$H$33,2,0)</f>
        <v>CEC</v>
      </c>
      <c r="F427" s="23" t="s">
        <v>430</v>
      </c>
      <c r="G427" s="23" t="s">
        <v>112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tr">
        <f>VLOOKUP(G427,'[1]Codigos CNE'!$C$3:$D$1695,2,0)</f>
        <v>SIC-0173</v>
      </c>
      <c r="N427" s="27">
        <f>'[1]Detalle Mes'!E427</f>
        <v>4987.6610000000001</v>
      </c>
      <c r="O427" s="27">
        <f>+'[1]Detalle Mes'!F427</f>
        <v>54.402999999999999</v>
      </c>
      <c r="P427" s="27">
        <f>+'[1]Detalle Mes'!G427</f>
        <v>0</v>
      </c>
      <c r="Q427" s="27">
        <f>+'[1]Detalle Mes'!H427</f>
        <v>1.6198236114117845</v>
      </c>
      <c r="R427" s="27">
        <f>+'[1]Detalle Mes'!J427+'[1]Detalle Mes'!I427</f>
        <v>88.123263931635307</v>
      </c>
      <c r="S427" s="27">
        <f>+'[1]Detalle Mes'!O427</f>
        <v>54.402999999999999</v>
      </c>
      <c r="T427" s="24" t="s">
        <v>435</v>
      </c>
    </row>
    <row r="428" spans="1:20" x14ac:dyDescent="0.3">
      <c r="A428" s="20" t="str">
        <f t="shared" si="10"/>
        <v>CEC</v>
      </c>
      <c r="B428" s="21">
        <v>5788</v>
      </c>
      <c r="C428" s="22" t="s">
        <v>41</v>
      </c>
      <c r="D428" s="22" t="s">
        <v>42</v>
      </c>
      <c r="E428" s="22" t="str">
        <f>VLOOKUP('[1]Detalle Mes'!B428,'[1]Codigos CNE'!$G$4:$H$33,2,0)</f>
        <v>CEC</v>
      </c>
      <c r="F428" s="23" t="s">
        <v>430</v>
      </c>
      <c r="G428" s="23" t="s">
        <v>63</v>
      </c>
      <c r="H428" s="24">
        <v>220</v>
      </c>
      <c r="I428" s="25" t="s">
        <v>44</v>
      </c>
      <c r="J428" s="25" t="s">
        <v>47</v>
      </c>
      <c r="K428" s="26">
        <v>42736</v>
      </c>
      <c r="L428" s="25">
        <v>50040</v>
      </c>
      <c r="M428" s="24" t="str">
        <f>VLOOKUP(G428,'[1]Codigos CNE'!$C$3:$D$1695,2,0)</f>
        <v>SIC-0622</v>
      </c>
      <c r="N428" s="27">
        <f>'[1]Detalle Mes'!E428</f>
        <v>5650.7020000000002</v>
      </c>
      <c r="O428" s="27">
        <f>+'[1]Detalle Mes'!F428</f>
        <v>60.093000000000004</v>
      </c>
      <c r="P428" s="27">
        <f>+'[1]Detalle Mes'!G428</f>
        <v>0</v>
      </c>
      <c r="Q428" s="27">
        <f>+'[1]Detalle Mes'!H428</f>
        <v>7.7760787919797833E-2</v>
      </c>
      <c r="R428" s="27">
        <f>+'[1]Detalle Mes'!J428+'[1]Detalle Mes'!I428</f>
        <v>4.6728790284644113</v>
      </c>
      <c r="S428" s="27">
        <f>+'[1]Detalle Mes'!O428</f>
        <v>60.093000000000004</v>
      </c>
      <c r="T428" s="24" t="s">
        <v>436</v>
      </c>
    </row>
    <row r="429" spans="1:20" x14ac:dyDescent="0.3">
      <c r="A429" s="20" t="str">
        <f t="shared" si="10"/>
        <v>CEC</v>
      </c>
      <c r="B429" s="21">
        <v>5788</v>
      </c>
      <c r="C429" s="22" t="s">
        <v>41</v>
      </c>
      <c r="D429" s="22" t="s">
        <v>42</v>
      </c>
      <c r="E429" s="22" t="str">
        <f>VLOOKUP('[1]Detalle Mes'!B429,'[1]Codigos CNE'!$G$4:$H$33,2,0)</f>
        <v>CEC</v>
      </c>
      <c r="F429" s="23" t="s">
        <v>430</v>
      </c>
      <c r="G429" s="23" t="s">
        <v>106</v>
      </c>
      <c r="H429" s="24">
        <v>220</v>
      </c>
      <c r="I429" s="25" t="s">
        <v>44</v>
      </c>
      <c r="J429" s="25" t="s">
        <v>47</v>
      </c>
      <c r="K429" s="26">
        <v>42736</v>
      </c>
      <c r="L429" s="25">
        <v>50040</v>
      </c>
      <c r="M429" s="24" t="str">
        <f>VLOOKUP(G429,'[1]Codigos CNE'!$C$3:$D$1695,2,0)</f>
        <v>SIC-0034</v>
      </c>
      <c r="N429" s="27">
        <f>'[1]Detalle Mes'!E429</f>
        <v>5563.268</v>
      </c>
      <c r="O429" s="27">
        <f>+'[1]Detalle Mes'!F429</f>
        <v>58.975000000000001</v>
      </c>
      <c r="P429" s="27">
        <f>+'[1]Detalle Mes'!G429</f>
        <v>0</v>
      </c>
      <c r="Q429" s="27">
        <f>+'[1]Detalle Mes'!H429</f>
        <v>23.057920637268847</v>
      </c>
      <c r="R429" s="27">
        <f>+'[1]Detalle Mes'!J429+'[1]Detalle Mes'!I429</f>
        <v>1359.8408695829303</v>
      </c>
      <c r="S429" s="27">
        <f>+'[1]Detalle Mes'!O429</f>
        <v>58.975000000000001</v>
      </c>
      <c r="T429" s="24" t="s">
        <v>437</v>
      </c>
    </row>
    <row r="430" spans="1:20" x14ac:dyDescent="0.3">
      <c r="A430" s="20" t="str">
        <f t="shared" si="10"/>
        <v>CEC</v>
      </c>
      <c r="B430" s="21">
        <v>5788</v>
      </c>
      <c r="C430" s="22" t="s">
        <v>41</v>
      </c>
      <c r="D430" s="22" t="s">
        <v>42</v>
      </c>
      <c r="E430" s="22" t="str">
        <f>VLOOKUP('[1]Detalle Mes'!B430,'[1]Codigos CNE'!$G$4:$H$33,2,0)</f>
        <v>CEC</v>
      </c>
      <c r="F430" s="23" t="s">
        <v>430</v>
      </c>
      <c r="G430" s="23" t="s">
        <v>121</v>
      </c>
      <c r="H430" s="24">
        <v>220</v>
      </c>
      <c r="I430" s="25" t="s">
        <v>44</v>
      </c>
      <c r="J430" s="25" t="s">
        <v>47</v>
      </c>
      <c r="K430" s="26">
        <v>42736</v>
      </c>
      <c r="L430" s="25">
        <v>50040</v>
      </c>
      <c r="M430" s="24" t="str">
        <f>VLOOKUP(G430,'[1]Codigos CNE'!$C$3:$D$1695,2,0)</f>
        <v>SIC-0879</v>
      </c>
      <c r="N430" s="27">
        <f>'[1]Detalle Mes'!E430</f>
        <v>5609.2269999999999</v>
      </c>
      <c r="O430" s="27">
        <f>+'[1]Detalle Mes'!F430</f>
        <v>59.954000000000001</v>
      </c>
      <c r="P430" s="27">
        <f>+'[1]Detalle Mes'!G430</f>
        <v>0</v>
      </c>
      <c r="Q430" s="27">
        <f>+'[1]Detalle Mes'!H430</f>
        <v>8.4030099674287415E-2</v>
      </c>
      <c r="R430" s="27">
        <f>+'[1]Detalle Mes'!J430+'[1]Detalle Mes'!I430</f>
        <v>5.0379405958722279</v>
      </c>
      <c r="S430" s="27">
        <f>+'[1]Detalle Mes'!O430</f>
        <v>59.954000000000001</v>
      </c>
      <c r="T430" s="24" t="s">
        <v>438</v>
      </c>
    </row>
    <row r="431" spans="1:20" x14ac:dyDescent="0.3">
      <c r="A431" s="20" t="str">
        <f t="shared" si="10"/>
        <v>CEC</v>
      </c>
      <c r="B431" s="21">
        <v>5788</v>
      </c>
      <c r="C431" s="22" t="s">
        <v>41</v>
      </c>
      <c r="D431" s="22" t="s">
        <v>42</v>
      </c>
      <c r="E431" s="22" t="str">
        <f>VLOOKUP('[1]Detalle Mes'!B431,'[1]Codigos CNE'!$G$4:$H$33,2,0)</f>
        <v>CEC</v>
      </c>
      <c r="F431" s="23" t="s">
        <v>430</v>
      </c>
      <c r="G431" s="23" t="s">
        <v>119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tr">
        <f>VLOOKUP(G431,'[1]Codigos CNE'!$C$3:$D$1695,2,0)</f>
        <v>SIC-0396</v>
      </c>
      <c r="N431" s="27">
        <f>'[1]Detalle Mes'!E431</f>
        <v>5185.509</v>
      </c>
      <c r="O431" s="27">
        <f>+'[1]Detalle Mes'!F431</f>
        <v>55.521999999999998</v>
      </c>
      <c r="P431" s="27">
        <f>+'[1]Detalle Mes'!G431</f>
        <v>0</v>
      </c>
      <c r="Q431" s="27">
        <f>+'[1]Detalle Mes'!H431</f>
        <v>28.663683524500659</v>
      </c>
      <c r="R431" s="27">
        <f>+'[1]Detalle Mes'!J431+'[1]Detalle Mes'!I431</f>
        <v>1591.4650366473256</v>
      </c>
      <c r="S431" s="27">
        <f>+'[1]Detalle Mes'!O431</f>
        <v>55.522000000000006</v>
      </c>
      <c r="T431" s="24" t="s">
        <v>439</v>
      </c>
    </row>
    <row r="432" spans="1:20" x14ac:dyDescent="0.3">
      <c r="A432" s="20" t="str">
        <f t="shared" si="10"/>
        <v>CEC</v>
      </c>
      <c r="B432" s="21">
        <v>5788</v>
      </c>
      <c r="C432" s="22" t="s">
        <v>41</v>
      </c>
      <c r="D432" s="22" t="s">
        <v>42</v>
      </c>
      <c r="E432" s="22" t="str">
        <f>VLOOKUP('[1]Detalle Mes'!B432,'[1]Codigos CNE'!$G$4:$H$33,2,0)</f>
        <v>CEC</v>
      </c>
      <c r="F432" s="23" t="s">
        <v>430</v>
      </c>
      <c r="G432" s="23" t="s">
        <v>112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tr">
        <f>VLOOKUP(G432,'[1]Codigos CNE'!$C$3:$D$1695,2,0)</f>
        <v>SIC-0173</v>
      </c>
      <c r="N432" s="27">
        <f>'[1]Detalle Mes'!E432</f>
        <v>4987.6610000000001</v>
      </c>
      <c r="O432" s="27">
        <f>+'[1]Detalle Mes'!F432</f>
        <v>54.402999999999999</v>
      </c>
      <c r="P432" s="27">
        <f>+'[1]Detalle Mes'!G432</f>
        <v>0</v>
      </c>
      <c r="Q432" s="27">
        <f>+'[1]Detalle Mes'!H432</f>
        <v>2.4836009626158431</v>
      </c>
      <c r="R432" s="27">
        <f>+'[1]Detalle Mes'!J432+'[1]Detalle Mes'!I432</f>
        <v>135.11534316918971</v>
      </c>
      <c r="S432" s="27">
        <f>+'[1]Detalle Mes'!O432</f>
        <v>54.402999999999999</v>
      </c>
      <c r="T432" s="24" t="s">
        <v>440</v>
      </c>
    </row>
    <row r="433" spans="1:20" x14ac:dyDescent="0.3">
      <c r="A433" s="20" t="str">
        <f t="shared" si="10"/>
        <v>CEC</v>
      </c>
      <c r="B433" s="21">
        <v>5788</v>
      </c>
      <c r="C433" s="22" t="s">
        <v>41</v>
      </c>
      <c r="D433" s="22" t="s">
        <v>42</v>
      </c>
      <c r="E433" s="22" t="str">
        <f>VLOOKUP('[1]Detalle Mes'!B433,'[1]Codigos CNE'!$G$4:$H$33,2,0)</f>
        <v>CEC</v>
      </c>
      <c r="F433" s="23" t="s">
        <v>430</v>
      </c>
      <c r="G433" s="23" t="s">
        <v>63</v>
      </c>
      <c r="H433" s="24">
        <v>220</v>
      </c>
      <c r="I433" s="25" t="s">
        <v>44</v>
      </c>
      <c r="J433" s="25" t="s">
        <v>49</v>
      </c>
      <c r="K433" s="26">
        <v>42736</v>
      </c>
      <c r="L433" s="25">
        <v>50040</v>
      </c>
      <c r="M433" s="24" t="str">
        <f>VLOOKUP(G433,'[1]Codigos CNE'!$C$3:$D$1695,2,0)</f>
        <v>SIC-0622</v>
      </c>
      <c r="N433" s="27">
        <f>'[1]Detalle Mes'!E433</f>
        <v>5650.7020000000002</v>
      </c>
      <c r="O433" s="27">
        <f>+'[1]Detalle Mes'!F433</f>
        <v>60.093000000000004</v>
      </c>
      <c r="P433" s="27">
        <f>+'[1]Detalle Mes'!G433</f>
        <v>2.430643539946519E-4</v>
      </c>
      <c r="Q433" s="27">
        <f>+'[1]Detalle Mes'!H433</f>
        <v>4.0101324978999188E-2</v>
      </c>
      <c r="R433" s="27">
        <f>+'[1]Detalle Mes'!J433+'[1]Detalle Mes'!I433</f>
        <v>3.7832931532092857</v>
      </c>
      <c r="S433" s="27">
        <f>+'[1]Detalle Mes'!O433</f>
        <v>94.343345392965759</v>
      </c>
      <c r="T433" s="24" t="s">
        <v>441</v>
      </c>
    </row>
    <row r="434" spans="1:20" x14ac:dyDescent="0.3">
      <c r="A434" s="20" t="str">
        <f t="shared" si="10"/>
        <v>CEC</v>
      </c>
      <c r="B434" s="21">
        <v>5788</v>
      </c>
      <c r="C434" s="22" t="s">
        <v>41</v>
      </c>
      <c r="D434" s="22" t="s">
        <v>42</v>
      </c>
      <c r="E434" s="22" t="str">
        <f>VLOOKUP('[1]Detalle Mes'!B434,'[1]Codigos CNE'!$G$4:$H$33,2,0)</f>
        <v>CEC</v>
      </c>
      <c r="F434" s="23" t="s">
        <v>430</v>
      </c>
      <c r="G434" s="23" t="s">
        <v>106</v>
      </c>
      <c r="H434" s="24">
        <v>220</v>
      </c>
      <c r="I434" s="25" t="s">
        <v>44</v>
      </c>
      <c r="J434" s="25" t="s">
        <v>49</v>
      </c>
      <c r="K434" s="26">
        <v>42736</v>
      </c>
      <c r="L434" s="25">
        <v>50040</v>
      </c>
      <c r="M434" s="24" t="str">
        <f>VLOOKUP(G434,'[1]Codigos CNE'!$C$3:$D$1695,2,0)</f>
        <v>SIC-0034</v>
      </c>
      <c r="N434" s="27">
        <f>'[1]Detalle Mes'!E434</f>
        <v>5563.268</v>
      </c>
      <c r="O434" s="27">
        <f>+'[1]Detalle Mes'!F434</f>
        <v>58.975000000000001</v>
      </c>
      <c r="P434" s="27">
        <f>+'[1]Detalle Mes'!G434</f>
        <v>7.1448694728027826E-2</v>
      </c>
      <c r="Q434" s="27">
        <f>+'[1]Detalle Mes'!H434</f>
        <v>11.787772577615359</v>
      </c>
      <c r="R434" s="27">
        <f>+'[1]Detalle Mes'!J434+'[1]Detalle Mes'!I434</f>
        <v>1092.6721247870717</v>
      </c>
      <c r="S434" s="27">
        <f>+'[1]Detalle Mes'!O434</f>
        <v>92.695385628835822</v>
      </c>
      <c r="T434" s="24" t="s">
        <v>442</v>
      </c>
    </row>
    <row r="435" spans="1:20" x14ac:dyDescent="0.3">
      <c r="A435" s="20" t="str">
        <f t="shared" si="10"/>
        <v>CEC</v>
      </c>
      <c r="B435" s="21">
        <v>5788</v>
      </c>
      <c r="C435" s="22" t="s">
        <v>41</v>
      </c>
      <c r="D435" s="22" t="s">
        <v>42</v>
      </c>
      <c r="E435" s="22" t="str">
        <f>VLOOKUP('[1]Detalle Mes'!B435,'[1]Codigos CNE'!$G$4:$H$33,2,0)</f>
        <v>CEC</v>
      </c>
      <c r="F435" s="23" t="s">
        <v>430</v>
      </c>
      <c r="G435" s="23" t="s">
        <v>121</v>
      </c>
      <c r="H435" s="24">
        <v>220</v>
      </c>
      <c r="I435" s="25" t="s">
        <v>44</v>
      </c>
      <c r="J435" s="25" t="s">
        <v>49</v>
      </c>
      <c r="K435" s="26">
        <v>42736</v>
      </c>
      <c r="L435" s="25">
        <v>50040</v>
      </c>
      <c r="M435" s="24" t="str">
        <f>VLOOKUP(G435,'[1]Codigos CNE'!$C$3:$D$1695,2,0)</f>
        <v>SIC-0879</v>
      </c>
      <c r="N435" s="27">
        <f>'[1]Detalle Mes'!E435</f>
        <v>5609.2269999999999</v>
      </c>
      <c r="O435" s="27">
        <f>+'[1]Detalle Mes'!F435</f>
        <v>59.954000000000001</v>
      </c>
      <c r="P435" s="27">
        <f>+'[1]Detalle Mes'!G435</f>
        <v>2.6194440725743525E-4</v>
      </c>
      <c r="Q435" s="27">
        <f>+'[1]Detalle Mes'!H435</f>
        <v>4.3216200274651735E-2</v>
      </c>
      <c r="R435" s="27">
        <f>+'[1]Detalle Mes'!J435+'[1]Detalle Mes'!I435</f>
        <v>4.060289712953872</v>
      </c>
      <c r="S435" s="27">
        <f>+'[1]Detalle Mes'!O435</f>
        <v>93.952954844468735</v>
      </c>
      <c r="T435" s="24" t="s">
        <v>443</v>
      </c>
    </row>
    <row r="436" spans="1:20" x14ac:dyDescent="0.3">
      <c r="A436" s="20" t="str">
        <f t="shared" si="10"/>
        <v>CEC</v>
      </c>
      <c r="B436" s="21">
        <v>5788</v>
      </c>
      <c r="C436" s="22" t="s">
        <v>41</v>
      </c>
      <c r="D436" s="22" t="s">
        <v>42</v>
      </c>
      <c r="E436" s="22" t="str">
        <f>VLOOKUP('[1]Detalle Mes'!B436,'[1]Codigos CNE'!$G$4:$H$33,2,0)</f>
        <v>CEC</v>
      </c>
      <c r="F436" s="23" t="s">
        <v>430</v>
      </c>
      <c r="G436" s="23" t="s">
        <v>119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tr">
        <f>VLOOKUP(G436,'[1]Codigos CNE'!$C$3:$D$1695,2,0)</f>
        <v>SIC-0396</v>
      </c>
      <c r="N436" s="27">
        <f>'[1]Detalle Mes'!E436</f>
        <v>5185.509</v>
      </c>
      <c r="O436" s="27">
        <f>+'[1]Detalle Mes'!F436</f>
        <v>55.521999999999998</v>
      </c>
      <c r="P436" s="27">
        <f>+'[1]Detalle Mes'!G436</f>
        <v>8.9085230390919479E-2</v>
      </c>
      <c r="Q436" s="27">
        <f>+'[1]Detalle Mes'!H436</f>
        <v>14.697489434480714</v>
      </c>
      <c r="R436" s="27">
        <f>+'[1]Detalle Mes'!J436+'[1]Detalle Mes'!I436</f>
        <v>1277.9862723404246</v>
      </c>
      <c r="S436" s="27">
        <f>+'[1]Detalle Mes'!O436</f>
        <v>86.952692025226682</v>
      </c>
      <c r="T436" s="24" t="s">
        <v>444</v>
      </c>
    </row>
    <row r="437" spans="1:20" x14ac:dyDescent="0.3">
      <c r="A437" s="20" t="str">
        <f t="shared" si="10"/>
        <v>CEC</v>
      </c>
      <c r="B437" s="21">
        <v>5788</v>
      </c>
      <c r="C437" s="22" t="s">
        <v>41</v>
      </c>
      <c r="D437" s="22" t="s">
        <v>42</v>
      </c>
      <c r="E437" s="22" t="str">
        <f>VLOOKUP('[1]Detalle Mes'!B437,'[1]Codigos CNE'!$G$4:$H$33,2,0)</f>
        <v>CEC</v>
      </c>
      <c r="F437" s="23" t="s">
        <v>430</v>
      </c>
      <c r="G437" s="23" t="s">
        <v>112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tr">
        <f>VLOOKUP(G437,'[1]Codigos CNE'!$C$3:$D$1695,2,0)</f>
        <v>SIC-0173</v>
      </c>
      <c r="N437" s="27">
        <f>'[1]Detalle Mes'!E437</f>
        <v>4987.6610000000001</v>
      </c>
      <c r="O437" s="27">
        <f>+'[1]Detalle Mes'!F437</f>
        <v>54.402999999999999</v>
      </c>
      <c r="P437" s="27">
        <f>+'[1]Detalle Mes'!G437</f>
        <v>7.8119357260449879E-3</v>
      </c>
      <c r="Q437" s="27">
        <f>+'[1]Detalle Mes'!H437</f>
        <v>1.2888314066491082</v>
      </c>
      <c r="R437" s="27">
        <f>+'[1]Detalle Mes'!J437+'[1]Detalle Mes'!I437</f>
        <v>109.0795821712327</v>
      </c>
      <c r="S437" s="27">
        <f>+'[1]Detalle Mes'!O437</f>
        <v>84.634484858522882</v>
      </c>
      <c r="T437" s="24" t="s">
        <v>445</v>
      </c>
    </row>
    <row r="438" spans="1:20" x14ac:dyDescent="0.3">
      <c r="A438" s="20" t="str">
        <f>IF(E438="ENEL DISTRIBUCIÓN","ENEL_DISTRIBUCIÓN",E438)</f>
        <v>ENEL_DISTRIBUCIÓN</v>
      </c>
      <c r="B438" s="21">
        <v>5807</v>
      </c>
      <c r="C438" s="22" t="s">
        <v>41</v>
      </c>
      <c r="D438" s="22" t="s">
        <v>42</v>
      </c>
      <c r="E438" s="22" t="str">
        <f>VLOOKUP('[1]Detalle Mes'!B438,'[1]Codigos CNE'!$G$4:$H$33,2,0)</f>
        <v>ENEL DISTRIBUCIÓN</v>
      </c>
      <c r="F438" s="23" t="s">
        <v>446</v>
      </c>
      <c r="G438" s="23" t="s">
        <v>106</v>
      </c>
      <c r="H438" s="24">
        <v>220</v>
      </c>
      <c r="I438" s="25" t="s">
        <v>44</v>
      </c>
      <c r="J438" s="25" t="s">
        <v>45</v>
      </c>
      <c r="K438" s="26">
        <v>42736</v>
      </c>
      <c r="L438" s="25">
        <v>50040</v>
      </c>
      <c r="M438" s="24" t="str">
        <f>VLOOKUP(G438,'[1]Codigos CNE'!$C$3:$D$1695,2,0)</f>
        <v>SIC-0034</v>
      </c>
      <c r="N438" s="27">
        <f>'[1]Detalle Mes'!E438</f>
        <v>5716.3778000000002</v>
      </c>
      <c r="O438" s="27">
        <f>+'[1]Detalle Mes'!F438</f>
        <v>49.222999999999999</v>
      </c>
      <c r="P438" s="27">
        <f>+'[1]Detalle Mes'!G438</f>
        <v>0</v>
      </c>
      <c r="Q438" s="27">
        <f>+'[1]Detalle Mes'!H438</f>
        <v>632.44932348536793</v>
      </c>
      <c r="R438" s="27">
        <f>+'[1]Detalle Mes'!J438+'[1]Detalle Mes'!I438</f>
        <v>31131.053</v>
      </c>
      <c r="S438" s="27">
        <f>+'[1]Detalle Mes'!O438</f>
        <v>49.222999921068357</v>
      </c>
      <c r="T438" s="24" t="s">
        <v>447</v>
      </c>
    </row>
    <row r="439" spans="1:20" x14ac:dyDescent="0.3">
      <c r="A439" s="20" t="str">
        <f t="shared" ref="A439:A467" si="11">IF(E439="ENEL DISTRIBUCIÓN","ENEL_DISTRIBUCIÓN",E439)</f>
        <v>ENEL_DISTRIBUCIÓN</v>
      </c>
      <c r="B439" s="21">
        <v>5807</v>
      </c>
      <c r="C439" s="22" t="s">
        <v>41</v>
      </c>
      <c r="D439" s="22" t="s">
        <v>42</v>
      </c>
      <c r="E439" s="22" t="str">
        <f>VLOOKUP('[1]Detalle Mes'!B439,'[1]Codigos CNE'!$G$4:$H$33,2,0)</f>
        <v>ENEL DISTRIBUCIÓN</v>
      </c>
      <c r="F439" s="23" t="s">
        <v>446</v>
      </c>
      <c r="G439" s="23" t="s">
        <v>110</v>
      </c>
      <c r="H439" s="24">
        <v>220</v>
      </c>
      <c r="I439" s="25" t="s">
        <v>44</v>
      </c>
      <c r="J439" s="25" t="s">
        <v>45</v>
      </c>
      <c r="K439" s="26">
        <v>42736</v>
      </c>
      <c r="L439" s="25">
        <v>50040</v>
      </c>
      <c r="M439" s="24" t="str">
        <f>VLOOKUP(G439,'[1]Codigos CNE'!$C$3:$D$1695,2,0)</f>
        <v>SIC-0157</v>
      </c>
      <c r="N439" s="27">
        <f>'[1]Detalle Mes'!E439</f>
        <v>5770.0204999999996</v>
      </c>
      <c r="O439" s="27">
        <f>+'[1]Detalle Mes'!F439</f>
        <v>50.344000000000001</v>
      </c>
      <c r="P439" s="27">
        <f>+'[1]Detalle Mes'!G439</f>
        <v>0</v>
      </c>
      <c r="Q439" s="27">
        <f>+'[1]Detalle Mes'!H439</f>
        <v>598.42592102777803</v>
      </c>
      <c r="R439" s="27">
        <f>+'[1]Detalle Mes'!J439+'[1]Detalle Mes'!I439</f>
        <v>30127.154999999999</v>
      </c>
      <c r="S439" s="27">
        <f>+'[1]Detalle Mes'!O439</f>
        <v>50.344000721522121</v>
      </c>
      <c r="T439" s="24" t="s">
        <v>448</v>
      </c>
    </row>
    <row r="440" spans="1:20" x14ac:dyDescent="0.3">
      <c r="A440" s="20" t="str">
        <f t="shared" si="11"/>
        <v>ENEL_DISTRIBUCIÓN</v>
      </c>
      <c r="B440" s="21">
        <v>5807</v>
      </c>
      <c r="C440" s="22" t="s">
        <v>41</v>
      </c>
      <c r="D440" s="22" t="s">
        <v>42</v>
      </c>
      <c r="E440" s="22" t="str">
        <f>VLOOKUP('[1]Detalle Mes'!B440,'[1]Codigos CNE'!$G$4:$H$33,2,0)</f>
        <v>ENEL DISTRIBUCIÓN</v>
      </c>
      <c r="F440" s="23" t="s">
        <v>446</v>
      </c>
      <c r="G440" s="23" t="s">
        <v>123</v>
      </c>
      <c r="H440" s="24">
        <v>220</v>
      </c>
      <c r="I440" s="25" t="s">
        <v>44</v>
      </c>
      <c r="J440" s="25" t="s">
        <v>45</v>
      </c>
      <c r="K440" s="26">
        <v>42736</v>
      </c>
      <c r="L440" s="25">
        <v>50040</v>
      </c>
      <c r="M440" s="24" t="str">
        <f>VLOOKUP(G440,'[1]Codigos CNE'!$C$3:$D$1695,2,0)</f>
        <v>SIC-0176</v>
      </c>
      <c r="N440" s="27">
        <f>'[1]Detalle Mes'!E440</f>
        <v>5776.2978999999996</v>
      </c>
      <c r="O440" s="27">
        <f>+'[1]Detalle Mes'!F440</f>
        <v>50.034999999999997</v>
      </c>
      <c r="P440" s="27">
        <f>+'[1]Detalle Mes'!G440</f>
        <v>0</v>
      </c>
      <c r="Q440" s="27">
        <f>+'[1]Detalle Mes'!H440</f>
        <v>1289.372674360701</v>
      </c>
      <c r="R440" s="27">
        <f>+'[1]Detalle Mes'!J440+'[1]Detalle Mes'!I440</f>
        <v>64513.762000000002</v>
      </c>
      <c r="S440" s="27">
        <f>+'[1]Detalle Mes'!O440</f>
        <v>50.035000184866895</v>
      </c>
      <c r="T440" s="24" t="s">
        <v>449</v>
      </c>
    </row>
    <row r="441" spans="1:20" x14ac:dyDescent="0.3">
      <c r="A441" s="20" t="str">
        <f t="shared" si="11"/>
        <v>ENEL_DISTRIBUCIÓN</v>
      </c>
      <c r="B441" s="21">
        <v>5807</v>
      </c>
      <c r="C441" s="22" t="s">
        <v>41</v>
      </c>
      <c r="D441" s="22" t="s">
        <v>42</v>
      </c>
      <c r="E441" s="22" t="str">
        <f>VLOOKUP('[1]Detalle Mes'!B441,'[1]Codigos CNE'!$G$4:$H$33,2,0)</f>
        <v>ENEL DISTRIBUCIÓN</v>
      </c>
      <c r="F441" s="23" t="s">
        <v>446</v>
      </c>
      <c r="G441" s="23" t="s">
        <v>65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tr">
        <f>VLOOKUP(G441,'[1]Codigos CNE'!$C$3:$D$1695,2,0)</f>
        <v>SIC-0546</v>
      </c>
      <c r="N441" s="27">
        <f>'[1]Detalle Mes'!E441</f>
        <v>5792.8472000000002</v>
      </c>
      <c r="O441" s="27">
        <f>+'[1]Detalle Mes'!F441</f>
        <v>50.26</v>
      </c>
      <c r="P441" s="27">
        <f>+'[1]Detalle Mes'!G441</f>
        <v>0</v>
      </c>
      <c r="Q441" s="27">
        <f>+'[1]Detalle Mes'!H441</f>
        <v>1.7159806096077717</v>
      </c>
      <c r="R441" s="27">
        <f>+'[1]Detalle Mes'!J441+'[1]Detalle Mes'!I441</f>
        <v>86.245000000000005</v>
      </c>
      <c r="S441" s="27">
        <f>+'[1]Detalle Mes'!O441</f>
        <v>50.259891934159654</v>
      </c>
      <c r="T441" s="24" t="s">
        <v>450</v>
      </c>
    </row>
    <row r="442" spans="1:20" x14ac:dyDescent="0.3">
      <c r="A442" s="20" t="str">
        <f t="shared" si="11"/>
        <v>ENEL_DISTRIBUCIÓN</v>
      </c>
      <c r="B442" s="21">
        <v>5807</v>
      </c>
      <c r="C442" s="22" t="s">
        <v>41</v>
      </c>
      <c r="D442" s="22" t="s">
        <v>42</v>
      </c>
      <c r="E442" s="22" t="str">
        <f>VLOOKUP('[1]Detalle Mes'!B442,'[1]Codigos CNE'!$G$4:$H$33,2,0)</f>
        <v>ENEL DISTRIBUCIÓN</v>
      </c>
      <c r="F442" s="23" t="s">
        <v>446</v>
      </c>
      <c r="G442" s="23" t="s">
        <v>57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tr">
        <f>VLOOKUP(G442,'[1]Codigos CNE'!$C$3:$D$1695,2,0)</f>
        <v>SIC-0666</v>
      </c>
      <c r="N442" s="27">
        <f>'[1]Detalle Mes'!E442</f>
        <v>5532.0520999999999</v>
      </c>
      <c r="O442" s="27">
        <f>+'[1]Detalle Mes'!F442</f>
        <v>48.415999999999997</v>
      </c>
      <c r="P442" s="27">
        <f>+'[1]Detalle Mes'!G442</f>
        <v>0</v>
      </c>
      <c r="Q442" s="27">
        <f>+'[1]Detalle Mes'!H442</f>
        <v>0.73517224632455314</v>
      </c>
      <c r="R442" s="27">
        <f>+'[1]Detalle Mes'!J442+'[1]Detalle Mes'!I442</f>
        <v>35.594000000000001</v>
      </c>
      <c r="S442" s="27">
        <f>+'[1]Detalle Mes'!O442</f>
        <v>48.415864687425213</v>
      </c>
      <c r="T442" s="24" t="s">
        <v>451</v>
      </c>
    </row>
    <row r="443" spans="1:20" x14ac:dyDescent="0.3">
      <c r="A443" s="20" t="str">
        <f t="shared" si="11"/>
        <v>ENEL_DISTRIBUCIÓN</v>
      </c>
      <c r="B443" s="21">
        <v>5807</v>
      </c>
      <c r="C443" s="22" t="s">
        <v>41</v>
      </c>
      <c r="D443" s="22" t="s">
        <v>42</v>
      </c>
      <c r="E443" s="22" t="str">
        <f>VLOOKUP('[1]Detalle Mes'!B443,'[1]Codigos CNE'!$G$4:$H$33,2,0)</f>
        <v>ENEL DISTRIBUCIÓN</v>
      </c>
      <c r="F443" s="23" t="s">
        <v>446</v>
      </c>
      <c r="G443" s="23" t="s">
        <v>114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tr">
        <f>VLOOKUP(G443,'[1]Codigos CNE'!$C$3:$D$1695,2,0)</f>
        <v>SIC-0787</v>
      </c>
      <c r="N443" s="27">
        <f>'[1]Detalle Mes'!E443</f>
        <v>5706.6764000000003</v>
      </c>
      <c r="O443" s="27">
        <f>+'[1]Detalle Mes'!F443</f>
        <v>50.09</v>
      </c>
      <c r="P443" s="27">
        <f>+'[1]Detalle Mes'!G443</f>
        <v>0</v>
      </c>
      <c r="Q443" s="27">
        <f>+'[1]Detalle Mes'!H443</f>
        <v>475.42754619462715</v>
      </c>
      <c r="R443" s="27">
        <f>+'[1]Detalle Mes'!J443+'[1]Detalle Mes'!I443</f>
        <v>23814.166000000001</v>
      </c>
      <c r="S443" s="27">
        <f>+'[1]Detalle Mes'!O443</f>
        <v>50.090000444044797</v>
      </c>
      <c r="T443" s="24" t="s">
        <v>452</v>
      </c>
    </row>
    <row r="444" spans="1:20" x14ac:dyDescent="0.3">
      <c r="A444" s="20" t="str">
        <f t="shared" si="11"/>
        <v>ENEL_DISTRIBUCIÓN</v>
      </c>
      <c r="B444" s="21">
        <v>5807</v>
      </c>
      <c r="C444" s="22" t="s">
        <v>41</v>
      </c>
      <c r="D444" s="22" t="s">
        <v>42</v>
      </c>
      <c r="E444" s="22" t="str">
        <f>VLOOKUP('[1]Detalle Mes'!B444,'[1]Codigos CNE'!$G$4:$H$33,2,0)</f>
        <v>ENEL DISTRIBUCIÓN</v>
      </c>
      <c r="F444" s="23" t="s">
        <v>446</v>
      </c>
      <c r="G444" s="23" t="s">
        <v>61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tr">
        <f>VLOOKUP(G444,'[1]Codigos CNE'!$C$3:$D$1695,2,0)</f>
        <v>SIC-0850</v>
      </c>
      <c r="N444" s="27">
        <f>'[1]Detalle Mes'!E444</f>
        <v>5777.4391999999998</v>
      </c>
      <c r="O444" s="27">
        <f>+'[1]Detalle Mes'!F444</f>
        <v>50.475000000000001</v>
      </c>
      <c r="P444" s="27">
        <f>+'[1]Detalle Mes'!G444</f>
        <v>0</v>
      </c>
      <c r="Q444" s="27">
        <f>+'[1]Detalle Mes'!H444</f>
        <v>7.1338530805204599</v>
      </c>
      <c r="R444" s="27">
        <f>+'[1]Detalle Mes'!J444+'[1]Detalle Mes'!I444</f>
        <v>360.08100000000002</v>
      </c>
      <c r="S444" s="27">
        <f>+'[1]Detalle Mes'!O444</f>
        <v>50.474967165111536</v>
      </c>
      <c r="T444" s="24" t="s">
        <v>453</v>
      </c>
    </row>
    <row r="445" spans="1:20" x14ac:dyDescent="0.3">
      <c r="A445" s="20" t="str">
        <f t="shared" si="11"/>
        <v>ENEL_DISTRIBUCIÓN</v>
      </c>
      <c r="B445" s="21">
        <v>5807</v>
      </c>
      <c r="C445" s="22" t="s">
        <v>41</v>
      </c>
      <c r="D445" s="22" t="s">
        <v>42</v>
      </c>
      <c r="E445" s="22" t="str">
        <f>VLOOKUP('[1]Detalle Mes'!B445,'[1]Codigos CNE'!$G$4:$H$33,2,0)</f>
        <v>ENEL DISTRIBUCIÓN</v>
      </c>
      <c r="F445" s="23" t="s">
        <v>446</v>
      </c>
      <c r="G445" s="23" t="s">
        <v>106</v>
      </c>
      <c r="H445" s="24">
        <v>220</v>
      </c>
      <c r="I445" s="25" t="s">
        <v>44</v>
      </c>
      <c r="J445" s="25" t="s">
        <v>47</v>
      </c>
      <c r="K445" s="26">
        <v>42736</v>
      </c>
      <c r="L445" s="25">
        <v>50040</v>
      </c>
      <c r="M445" s="24" t="str">
        <f>VLOOKUP(G445,'[1]Codigos CNE'!$C$3:$D$1695,2,0)</f>
        <v>SIC-0034</v>
      </c>
      <c r="N445" s="27">
        <f>'[1]Detalle Mes'!E445</f>
        <v>5716.3778000000002</v>
      </c>
      <c r="O445" s="27">
        <f>+'[1]Detalle Mes'!F445</f>
        <v>49.222999999999999</v>
      </c>
      <c r="P445" s="27">
        <f>+'[1]Detalle Mes'!G445</f>
        <v>0</v>
      </c>
      <c r="Q445" s="27">
        <f>+'[1]Detalle Mes'!H445</f>
        <v>988.7957266514004</v>
      </c>
      <c r="R445" s="27">
        <f>+'[1]Detalle Mes'!J445+'[1]Detalle Mes'!I445</f>
        <v>48671.491999999998</v>
      </c>
      <c r="S445" s="27">
        <f>+'[1]Detalle Mes'!O445</f>
        <v>49.222999946437994</v>
      </c>
      <c r="T445" s="24" t="s">
        <v>454</v>
      </c>
    </row>
    <row r="446" spans="1:20" x14ac:dyDescent="0.3">
      <c r="A446" s="20" t="str">
        <f t="shared" si="11"/>
        <v>ENEL_DISTRIBUCIÓN</v>
      </c>
      <c r="B446" s="21">
        <v>5807</v>
      </c>
      <c r="C446" s="22" t="s">
        <v>41</v>
      </c>
      <c r="D446" s="22" t="s">
        <v>42</v>
      </c>
      <c r="E446" s="22" t="str">
        <f>VLOOKUP('[1]Detalle Mes'!B446,'[1]Codigos CNE'!$G$4:$H$33,2,0)</f>
        <v>ENEL DISTRIBUCIÓN</v>
      </c>
      <c r="F446" s="23" t="s">
        <v>446</v>
      </c>
      <c r="G446" s="23" t="s">
        <v>110</v>
      </c>
      <c r="H446" s="24">
        <v>220</v>
      </c>
      <c r="I446" s="25" t="s">
        <v>44</v>
      </c>
      <c r="J446" s="25" t="s">
        <v>47</v>
      </c>
      <c r="K446" s="26">
        <v>42736</v>
      </c>
      <c r="L446" s="25">
        <v>50040</v>
      </c>
      <c r="M446" s="24" t="str">
        <f>VLOOKUP(G446,'[1]Codigos CNE'!$C$3:$D$1695,2,0)</f>
        <v>SIC-0157</v>
      </c>
      <c r="N446" s="27">
        <f>'[1]Detalle Mes'!E446</f>
        <v>5770.0204999999996</v>
      </c>
      <c r="O446" s="27">
        <f>+'[1]Detalle Mes'!F446</f>
        <v>50.344000000000001</v>
      </c>
      <c r="P446" s="27">
        <f>+'[1]Detalle Mes'!G446</f>
        <v>0</v>
      </c>
      <c r="Q446" s="27">
        <f>+'[1]Detalle Mes'!H446</f>
        <v>929.60472843606669</v>
      </c>
      <c r="R446" s="27">
        <f>+'[1]Detalle Mes'!J446+'[1]Detalle Mes'!I446</f>
        <v>46800.02</v>
      </c>
      <c r="S446" s="27">
        <f>+'[1]Detalle Mes'!O446</f>
        <v>50.343999517660215</v>
      </c>
      <c r="T446" s="24" t="s">
        <v>455</v>
      </c>
    </row>
    <row r="447" spans="1:20" x14ac:dyDescent="0.3">
      <c r="A447" s="20" t="str">
        <f t="shared" si="11"/>
        <v>ENEL_DISTRIBUCIÓN</v>
      </c>
      <c r="B447" s="21">
        <v>5807</v>
      </c>
      <c r="C447" s="22" t="s">
        <v>41</v>
      </c>
      <c r="D447" s="22" t="s">
        <v>42</v>
      </c>
      <c r="E447" s="22" t="str">
        <f>VLOOKUP('[1]Detalle Mes'!B447,'[1]Codigos CNE'!$G$4:$H$33,2,0)</f>
        <v>ENEL DISTRIBUCIÓN</v>
      </c>
      <c r="F447" s="23" t="s">
        <v>446</v>
      </c>
      <c r="G447" s="23" t="s">
        <v>123</v>
      </c>
      <c r="H447" s="24">
        <v>220</v>
      </c>
      <c r="I447" s="25" t="s">
        <v>44</v>
      </c>
      <c r="J447" s="25" t="s">
        <v>47</v>
      </c>
      <c r="K447" s="26">
        <v>42736</v>
      </c>
      <c r="L447" s="25">
        <v>50040</v>
      </c>
      <c r="M447" s="24" t="str">
        <f>VLOOKUP(G447,'[1]Codigos CNE'!$C$3:$D$1695,2,0)</f>
        <v>SIC-0176</v>
      </c>
      <c r="N447" s="27">
        <f>'[1]Detalle Mes'!E447</f>
        <v>5776.2978999999996</v>
      </c>
      <c r="O447" s="27">
        <f>+'[1]Detalle Mes'!F447</f>
        <v>50.034999999999997</v>
      </c>
      <c r="P447" s="27">
        <f>+'[1]Detalle Mes'!G447</f>
        <v>0</v>
      </c>
      <c r="Q447" s="27">
        <f>+'[1]Detalle Mes'!H447</f>
        <v>1970.7765034379963</v>
      </c>
      <c r="R447" s="27">
        <f>+'[1]Detalle Mes'!J447+'[1]Detalle Mes'!I447</f>
        <v>98607.801999999996</v>
      </c>
      <c r="S447" s="27">
        <f>+'[1]Detalle Mes'!O447</f>
        <v>50.034999822648508</v>
      </c>
      <c r="T447" s="24" t="s">
        <v>456</v>
      </c>
    </row>
    <row r="448" spans="1:20" x14ac:dyDescent="0.3">
      <c r="A448" s="20" t="str">
        <f t="shared" si="11"/>
        <v>ENEL_DISTRIBUCIÓN</v>
      </c>
      <c r="B448" s="21">
        <v>5807</v>
      </c>
      <c r="C448" s="22" t="s">
        <v>41</v>
      </c>
      <c r="D448" s="22" t="s">
        <v>42</v>
      </c>
      <c r="E448" s="22" t="str">
        <f>VLOOKUP('[1]Detalle Mes'!B448,'[1]Codigos CNE'!$G$4:$H$33,2,0)</f>
        <v>ENEL DISTRIBUCIÓN</v>
      </c>
      <c r="F448" s="23" t="s">
        <v>446</v>
      </c>
      <c r="G448" s="23" t="s">
        <v>65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tr">
        <f>VLOOKUP(G448,'[1]Codigos CNE'!$C$3:$D$1695,2,0)</f>
        <v>SIC-0546</v>
      </c>
      <c r="N448" s="27">
        <f>'[1]Detalle Mes'!E448</f>
        <v>5792.8472000000002</v>
      </c>
      <c r="O448" s="27">
        <f>+'[1]Detalle Mes'!F448</f>
        <v>50.26</v>
      </c>
      <c r="P448" s="27">
        <f>+'[1]Detalle Mes'!G448</f>
        <v>0</v>
      </c>
      <c r="Q448" s="27">
        <f>+'[1]Detalle Mes'!H448</f>
        <v>2.1204941396106483</v>
      </c>
      <c r="R448" s="27">
        <f>+'[1]Detalle Mes'!J448+'[1]Detalle Mes'!I448</f>
        <v>106.57599999999999</v>
      </c>
      <c r="S448" s="27">
        <f>+'[1]Detalle Mes'!O448</f>
        <v>50.259983278977046</v>
      </c>
      <c r="T448" s="24" t="s">
        <v>457</v>
      </c>
    </row>
    <row r="449" spans="1:20" x14ac:dyDescent="0.3">
      <c r="A449" s="20" t="str">
        <f t="shared" si="11"/>
        <v>ENEL_DISTRIBUCIÓN</v>
      </c>
      <c r="B449" s="21">
        <v>5807</v>
      </c>
      <c r="C449" s="22" t="s">
        <v>41</v>
      </c>
      <c r="D449" s="22" t="s">
        <v>42</v>
      </c>
      <c r="E449" s="22" t="str">
        <f>VLOOKUP('[1]Detalle Mes'!B449,'[1]Codigos CNE'!$G$4:$H$33,2,0)</f>
        <v>ENEL DISTRIBUCIÓN</v>
      </c>
      <c r="F449" s="23" t="s">
        <v>446</v>
      </c>
      <c r="G449" s="23" t="s">
        <v>57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tr">
        <f>VLOOKUP(G449,'[1]Codigos CNE'!$C$3:$D$1695,2,0)</f>
        <v>SIC-0666</v>
      </c>
      <c r="N449" s="27">
        <f>'[1]Detalle Mes'!E449</f>
        <v>5532.0520999999999</v>
      </c>
      <c r="O449" s="27">
        <f>+'[1]Detalle Mes'!F449</f>
        <v>48.415999999999997</v>
      </c>
      <c r="P449" s="27">
        <f>+'[1]Detalle Mes'!G449</f>
        <v>0</v>
      </c>
      <c r="Q449" s="27">
        <f>+'[1]Detalle Mes'!H449</f>
        <v>0.9229980858119633</v>
      </c>
      <c r="R449" s="27">
        <f>+'[1]Detalle Mes'!J449+'[1]Detalle Mes'!I449</f>
        <v>44.688000000000002</v>
      </c>
      <c r="S449" s="27">
        <f>+'[1]Detalle Mes'!O449</f>
        <v>48.416135078641986</v>
      </c>
      <c r="T449" s="24" t="s">
        <v>458</v>
      </c>
    </row>
    <row r="450" spans="1:20" x14ac:dyDescent="0.3">
      <c r="A450" s="20" t="str">
        <f t="shared" si="11"/>
        <v>ENEL_DISTRIBUCIÓN</v>
      </c>
      <c r="B450" s="21">
        <v>5807</v>
      </c>
      <c r="C450" s="22" t="s">
        <v>41</v>
      </c>
      <c r="D450" s="22" t="s">
        <v>42</v>
      </c>
      <c r="E450" s="22" t="str">
        <f>VLOOKUP('[1]Detalle Mes'!B450,'[1]Codigos CNE'!$G$4:$H$33,2,0)</f>
        <v>ENEL DISTRIBUCIÓN</v>
      </c>
      <c r="F450" s="23" t="s">
        <v>446</v>
      </c>
      <c r="G450" s="23" t="s">
        <v>114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tr">
        <f>VLOOKUP(G450,'[1]Codigos CNE'!$C$3:$D$1695,2,0)</f>
        <v>SIC-0787</v>
      </c>
      <c r="N450" s="27">
        <f>'[1]Detalle Mes'!E450</f>
        <v>5706.6764000000003</v>
      </c>
      <c r="O450" s="27">
        <f>+'[1]Detalle Mes'!F450</f>
        <v>50.09</v>
      </c>
      <c r="P450" s="27">
        <f>+'[1]Detalle Mes'!G450</f>
        <v>0</v>
      </c>
      <c r="Q450" s="27">
        <f>+'[1]Detalle Mes'!H450</f>
        <v>755.42480165433187</v>
      </c>
      <c r="R450" s="27">
        <f>+'[1]Detalle Mes'!J450+'[1]Detalle Mes'!I450</f>
        <v>37839.228000000003</v>
      </c>
      <c r="S450" s="27">
        <f>+'[1]Detalle Mes'!O450</f>
        <v>50.089999583194142</v>
      </c>
      <c r="T450" s="24" t="s">
        <v>459</v>
      </c>
    </row>
    <row r="451" spans="1:20" x14ac:dyDescent="0.3">
      <c r="A451" s="20" t="str">
        <f t="shared" si="11"/>
        <v>ENEL_DISTRIBUCIÓN</v>
      </c>
      <c r="B451" s="21">
        <v>5807</v>
      </c>
      <c r="C451" s="22" t="s">
        <v>41</v>
      </c>
      <c r="D451" s="22" t="s">
        <v>42</v>
      </c>
      <c r="E451" s="22" t="str">
        <f>VLOOKUP('[1]Detalle Mes'!B451,'[1]Codigos CNE'!$G$4:$H$33,2,0)</f>
        <v>ENEL DISTRIBUCIÓN</v>
      </c>
      <c r="F451" s="23" t="s">
        <v>446</v>
      </c>
      <c r="G451" s="23" t="s">
        <v>61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tr">
        <f>VLOOKUP(G451,'[1]Codigos CNE'!$C$3:$D$1695,2,0)</f>
        <v>SIC-0850</v>
      </c>
      <c r="N451" s="27">
        <f>'[1]Detalle Mes'!E451</f>
        <v>5777.4391999999998</v>
      </c>
      <c r="O451" s="27">
        <f>+'[1]Detalle Mes'!F451</f>
        <v>50.475000000000001</v>
      </c>
      <c r="P451" s="27">
        <f>+'[1]Detalle Mes'!G451</f>
        <v>0</v>
      </c>
      <c r="Q451" s="27">
        <f>+'[1]Detalle Mes'!H451</f>
        <v>10.514586665949796</v>
      </c>
      <c r="R451" s="27">
        <f>+'[1]Detalle Mes'!J451+'[1]Detalle Mes'!I451</f>
        <v>530.72400000000005</v>
      </c>
      <c r="S451" s="27">
        <f>+'[1]Detalle Mes'!O451</f>
        <v>50.475022638662999</v>
      </c>
      <c r="T451" s="24" t="s">
        <v>460</v>
      </c>
    </row>
    <row r="452" spans="1:20" x14ac:dyDescent="0.3">
      <c r="A452" s="20" t="str">
        <f t="shared" si="11"/>
        <v>ENEL_DISTRIBUCIÓN</v>
      </c>
      <c r="B452" s="21">
        <v>5807</v>
      </c>
      <c r="C452" s="22" t="s">
        <v>41</v>
      </c>
      <c r="D452" s="22" t="s">
        <v>42</v>
      </c>
      <c r="E452" s="22" t="str">
        <f>VLOOKUP('[1]Detalle Mes'!B452,'[1]Codigos CNE'!$G$4:$H$33,2,0)</f>
        <v>ENEL DISTRIBUCIÓN</v>
      </c>
      <c r="F452" s="23" t="s">
        <v>446</v>
      </c>
      <c r="G452" s="23" t="s">
        <v>106</v>
      </c>
      <c r="H452" s="24">
        <v>220</v>
      </c>
      <c r="I452" s="25" t="s">
        <v>44</v>
      </c>
      <c r="J452" s="25" t="s">
        <v>49</v>
      </c>
      <c r="K452" s="26">
        <v>42736</v>
      </c>
      <c r="L452" s="25">
        <v>50040</v>
      </c>
      <c r="M452" s="24" t="str">
        <f>VLOOKUP(G452,'[1]Codigos CNE'!$C$3:$D$1695,2,0)</f>
        <v>SIC-0034</v>
      </c>
      <c r="N452" s="27">
        <f>'[1]Detalle Mes'!E452</f>
        <v>5716.3778000000002</v>
      </c>
      <c r="O452" s="27">
        <f>+'[1]Detalle Mes'!F452</f>
        <v>49.222999999999999</v>
      </c>
      <c r="P452" s="27">
        <f>+'[1]Detalle Mes'!G452</f>
        <v>1.466</v>
      </c>
      <c r="Q452" s="27">
        <f>+'[1]Detalle Mes'!H452</f>
        <v>503.93104445147736</v>
      </c>
      <c r="R452" s="27">
        <f>+'[1]Detalle Mes'!J452+'[1]Detalle Mes'!I452</f>
        <v>33185.207999999999</v>
      </c>
      <c r="S452" s="27">
        <f>+'[1]Detalle Mes'!O452</f>
        <v>65.852676403617252</v>
      </c>
      <c r="T452" s="24" t="s">
        <v>461</v>
      </c>
    </row>
    <row r="453" spans="1:20" x14ac:dyDescent="0.3">
      <c r="A453" s="20" t="str">
        <f t="shared" si="11"/>
        <v>ENEL_DISTRIBUCIÓN</v>
      </c>
      <c r="B453" s="21">
        <v>5807</v>
      </c>
      <c r="C453" s="22" t="s">
        <v>41</v>
      </c>
      <c r="D453" s="22" t="s">
        <v>42</v>
      </c>
      <c r="E453" s="22" t="str">
        <f>VLOOKUP('[1]Detalle Mes'!B453,'[1]Codigos CNE'!$G$4:$H$33,2,0)</f>
        <v>ENEL DISTRIBUCIÓN</v>
      </c>
      <c r="F453" s="23" t="s">
        <v>446</v>
      </c>
      <c r="G453" s="23" t="s">
        <v>110</v>
      </c>
      <c r="H453" s="24">
        <v>220</v>
      </c>
      <c r="I453" s="25" t="s">
        <v>44</v>
      </c>
      <c r="J453" s="25" t="s">
        <v>49</v>
      </c>
      <c r="K453" s="26">
        <v>42736</v>
      </c>
      <c r="L453" s="25">
        <v>50040</v>
      </c>
      <c r="M453" s="24" t="str">
        <f>VLOOKUP(G453,'[1]Codigos CNE'!$C$3:$D$1695,2,0)</f>
        <v>SIC-0157</v>
      </c>
      <c r="N453" s="27">
        <f>'[1]Detalle Mes'!E453</f>
        <v>5770.0204999999996</v>
      </c>
      <c r="O453" s="27">
        <f>+'[1]Detalle Mes'!F453</f>
        <v>50.344000000000001</v>
      </c>
      <c r="P453" s="27">
        <f>+'[1]Detalle Mes'!G453</f>
        <v>1.3819999999999999</v>
      </c>
      <c r="Q453" s="27">
        <f>+'[1]Detalle Mes'!H453</f>
        <v>475.07037036689655</v>
      </c>
      <c r="R453" s="27">
        <f>+'[1]Detalle Mes'!J453+'[1]Detalle Mes'!I453</f>
        <v>31891.110999999997</v>
      </c>
      <c r="S453" s="27">
        <f>+'[1]Detalle Mes'!O453</f>
        <v>67.129235981125305</v>
      </c>
      <c r="T453" s="24" t="s">
        <v>462</v>
      </c>
    </row>
    <row r="454" spans="1:20" x14ac:dyDescent="0.3">
      <c r="A454" s="20" t="str">
        <f t="shared" si="11"/>
        <v>ENEL_DISTRIBUCIÓN</v>
      </c>
      <c r="B454" s="21">
        <v>5807</v>
      </c>
      <c r="C454" s="22" t="s">
        <v>41</v>
      </c>
      <c r="D454" s="22" t="s">
        <v>42</v>
      </c>
      <c r="E454" s="22" t="str">
        <f>VLOOKUP('[1]Detalle Mes'!B454,'[1]Codigos CNE'!$G$4:$H$33,2,0)</f>
        <v>ENEL DISTRIBUCIÓN</v>
      </c>
      <c r="F454" s="23" t="s">
        <v>446</v>
      </c>
      <c r="G454" s="23" t="s">
        <v>123</v>
      </c>
      <c r="H454" s="24">
        <v>220</v>
      </c>
      <c r="I454" s="25" t="s">
        <v>44</v>
      </c>
      <c r="J454" s="25" t="s">
        <v>49</v>
      </c>
      <c r="K454" s="26">
        <v>42736</v>
      </c>
      <c r="L454" s="25">
        <v>50040</v>
      </c>
      <c r="M454" s="24" t="str">
        <f>VLOOKUP(G454,'[1]Codigos CNE'!$C$3:$D$1695,2,0)</f>
        <v>SIC-0176</v>
      </c>
      <c r="N454" s="27">
        <f>'[1]Detalle Mes'!E454</f>
        <v>5776.2978999999996</v>
      </c>
      <c r="O454" s="27">
        <f>+'[1]Detalle Mes'!F454</f>
        <v>50.034999999999997</v>
      </c>
      <c r="P454" s="27">
        <f>+'[1]Detalle Mes'!G454</f>
        <v>2.9889999999999999</v>
      </c>
      <c r="Q454" s="27">
        <f>+'[1]Detalle Mes'!H454</f>
        <v>1027.5508501032084</v>
      </c>
      <c r="R454" s="27">
        <f>+'[1]Detalle Mes'!J454+'[1]Detalle Mes'!I454</f>
        <v>68678.861000000004</v>
      </c>
      <c r="S454" s="27">
        <f>+'[1]Detalle Mes'!O454</f>
        <v>66.837432904757776</v>
      </c>
      <c r="T454" s="24" t="s">
        <v>463</v>
      </c>
    </row>
    <row r="455" spans="1:20" x14ac:dyDescent="0.3">
      <c r="A455" s="20" t="str">
        <f t="shared" si="11"/>
        <v>ENEL_DISTRIBUCIÓN</v>
      </c>
      <c r="B455" s="21">
        <v>5807</v>
      </c>
      <c r="C455" s="22" t="s">
        <v>41</v>
      </c>
      <c r="D455" s="22" t="s">
        <v>42</v>
      </c>
      <c r="E455" s="22" t="str">
        <f>VLOOKUP('[1]Detalle Mes'!B455,'[1]Codigos CNE'!$G$4:$H$33,2,0)</f>
        <v>ENEL DISTRIBUCIÓN</v>
      </c>
      <c r="F455" s="23" t="s">
        <v>446</v>
      </c>
      <c r="G455" s="23" t="s">
        <v>65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tr">
        <f>VLOOKUP(G455,'[1]Codigos CNE'!$C$3:$D$1695,2,0)</f>
        <v>SIC-0546</v>
      </c>
      <c r="N455" s="27">
        <f>'[1]Detalle Mes'!E455</f>
        <v>5792.8472000000002</v>
      </c>
      <c r="O455" s="27">
        <f>+'[1]Detalle Mes'!F455</f>
        <v>50.26</v>
      </c>
      <c r="P455" s="27">
        <f>+'[1]Detalle Mes'!G455</f>
        <v>3.0000000000000001E-3</v>
      </c>
      <c r="Q455" s="27">
        <f>+'[1]Detalle Mes'!H455</f>
        <v>1.0771844214786364</v>
      </c>
      <c r="R455" s="27">
        <f>+'[1]Detalle Mes'!J455+'[1]Detalle Mes'!I455</f>
        <v>71.518000000000001</v>
      </c>
      <c r="S455" s="27">
        <f>+'[1]Detalle Mes'!O455</f>
        <v>66.393459257262762</v>
      </c>
      <c r="T455" s="24" t="s">
        <v>464</v>
      </c>
    </row>
    <row r="456" spans="1:20" x14ac:dyDescent="0.3">
      <c r="A456" s="20" t="str">
        <f t="shared" si="11"/>
        <v>ENEL_DISTRIBUCIÓN</v>
      </c>
      <c r="B456" s="21">
        <v>5807</v>
      </c>
      <c r="C456" s="22" t="s">
        <v>41</v>
      </c>
      <c r="D456" s="22" t="s">
        <v>42</v>
      </c>
      <c r="E456" s="22" t="str">
        <f>VLOOKUP('[1]Detalle Mes'!B456,'[1]Codigos CNE'!$G$4:$H$33,2,0)</f>
        <v>ENEL DISTRIBUCIÓN</v>
      </c>
      <c r="F456" s="23" t="s">
        <v>446</v>
      </c>
      <c r="G456" s="23" t="s">
        <v>57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tr">
        <f>VLOOKUP(G456,'[1]Codigos CNE'!$C$3:$D$1695,2,0)</f>
        <v>SIC-0666</v>
      </c>
      <c r="N456" s="27">
        <f>'[1]Detalle Mes'!E456</f>
        <v>5532.0520999999999</v>
      </c>
      <c r="O456" s="27">
        <f>+'[1]Detalle Mes'!F456</f>
        <v>48.415999999999997</v>
      </c>
      <c r="P456" s="27">
        <f>+'[1]Detalle Mes'!G456</f>
        <v>1E-3</v>
      </c>
      <c r="Q456" s="27">
        <f>+'[1]Detalle Mes'!H456</f>
        <v>0.47205152244399751</v>
      </c>
      <c r="R456" s="27">
        <f>+'[1]Detalle Mes'!J456+'[1]Detalle Mes'!I456</f>
        <v>28.387</v>
      </c>
      <c r="S456" s="27">
        <f>+'[1]Detalle Mes'!O456</f>
        <v>60.1353849110141</v>
      </c>
      <c r="T456" s="24" t="s">
        <v>465</v>
      </c>
    </row>
    <row r="457" spans="1:20" x14ac:dyDescent="0.3">
      <c r="A457" s="20" t="str">
        <f t="shared" si="11"/>
        <v>ENEL_DISTRIBUCIÓN</v>
      </c>
      <c r="B457" s="21">
        <v>5807</v>
      </c>
      <c r="C457" s="22" t="s">
        <v>41</v>
      </c>
      <c r="D457" s="22" t="s">
        <v>42</v>
      </c>
      <c r="E457" s="22" t="str">
        <f>VLOOKUP('[1]Detalle Mes'!B457,'[1]Codigos CNE'!$G$4:$H$33,2,0)</f>
        <v>ENEL DISTRIBUCIÓN</v>
      </c>
      <c r="F457" s="23" t="s">
        <v>446</v>
      </c>
      <c r="G457" s="23" t="s">
        <v>114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tr">
        <f>VLOOKUP(G457,'[1]Codigos CNE'!$C$3:$D$1695,2,0)</f>
        <v>SIC-0787</v>
      </c>
      <c r="N457" s="27">
        <f>'[1]Detalle Mes'!E457</f>
        <v>5706.6764000000003</v>
      </c>
      <c r="O457" s="27">
        <f>+'[1]Detalle Mes'!F457</f>
        <v>50.09</v>
      </c>
      <c r="P457" s="27">
        <f>+'[1]Detalle Mes'!G457</f>
        <v>1.083</v>
      </c>
      <c r="Q457" s="27">
        <f>+'[1]Detalle Mes'!H457</f>
        <v>372.41872156232188</v>
      </c>
      <c r="R457" s="27">
        <f>+'[1]Detalle Mes'!J457+'[1]Detalle Mes'!I457</f>
        <v>24834.785000000003</v>
      </c>
      <c r="S457" s="27">
        <f>+'[1]Detalle Mes'!O457</f>
        <v>66.685114260143507</v>
      </c>
      <c r="T457" s="24" t="s">
        <v>466</v>
      </c>
    </row>
    <row r="458" spans="1:20" x14ac:dyDescent="0.3">
      <c r="A458" s="20" t="str">
        <f t="shared" si="11"/>
        <v>ENEL_DISTRIBUCIÓN</v>
      </c>
      <c r="B458" s="21">
        <v>5807</v>
      </c>
      <c r="C458" s="22" t="s">
        <v>41</v>
      </c>
      <c r="D458" s="22" t="s">
        <v>42</v>
      </c>
      <c r="E458" s="22" t="str">
        <f>VLOOKUP('[1]Detalle Mes'!B458,'[1]Codigos CNE'!$G$4:$H$33,2,0)</f>
        <v>ENEL DISTRIBUCIÓN</v>
      </c>
      <c r="F458" s="23" t="s">
        <v>446</v>
      </c>
      <c r="G458" s="23" t="s">
        <v>61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tr">
        <f>VLOOKUP(G458,'[1]Codigos CNE'!$C$3:$D$1695,2,0)</f>
        <v>SIC-0850</v>
      </c>
      <c r="N458" s="27">
        <f>'[1]Detalle Mes'!E458</f>
        <v>5777.4391999999998</v>
      </c>
      <c r="O458" s="27">
        <f>+'[1]Detalle Mes'!F458</f>
        <v>50.475000000000001</v>
      </c>
      <c r="P458" s="27">
        <f>+'[1]Detalle Mes'!G458</f>
        <v>1.6E-2</v>
      </c>
      <c r="Q458" s="27">
        <f>+'[1]Detalle Mes'!H458</f>
        <v>5.5531722397167842</v>
      </c>
      <c r="R458" s="27">
        <f>+'[1]Detalle Mes'!J458+'[1]Detalle Mes'!I458</f>
        <v>372.73500000000001</v>
      </c>
      <c r="S458" s="27">
        <f>+'[1]Detalle Mes'!O458</f>
        <v>67.12109473827698</v>
      </c>
      <c r="T458" s="24" t="s">
        <v>467</v>
      </c>
    </row>
    <row r="459" spans="1:20" x14ac:dyDescent="0.3">
      <c r="A459" s="20" t="str">
        <f t="shared" si="11"/>
        <v>MATAQUITO</v>
      </c>
      <c r="B459" s="21">
        <v>5791</v>
      </c>
      <c r="C459" s="22" t="s">
        <v>41</v>
      </c>
      <c r="D459" s="22" t="s">
        <v>42</v>
      </c>
      <c r="E459" s="22" t="str">
        <f>VLOOKUP('[1]Detalle Mes'!B459,'[1]Codigos CNE'!$G$4:$H$33,2,0)</f>
        <v>MATAQUITO</v>
      </c>
      <c r="F459" s="23" t="s">
        <v>491</v>
      </c>
      <c r="G459" s="23" t="s">
        <v>51</v>
      </c>
      <c r="H459" s="24">
        <v>220</v>
      </c>
      <c r="I459" s="25" t="s">
        <v>44</v>
      </c>
      <c r="J459" s="25" t="s">
        <v>45</v>
      </c>
      <c r="K459" s="26">
        <v>42736</v>
      </c>
      <c r="L459" s="25">
        <v>50040</v>
      </c>
      <c r="M459" s="24" t="str">
        <f>VLOOKUP(G459,'[1]Codigos CNE'!$C$3:$D$1695,2,0)</f>
        <v>SIC-0118</v>
      </c>
      <c r="N459" s="27">
        <f>'[1]Detalle Mes'!E459</f>
        <v>5624.9210000000003</v>
      </c>
      <c r="O459" s="27">
        <f>+'[1]Detalle Mes'!F459</f>
        <v>58.728000000000002</v>
      </c>
      <c r="P459" s="27">
        <f>+'[1]Detalle Mes'!G459</f>
        <v>0</v>
      </c>
      <c r="Q459" s="27">
        <f>+'[1]Detalle Mes'!H459</f>
        <v>0.25033500000000003</v>
      </c>
      <c r="R459" s="27">
        <f>+'[1]Detalle Mes'!J459+'[1]Detalle Mes'!I459</f>
        <v>14.701673880000001</v>
      </c>
      <c r="S459" s="27">
        <f>+'[1]Detalle Mes'!O459</f>
        <v>58.728000000000002</v>
      </c>
      <c r="T459" s="24" t="s">
        <v>468</v>
      </c>
    </row>
    <row r="460" spans="1:20" x14ac:dyDescent="0.3">
      <c r="A460" s="20" t="str">
        <f t="shared" si="11"/>
        <v>MATAQUITO</v>
      </c>
      <c r="B460" s="21">
        <v>5791</v>
      </c>
      <c r="C460" s="22" t="s">
        <v>41</v>
      </c>
      <c r="D460" s="22" t="s">
        <v>42</v>
      </c>
      <c r="E460" s="22" t="str">
        <f>VLOOKUP('[1]Detalle Mes'!B460,'[1]Codigos CNE'!$G$4:$H$33,2,0)</f>
        <v>MATAQUITO</v>
      </c>
      <c r="F460" s="23" t="s">
        <v>491</v>
      </c>
      <c r="G460" s="23" t="s">
        <v>55</v>
      </c>
      <c r="H460" s="24">
        <v>220</v>
      </c>
      <c r="I460" s="25" t="s">
        <v>44</v>
      </c>
      <c r="J460" s="25" t="s">
        <v>45</v>
      </c>
      <c r="K460" s="26">
        <v>42736</v>
      </c>
      <c r="L460" s="25">
        <v>50040</v>
      </c>
      <c r="M460" s="24" t="str">
        <f>VLOOKUP(G460,'[1]Codigos CNE'!$C$3:$D$1695,2,0)</f>
        <v>SIC-0579</v>
      </c>
      <c r="N460" s="27">
        <f>'[1]Detalle Mes'!E460</f>
        <v>5526.277</v>
      </c>
      <c r="O460" s="27">
        <f>+'[1]Detalle Mes'!F460</f>
        <v>58.436999999999998</v>
      </c>
      <c r="P460" s="27">
        <f>+'[1]Detalle Mes'!G460</f>
        <v>0</v>
      </c>
      <c r="Q460" s="27">
        <f>+'[1]Detalle Mes'!H460</f>
        <v>0.18740000000000001</v>
      </c>
      <c r="R460" s="27">
        <f>+'[1]Detalle Mes'!J460+'[1]Detalle Mes'!I460</f>
        <v>10.951093800000001</v>
      </c>
      <c r="S460" s="27">
        <f>+'[1]Detalle Mes'!O460</f>
        <v>58.436999999999998</v>
      </c>
      <c r="T460" s="24" t="s">
        <v>469</v>
      </c>
    </row>
    <row r="461" spans="1:20" x14ac:dyDescent="0.3">
      <c r="A461" s="20" t="str">
        <f t="shared" si="11"/>
        <v>MATAQUITO</v>
      </c>
      <c r="B461" s="21">
        <v>5791</v>
      </c>
      <c r="C461" s="22" t="s">
        <v>41</v>
      </c>
      <c r="D461" s="22" t="s">
        <v>42</v>
      </c>
      <c r="E461" s="22" t="str">
        <f>VLOOKUP('[1]Detalle Mes'!B461,'[1]Codigos CNE'!$G$4:$H$33,2,0)</f>
        <v>MATAQUITO</v>
      </c>
      <c r="F461" s="23" t="s">
        <v>491</v>
      </c>
      <c r="G461" s="23" t="s">
        <v>59</v>
      </c>
      <c r="H461" s="24">
        <v>220</v>
      </c>
      <c r="I461" s="25" t="s">
        <v>44</v>
      </c>
      <c r="J461" s="25" t="s">
        <v>45</v>
      </c>
      <c r="K461" s="26">
        <v>42736</v>
      </c>
      <c r="L461" s="25">
        <v>50040</v>
      </c>
      <c r="M461" s="24" t="str">
        <f>VLOOKUP(G461,'[1]Codigos CNE'!$C$3:$D$1695,2,0)</f>
        <v>SIC-0699</v>
      </c>
      <c r="N461" s="27">
        <f>'[1]Detalle Mes'!E461</f>
        <v>5595.7759999999998</v>
      </c>
      <c r="O461" s="27">
        <f>+'[1]Detalle Mes'!F461</f>
        <v>59.064999999999998</v>
      </c>
      <c r="P461" s="27">
        <f>+'[1]Detalle Mes'!G461</f>
        <v>0</v>
      </c>
      <c r="Q461" s="27">
        <f>+'[1]Detalle Mes'!H461</f>
        <v>4.7746999999999998E-2</v>
      </c>
      <c r="R461" s="27">
        <f>+'[1]Detalle Mes'!J461+'[1]Detalle Mes'!I461</f>
        <v>2.8201765549999998</v>
      </c>
      <c r="S461" s="27">
        <f>+'[1]Detalle Mes'!O461</f>
        <v>59.064999999999998</v>
      </c>
      <c r="T461" s="24" t="s">
        <v>470</v>
      </c>
    </row>
    <row r="462" spans="1:20" x14ac:dyDescent="0.3">
      <c r="A462" s="20" t="str">
        <f t="shared" si="11"/>
        <v>MATAQUITO</v>
      </c>
      <c r="B462" s="21">
        <v>5791</v>
      </c>
      <c r="C462" s="22" t="s">
        <v>41</v>
      </c>
      <c r="D462" s="22" t="s">
        <v>42</v>
      </c>
      <c r="E462" s="22" t="str">
        <f>VLOOKUP('[1]Detalle Mes'!B462,'[1]Codigos CNE'!$G$4:$H$33,2,0)</f>
        <v>MATAQUITO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47</v>
      </c>
      <c r="K462" s="26">
        <v>42736</v>
      </c>
      <c r="L462" s="25">
        <v>50040</v>
      </c>
      <c r="M462" s="24" t="str">
        <f>VLOOKUP(G462,'[1]Codigos CNE'!$C$3:$D$1695,2,0)</f>
        <v>SIC-0118</v>
      </c>
      <c r="N462" s="27">
        <f>'[1]Detalle Mes'!E462</f>
        <v>5624.9210000000003</v>
      </c>
      <c r="O462" s="27">
        <f>+'[1]Detalle Mes'!F462</f>
        <v>58.728000000000002</v>
      </c>
      <c r="P462" s="27">
        <f>+'[1]Detalle Mes'!G462</f>
        <v>0</v>
      </c>
      <c r="Q462" s="27">
        <f>+'[1]Detalle Mes'!H462</f>
        <v>0.366122</v>
      </c>
      <c r="R462" s="27">
        <f>+'[1]Detalle Mes'!J462+'[1]Detalle Mes'!I462</f>
        <v>21.501612816000002</v>
      </c>
      <c r="S462" s="27">
        <f>+'[1]Detalle Mes'!O462</f>
        <v>58.728000000000002</v>
      </c>
      <c r="T462" s="24" t="s">
        <v>471</v>
      </c>
    </row>
    <row r="463" spans="1:20" x14ac:dyDescent="0.3">
      <c r="A463" s="20" t="str">
        <f t="shared" si="11"/>
        <v>MATAQUITO</v>
      </c>
      <c r="B463" s="21">
        <v>5791</v>
      </c>
      <c r="C463" s="22" t="s">
        <v>41</v>
      </c>
      <c r="D463" s="22" t="s">
        <v>42</v>
      </c>
      <c r="E463" s="22" t="str">
        <f>VLOOKUP('[1]Detalle Mes'!B463,'[1]Codigos CNE'!$G$4:$H$33,2,0)</f>
        <v>MATAQUITO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47</v>
      </c>
      <c r="K463" s="26">
        <v>42736</v>
      </c>
      <c r="L463" s="25">
        <v>50040</v>
      </c>
      <c r="M463" s="24" t="str">
        <f>VLOOKUP(G463,'[1]Codigos CNE'!$C$3:$D$1695,2,0)</f>
        <v>SIC-0579</v>
      </c>
      <c r="N463" s="27">
        <f>'[1]Detalle Mes'!E463</f>
        <v>5526.277</v>
      </c>
      <c r="O463" s="27">
        <f>+'[1]Detalle Mes'!F463</f>
        <v>58.436999999999998</v>
      </c>
      <c r="P463" s="27">
        <f>+'[1]Detalle Mes'!G463</f>
        <v>0</v>
      </c>
      <c r="Q463" s="27">
        <f>+'[1]Detalle Mes'!H463</f>
        <v>0.27407799999999999</v>
      </c>
      <c r="R463" s="27">
        <f>+'[1]Detalle Mes'!J463+'[1]Detalle Mes'!I463</f>
        <v>16.016296085999997</v>
      </c>
      <c r="S463" s="27">
        <f>+'[1]Detalle Mes'!O463</f>
        <v>58.436999999999991</v>
      </c>
      <c r="T463" s="24" t="s">
        <v>472</v>
      </c>
    </row>
    <row r="464" spans="1:20" x14ac:dyDescent="0.3">
      <c r="A464" s="20" t="str">
        <f t="shared" si="11"/>
        <v>MATAQUITO</v>
      </c>
      <c r="B464" s="21">
        <v>5791</v>
      </c>
      <c r="C464" s="22" t="s">
        <v>41</v>
      </c>
      <c r="D464" s="22" t="s">
        <v>42</v>
      </c>
      <c r="E464" s="22" t="str">
        <f>VLOOKUP('[1]Detalle Mes'!B464,'[1]Codigos CNE'!$G$4:$H$33,2,0)</f>
        <v>MATAQUITO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47</v>
      </c>
      <c r="K464" s="26">
        <v>42736</v>
      </c>
      <c r="L464" s="25">
        <v>50040</v>
      </c>
      <c r="M464" s="24" t="str">
        <f>VLOOKUP(G464,'[1]Codigos CNE'!$C$3:$D$1695,2,0)</f>
        <v>SIC-0699</v>
      </c>
      <c r="N464" s="27">
        <f>'[1]Detalle Mes'!E464</f>
        <v>5595.7759999999998</v>
      </c>
      <c r="O464" s="27">
        <f>+'[1]Detalle Mes'!F464</f>
        <v>59.064999999999998</v>
      </c>
      <c r="P464" s="27">
        <f>+'[1]Detalle Mes'!G464</f>
        <v>0</v>
      </c>
      <c r="Q464" s="27">
        <f>+'[1]Detalle Mes'!H464</f>
        <v>6.9831999999999991E-2</v>
      </c>
      <c r="R464" s="27">
        <f>+'[1]Detalle Mes'!J464+'[1]Detalle Mes'!I464</f>
        <v>4.1246270799999989</v>
      </c>
      <c r="S464" s="27">
        <f>+'[1]Detalle Mes'!O464</f>
        <v>59.064999999999991</v>
      </c>
      <c r="T464" s="24" t="s">
        <v>473</v>
      </c>
    </row>
    <row r="465" spans="1:20" x14ac:dyDescent="0.3">
      <c r="A465" s="20" t="str">
        <f t="shared" si="11"/>
        <v>MATAQUITO</v>
      </c>
      <c r="B465" s="21">
        <v>5791</v>
      </c>
      <c r="C465" s="22" t="s">
        <v>41</v>
      </c>
      <c r="D465" s="22" t="s">
        <v>42</v>
      </c>
      <c r="E465" s="22" t="str">
        <f>VLOOKUP('[1]Detalle Mes'!B465,'[1]Codigos CNE'!$G$4:$H$33,2,0)</f>
        <v>MATAQUITO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49</v>
      </c>
      <c r="K465" s="26">
        <v>42736</v>
      </c>
      <c r="L465" s="25">
        <v>50040</v>
      </c>
      <c r="M465" s="24" t="str">
        <f>VLOOKUP(G465,'[1]Codigos CNE'!$C$3:$D$1695,2,0)</f>
        <v>SIC-0118</v>
      </c>
      <c r="N465" s="27">
        <f>'[1]Detalle Mes'!E465</f>
        <v>5624.9210000000003</v>
      </c>
      <c r="O465" s="27">
        <f>+'[1]Detalle Mes'!F465</f>
        <v>58.728000000000002</v>
      </c>
      <c r="P465" s="27">
        <f>+'[1]Detalle Mes'!G465</f>
        <v>5.630284694360556E-4</v>
      </c>
      <c r="Q465" s="27">
        <f>+'[1]Detalle Mes'!H465</f>
        <v>0.12554699999999999</v>
      </c>
      <c r="R465" s="27">
        <f>+'[1]Detalle Mes'!J465+'[1]Detalle Mes'!I465</f>
        <v>10.540114877328728</v>
      </c>
      <c r="S465" s="27">
        <f>+'[1]Detalle Mes'!O465</f>
        <v>83.953538334876413</v>
      </c>
      <c r="T465" s="24" t="s">
        <v>474</v>
      </c>
    </row>
    <row r="466" spans="1:20" x14ac:dyDescent="0.3">
      <c r="A466" s="20" t="str">
        <f t="shared" si="11"/>
        <v>MATAQUITO</v>
      </c>
      <c r="B466" s="21">
        <v>5791</v>
      </c>
      <c r="C466" s="22" t="s">
        <v>41</v>
      </c>
      <c r="D466" s="22" t="s">
        <v>42</v>
      </c>
      <c r="E466" s="22" t="str">
        <f>VLOOKUP('[1]Detalle Mes'!B466,'[1]Codigos CNE'!$G$4:$H$33,2,0)</f>
        <v>MATAQUITO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49</v>
      </c>
      <c r="K466" s="26">
        <v>42736</v>
      </c>
      <c r="L466" s="25">
        <v>50040</v>
      </c>
      <c r="M466" s="24" t="str">
        <f>VLOOKUP(G466,'[1]Codigos CNE'!$C$3:$D$1695,2,0)</f>
        <v>SIC-0579</v>
      </c>
      <c r="N466" s="27">
        <f>'[1]Detalle Mes'!E466</f>
        <v>5526.277</v>
      </c>
      <c r="O466" s="27">
        <f>+'[1]Detalle Mes'!F466</f>
        <v>58.436999999999998</v>
      </c>
      <c r="P466" s="27">
        <f>+'[1]Detalle Mes'!G466</f>
        <v>4.2148202758306803E-4</v>
      </c>
      <c r="Q466" s="27">
        <f>+'[1]Detalle Mes'!H466</f>
        <v>9.3984999999999999E-2</v>
      </c>
      <c r="R466" s="27">
        <f>+'[1]Detalle Mes'!J466+'[1]Detalle Mes'!I466</f>
        <v>7.8214278799456745</v>
      </c>
      <c r="S466" s="27">
        <f>+'[1]Detalle Mes'!O466</f>
        <v>83.219959354638235</v>
      </c>
      <c r="T466" s="24" t="s">
        <v>475</v>
      </c>
    </row>
    <row r="467" spans="1:20" x14ac:dyDescent="0.3">
      <c r="A467" s="20" t="str">
        <f t="shared" si="11"/>
        <v>MATAQUITO</v>
      </c>
      <c r="B467" s="21">
        <v>5791</v>
      </c>
      <c r="C467" s="22" t="s">
        <v>41</v>
      </c>
      <c r="D467" s="22" t="s">
        <v>42</v>
      </c>
      <c r="E467" s="22" t="str">
        <f>VLOOKUP('[1]Detalle Mes'!B467,'[1]Codigos CNE'!$G$4:$H$33,2,0)</f>
        <v>MATAQUITO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49</v>
      </c>
      <c r="K467" s="26">
        <v>42736</v>
      </c>
      <c r="L467" s="25">
        <v>50040</v>
      </c>
      <c r="M467" s="24" t="str">
        <f>VLOOKUP(G467,'[1]Codigos CNE'!$C$3:$D$1695,2,0)</f>
        <v>SIC-0699</v>
      </c>
      <c r="N467" s="27">
        <f>'[1]Detalle Mes'!E467</f>
        <v>5595.7759999999998</v>
      </c>
      <c r="O467" s="27">
        <f>+'[1]Detalle Mes'!F467</f>
        <v>59.064999999999998</v>
      </c>
      <c r="P467" s="27">
        <f>+'[1]Detalle Mes'!G467</f>
        <v>1.0738842995544281E-4</v>
      </c>
      <c r="Q467" s="27">
        <f>+'[1]Detalle Mes'!H467</f>
        <v>2.3946000000000002E-2</v>
      </c>
      <c r="R467" s="27">
        <f>+'[1]Detalle Mes'!J467+'[1]Detalle Mes'!I467</f>
        <v>2.0152920890223482</v>
      </c>
      <c r="S467" s="27">
        <f>+'[1]Detalle Mes'!O467</f>
        <v>84.159863401918827</v>
      </c>
      <c r="T467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2021-04-08T17:40:12Z</dcterms:modified>
</cp:coreProperties>
</file>