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jrivera/Documents/Temporal/AELA/Facturación Dx/01-ene/"/>
    </mc:Choice>
  </mc:AlternateContent>
  <xr:revisionPtr revIDLastSave="0" documentId="13_ncr:1_{0AF3375E-FC5F-6744-BEC3-B372858EF6EF}" xr6:coauthVersionLast="47" xr6:coauthVersionMax="47" xr10:uidLastSave="{00000000-0000-0000-0000-000000000000}"/>
  <bookViews>
    <workbookView xWindow="16800" yWindow="500" windowWidth="16800" windowHeight="19340" activeTab="2" xr2:uid="{BF0B1C55-70DE-4248-AA16-E2956C78B261}"/>
  </bookViews>
  <sheets>
    <sheet name="Resumen (2015-02)" sheetId="4" r:id="rId1"/>
    <sheet name="Hoja2" sheetId="5" r:id="rId2"/>
    <sheet name="Resumen (2015-01)" sheetId="2" r:id="rId3"/>
    <sheet name="Detalle Python+" sheetId="1" r:id="rId4"/>
    <sheet name="Hoja3" sheetId="3" r:id="rId5"/>
  </sheets>
  <definedNames>
    <definedName name="_xlnm._FilterDatabase" localSheetId="3" hidden="1">'Detalle Python+'!$B$1:$Q$824</definedName>
  </definedNames>
  <calcPr calcId="191029"/>
  <pivotCaches>
    <pivotCache cacheId="8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2" l="1"/>
  <c r="N34" i="2"/>
  <c r="M34" i="2"/>
  <c r="N36" i="2" s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" i="5"/>
  <c r="N36" i="4"/>
  <c r="N34" i="4"/>
  <c r="L34" i="4"/>
  <c r="M34" i="4"/>
  <c r="Q24" i="4" l="1"/>
  <c r="Q20" i="4" l="1"/>
  <c r="O19" i="4" l="1"/>
  <c r="Q10" i="4" l="1"/>
  <c r="O29" i="4" l="1"/>
  <c r="I1" i="4"/>
  <c r="P30" i="4" s="1"/>
  <c r="Q14" i="4" l="1"/>
  <c r="R14" i="4"/>
  <c r="O15" i="4"/>
  <c r="O27" i="4"/>
  <c r="P15" i="4"/>
  <c r="Q22" i="4"/>
  <c r="Q30" i="4"/>
  <c r="Q18" i="4"/>
  <c r="Q6" i="4"/>
  <c r="O11" i="4"/>
  <c r="R18" i="4"/>
  <c r="R22" i="4"/>
  <c r="R6" i="4"/>
  <c r="O23" i="4"/>
  <c r="O7" i="4"/>
  <c r="Q26" i="4"/>
  <c r="P7" i="4"/>
  <c r="R26" i="4"/>
  <c r="R10" i="4"/>
  <c r="R30" i="4"/>
  <c r="P11" i="4"/>
  <c r="O31" i="4"/>
  <c r="R11" i="4"/>
  <c r="R15" i="4"/>
  <c r="R23" i="4"/>
  <c r="R31" i="4"/>
  <c r="O8" i="4"/>
  <c r="O12" i="4"/>
  <c r="O20" i="4"/>
  <c r="O24" i="4"/>
  <c r="O32" i="4"/>
  <c r="P4" i="4"/>
  <c r="P12" i="4"/>
  <c r="P16" i="4"/>
  <c r="P24" i="4"/>
  <c r="P32" i="4"/>
  <c r="Q4" i="4"/>
  <c r="Q8" i="4"/>
  <c r="Q16" i="4"/>
  <c r="Q28" i="4"/>
  <c r="R4" i="4"/>
  <c r="R12" i="4"/>
  <c r="R20" i="4"/>
  <c r="R28" i="4"/>
  <c r="O5" i="4"/>
  <c r="O9" i="4"/>
  <c r="O13" i="4"/>
  <c r="O17" i="4"/>
  <c r="O25" i="4"/>
  <c r="P9" i="4"/>
  <c r="P17" i="4"/>
  <c r="P21" i="4"/>
  <c r="P29" i="4"/>
  <c r="Q5" i="4"/>
  <c r="Q13" i="4"/>
  <c r="Q17" i="4"/>
  <c r="Q21" i="4"/>
  <c r="Q29" i="4"/>
  <c r="R13" i="4"/>
  <c r="R29" i="4"/>
  <c r="O6" i="4"/>
  <c r="O10" i="4"/>
  <c r="O14" i="4"/>
  <c r="O18" i="4"/>
  <c r="O22" i="4"/>
  <c r="O26" i="4"/>
  <c r="O30" i="4"/>
  <c r="P19" i="4"/>
  <c r="P23" i="4"/>
  <c r="P27" i="4"/>
  <c r="P31" i="4"/>
  <c r="Q7" i="4"/>
  <c r="Q11" i="4"/>
  <c r="Q15" i="4"/>
  <c r="Q19" i="4"/>
  <c r="Q23" i="4"/>
  <c r="Q27" i="4"/>
  <c r="Q31" i="4"/>
  <c r="R7" i="4"/>
  <c r="R19" i="4"/>
  <c r="R27" i="4"/>
  <c r="O4" i="4"/>
  <c r="O16" i="4"/>
  <c r="O28" i="4"/>
  <c r="P8" i="4"/>
  <c r="P20" i="4"/>
  <c r="P28" i="4"/>
  <c r="Q12" i="4"/>
  <c r="Q32" i="4"/>
  <c r="R8" i="4"/>
  <c r="R16" i="4"/>
  <c r="R24" i="4"/>
  <c r="R32" i="4"/>
  <c r="O21" i="4"/>
  <c r="P5" i="4"/>
  <c r="P13" i="4"/>
  <c r="P25" i="4"/>
  <c r="Q9" i="4"/>
  <c r="Q25" i="4"/>
  <c r="R5" i="4"/>
  <c r="R9" i="4"/>
  <c r="R17" i="4"/>
  <c r="R21" i="4"/>
  <c r="R25" i="4"/>
  <c r="P6" i="4"/>
  <c r="P10" i="4"/>
  <c r="P14" i="4"/>
  <c r="P18" i="4"/>
  <c r="P22" i="4"/>
  <c r="P26" i="4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4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I1" i="2"/>
</calcChain>
</file>

<file path=xl/sharedStrings.xml><?xml version="1.0" encoding="utf-8"?>
<sst xmlns="http://schemas.openxmlformats.org/spreadsheetml/2006/main" count="9282" uniqueCount="210">
  <si>
    <t>Mes</t>
  </si>
  <si>
    <t>Dx</t>
  </si>
  <si>
    <t>SX</t>
  </si>
  <si>
    <t>Contrato</t>
  </si>
  <si>
    <t>Punto de Compra</t>
  </si>
  <si>
    <t>Energía (kWh)</t>
  </si>
  <si>
    <t>$/kWh</t>
  </si>
  <si>
    <t>Energía ($)</t>
  </si>
  <si>
    <t>Demanda (kW)</t>
  </si>
  <si>
    <t>$/kW</t>
  </si>
  <si>
    <t>Demanda ($)</t>
  </si>
  <si>
    <t>Reactivo (kVArh)</t>
  </si>
  <si>
    <t>Reactivos ($)</t>
  </si>
  <si>
    <t>CET [$/kWh]</t>
  </si>
  <si>
    <t>$CET</t>
  </si>
  <si>
    <t>Total ($)</t>
  </si>
  <si>
    <t>FRONTEL</t>
  </si>
  <si>
    <t>AELA</t>
  </si>
  <si>
    <t>2015/02_BS4A_BB_FRONTEL_Aela Generación S.A.</t>
  </si>
  <si>
    <t>A.JAHUEL______220</t>
  </si>
  <si>
    <t>CAUTIN________220</t>
  </si>
  <si>
    <t>CHARRUA_______220</t>
  </si>
  <si>
    <t>CIRUELOS______220</t>
  </si>
  <si>
    <t>HUALPEN_______220</t>
  </si>
  <si>
    <t>ITAHUE________220</t>
  </si>
  <si>
    <t>LAGUNILLAS____220</t>
  </si>
  <si>
    <t>TEMUCO________220</t>
  </si>
  <si>
    <t>2015/02_BS4B_BB_FRONTEL_Aela Generación S.A.</t>
  </si>
  <si>
    <t>2015/02_BS4C_BB_FRONTEL_Aela Generación S.A.</t>
  </si>
  <si>
    <t>LUZOSORNO</t>
  </si>
  <si>
    <t>2015/02_BS4A_BB_LUZ OSORNO_Aela Generación S.A.</t>
  </si>
  <si>
    <t>MELIPULLI_____220</t>
  </si>
  <si>
    <t>RAHUE_________220</t>
  </si>
  <si>
    <t>VALDIVIA______220</t>
  </si>
  <si>
    <t>2015/02_BS4B_BB_LUZ OSORNO_Aela Generación S.A.</t>
  </si>
  <si>
    <t>2015/02_BS4C_BB_LUZ OSORNO_Aela Generación S.A.</t>
  </si>
  <si>
    <t>SAESA</t>
  </si>
  <si>
    <t>2015/02_BS4A_BB_SAESA_Aela Generación S.A.</t>
  </si>
  <si>
    <t>CHILOE________220</t>
  </si>
  <si>
    <t>D.ALMAGRO_____220</t>
  </si>
  <si>
    <t>2015/02_BS4B_BB_SAESA_Aela Generación S.A.</t>
  </si>
  <si>
    <t>2015/02_BS4C_BB_SAESA_Aela Generación S.A.</t>
  </si>
  <si>
    <t>CHILQUINTA</t>
  </si>
  <si>
    <t>2015/02_BSE2015_4A_AELAG_AELA</t>
  </si>
  <si>
    <t>Quillota 220 kV</t>
  </si>
  <si>
    <t>Nogales 220 kV</t>
  </si>
  <si>
    <t>Los Maquis 220 kV</t>
  </si>
  <si>
    <t>Melipilla 220 kV</t>
  </si>
  <si>
    <t>2015/02_BSE2015_4B_AELAG_AELA</t>
  </si>
  <si>
    <t>2015/02_BSE2015_4C_AELAG_AELA</t>
  </si>
  <si>
    <t>2015/01_BSE2015_3_AELAG_Aela Generación S.A.</t>
  </si>
  <si>
    <t>LITORAL</t>
  </si>
  <si>
    <t>LUZLINARES</t>
  </si>
  <si>
    <t>Alto Jahuel 220 kV</t>
  </si>
  <si>
    <t>Rapel 220 kV</t>
  </si>
  <si>
    <t>Itahue 220 kV</t>
  </si>
  <si>
    <t>Charrua 220 kV</t>
  </si>
  <si>
    <t>LUZPARRAL</t>
  </si>
  <si>
    <t>CGE DISTRIBUCION</t>
  </si>
  <si>
    <t>CNE 2015/02_CGE DISTRIBUCION_AELA</t>
  </si>
  <si>
    <t>Alto Jahuel 220</t>
  </si>
  <si>
    <t>Cerro Navia 220</t>
  </si>
  <si>
    <t>Charrua 220</t>
  </si>
  <si>
    <t>Polpaico 220</t>
  </si>
  <si>
    <t>Temuco 220</t>
  </si>
  <si>
    <t>Hualpen 220</t>
  </si>
  <si>
    <t>Itahue 220</t>
  </si>
  <si>
    <t>Rapel 220</t>
  </si>
  <si>
    <t>Maipo 220</t>
  </si>
  <si>
    <t>Cautin 220</t>
  </si>
  <si>
    <t>Chena 220</t>
  </si>
  <si>
    <t>Melipilla 220</t>
  </si>
  <si>
    <t>Lagunillas 220</t>
  </si>
  <si>
    <t>Quillota 220</t>
  </si>
  <si>
    <t>CONAFE</t>
  </si>
  <si>
    <t>CNE 2015/02_CONAFE_AELA</t>
  </si>
  <si>
    <t>Cardones 220</t>
  </si>
  <si>
    <t>Los Vilos 220</t>
  </si>
  <si>
    <t>Maitencillo 220</t>
  </si>
  <si>
    <t>Nogales 220</t>
  </si>
  <si>
    <t>Pan de Azucar 220</t>
  </si>
  <si>
    <t>Los Maquis 220</t>
  </si>
  <si>
    <t>ELECDA</t>
  </si>
  <si>
    <t>D. De Almagro</t>
  </si>
  <si>
    <t>ELECDA-SING</t>
  </si>
  <si>
    <t>CNE 2015/02_ELECDA-SING_AELA</t>
  </si>
  <si>
    <t>Atacama 220</t>
  </si>
  <si>
    <t>Crucero 220</t>
  </si>
  <si>
    <t>Calama 220</t>
  </si>
  <si>
    <t>El Tesoro 220</t>
  </si>
  <si>
    <t>Laberinto 220</t>
  </si>
  <si>
    <t>ELIQSA</t>
  </si>
  <si>
    <t>CNE 2015/02_ELIQSA_AELA</t>
  </si>
  <si>
    <t>Parinacota 220</t>
  </si>
  <si>
    <t>Pozo Almonte 220</t>
  </si>
  <si>
    <t>Condores 220</t>
  </si>
  <si>
    <t>Tarapaca 220</t>
  </si>
  <si>
    <t>Lagunas 220</t>
  </si>
  <si>
    <t>EMELARI</t>
  </si>
  <si>
    <t>CNE 2015/02_EMELARI_AELA</t>
  </si>
  <si>
    <t>EMELAT</t>
  </si>
  <si>
    <t>EMELECTRIC</t>
  </si>
  <si>
    <t>CNE 2015/02_EMELECTRIC_AELA</t>
  </si>
  <si>
    <t>Ancoa 220</t>
  </si>
  <si>
    <t>EMETAL</t>
  </si>
  <si>
    <t>CNE 2015/02_EMETAL_AELA</t>
  </si>
  <si>
    <t>Colbun 220</t>
  </si>
  <si>
    <t>ENELSA</t>
  </si>
  <si>
    <t>CNE 2015/02_ENELSA_AELA</t>
  </si>
  <si>
    <t>CODINER</t>
  </si>
  <si>
    <t>Charrúa</t>
  </si>
  <si>
    <t>Temuco</t>
  </si>
  <si>
    <t>Cautin</t>
  </si>
  <si>
    <t>COOPELAN</t>
  </si>
  <si>
    <t>2015/02_BS4A_AELA GENERACIÓN S.A.</t>
  </si>
  <si>
    <t>CHARRUA 220</t>
  </si>
  <si>
    <t>CAUTIN 220</t>
  </si>
  <si>
    <t>TEMUCO 220</t>
  </si>
  <si>
    <t>2015/02_BS4B_AELA GENERACIÓN S.A.</t>
  </si>
  <si>
    <t>2015/02_BS4C_AELA GENERACIÓN S.A.</t>
  </si>
  <si>
    <t>COOPREL</t>
  </si>
  <si>
    <t>2015/02_4-A_Aela Generación S.A.</t>
  </si>
  <si>
    <t>Valdivia 220</t>
  </si>
  <si>
    <t>Rahue 220</t>
  </si>
  <si>
    <t>Melipulli 220</t>
  </si>
  <si>
    <t>2015/02_4-B_Aela Generación S.A.</t>
  </si>
  <si>
    <t>2015/02_4-C_Aela Generación S.A.</t>
  </si>
  <si>
    <t>COPELEC</t>
  </si>
  <si>
    <t>CRELL</t>
  </si>
  <si>
    <t>EEPA</t>
  </si>
  <si>
    <t>QUILLOTA 220</t>
  </si>
  <si>
    <t>POLPAICO 220</t>
  </si>
  <si>
    <t>CERRO NAVIA 220</t>
  </si>
  <si>
    <t>CHENA 220</t>
  </si>
  <si>
    <t>ALTO JAHUEL 220</t>
  </si>
  <si>
    <t>CEC</t>
  </si>
  <si>
    <t>SOCOEPA</t>
  </si>
  <si>
    <t>COELCHA</t>
  </si>
  <si>
    <t>Etiquetas de fila</t>
  </si>
  <si>
    <t>Total general</t>
  </si>
  <si>
    <t>Suma de Energía (kWh)</t>
  </si>
  <si>
    <t>Suma de Demanda (kW)</t>
  </si>
  <si>
    <t>ENEL DX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</si>
  <si>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</si>
  <si>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</si>
  <si>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</si>
  <si>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</si>
  <si>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</si>
  <si>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</si>
  <si>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</si>
  <si>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MATAQUITO</t>
  </si>
  <si>
    <t>Corre</t>
  </si>
  <si>
    <t>Elecda SIC</t>
  </si>
  <si>
    <t>CGE Distribución (Ex Emetal)</t>
  </si>
  <si>
    <t>Luzlinares</t>
  </si>
  <si>
    <t>Luzparral</t>
  </si>
  <si>
    <t>Copelec</t>
  </si>
  <si>
    <t>Luz Osorno</t>
  </si>
  <si>
    <t>Litoral</t>
  </si>
  <si>
    <t>Chilquinta</t>
  </si>
  <si>
    <t>CGE Distribución (Ex Emelectric)</t>
  </si>
  <si>
    <t>CGE Distribución</t>
  </si>
  <si>
    <t>ENEL_DISTRIBUCIÓN</t>
  </si>
  <si>
    <t>EDECSA</t>
  </si>
  <si>
    <t>CNE 2015/02_ELECDA_AELA</t>
  </si>
  <si>
    <t>Distribuidora</t>
  </si>
  <si>
    <t>Active Energy</t>
  </si>
  <si>
    <t>Capacity</t>
  </si>
  <si>
    <t>Reactive Energy</t>
  </si>
  <si>
    <t>Distribuidora (Python)</t>
  </si>
  <si>
    <t>LIC</t>
  </si>
  <si>
    <t>2022 1</t>
  </si>
  <si>
    <t>2015/01_BS3_BB_LUZ OSORNO_Aela Generación S.A.</t>
  </si>
  <si>
    <t>2015/01</t>
  </si>
  <si>
    <t>-</t>
  </si>
  <si>
    <t>2015/02</t>
  </si>
  <si>
    <t>2015/01_BS3_BB_FRONTEL_Aela Generación S.A.</t>
  </si>
  <si>
    <t>RAPEL_________220</t>
  </si>
  <si>
    <t>2015/01_BS3_BB_SAESA_Aela Generación S.A.</t>
  </si>
  <si>
    <t>CNE 2015/01-2_CGE DISTRIBUCION_AELA</t>
  </si>
  <si>
    <t>CNE 2015/01-2_CONAFE_AELA</t>
  </si>
  <si>
    <t>CNE 2015/01-2_ELECDA_AELA</t>
  </si>
  <si>
    <t>CNE 2015/01-2_ELECDA-SING_AELA</t>
  </si>
  <si>
    <t>CNE 2015/01-2_ELIQSA_AELA</t>
  </si>
  <si>
    <t>CNE 2015/01-2_EMELARI_AELA</t>
  </si>
  <si>
    <t>CNE 2015/02_Emelat_AELA</t>
  </si>
  <si>
    <t>CNE 2015/01-2_Emelat_AELA</t>
  </si>
  <si>
    <t>CNE 2015/01-2_EMELECTRIC_AELA</t>
  </si>
  <si>
    <t>CNE 2015/01-2_EMETAL_AELA</t>
  </si>
  <si>
    <t>CNE 2015/01-2_ENELSA_AELA</t>
  </si>
  <si>
    <t>L2015/02  _BS4A_AELA 4-A</t>
  </si>
  <si>
    <t>L2015/02  _BS4B_AELA 4-B</t>
  </si>
  <si>
    <t>L2015/02  _BS4C_AELA 4-C</t>
  </si>
  <si>
    <t>L2015/01_3_AELA GENERACIÓN S.A.</t>
  </si>
  <si>
    <t>2015/01_BS3_AELA GENERACIÓN S.A.</t>
  </si>
  <si>
    <t>2015/02_Aela Generación S.A._4-A</t>
  </si>
  <si>
    <t>2015/02_Aela Generación S.A._4-B</t>
  </si>
  <si>
    <t>2015/02_Aela Generación S.A._4-C</t>
  </si>
  <si>
    <t>2015/01_Aela Generación S.A._3</t>
  </si>
  <si>
    <t>2015/01_3_Aela Generación S.A.</t>
  </si>
  <si>
    <t>SIC/2015/01_SIC 2015 01_BS3_BB_EEPA_AELA GENERACIÓN S.A._AELA GENERACIÓN S.A.</t>
  </si>
  <si>
    <t>SIC/2015/02_SIC 2015 02_4-A_BB_EEPA_AELA GENERACIÓN S.A._AELA GENERACIÓN S.A.</t>
  </si>
  <si>
    <t>SIC/2015/02_SIC 2015 02_4-B_BB_EEPA_AELA GENERACIÓN S.A._AELA GENERACIÓN S.A.</t>
  </si>
  <si>
    <t>SIC/2015/02_SIC 2015 02_4-C_BB_EEPA_AELA GENERACIÓN S.A._AELA GENERACIÓN S.A.</t>
  </si>
  <si>
    <t>Aela Generación S.A. BL-A (Contrato del 29 de febrero de 2016)2015/02_A</t>
  </si>
  <si>
    <t>Aela Generación S.A. BL-B (Contrato del 29 de febrero de 2016)2015/02_B</t>
  </si>
  <si>
    <t>Aela Generación S.A. BL-C (Contrato del 29 de febrero de 2016)2015/02_C</t>
  </si>
  <si>
    <t>AELA Generación S.A. (Contrato del 27 de Marzo de 2017)2015/01_3</t>
  </si>
  <si>
    <t>ELECDA SIC</t>
  </si>
  <si>
    <t>LUZ OSORNO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</si>
</sst>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0" fillId="2" borderId="0" xfId="0" applyNumberFormat="1" applyFill="1" applyBorder="1"/>
    <xf numFmtId="3" fontId="0" fillId="2" borderId="1" xfId="0" applyNumberFormat="1" applyFill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3" fontId="0" fillId="2" borderId="6" xfId="0" applyNumberFormat="1" applyFill="1" applyBorder="1"/>
    <xf numFmtId="0" fontId="0" fillId="0" borderId="7" xfId="0" applyBorder="1"/>
    <xf numFmtId="3" fontId="0" fillId="2" borderId="8" xfId="0" applyNumberFormat="1" applyFill="1" applyBorder="1"/>
    <xf numFmtId="3" fontId="0" fillId="2" borderId="3" xfId="0" applyNumberFormat="1" applyFill="1" applyBorder="1"/>
    <xf numFmtId="3" fontId="0" fillId="2" borderId="4" xfId="0" applyNumberFormat="1" applyFill="1" applyBorder="1"/>
    <xf numFmtId="0" fontId="0" fillId="0" borderId="6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center" vertical="center"/>
    </xf>
    <xf numFmtId="4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theme="7"/>
        </patternFill>
      </fill>
      <border>
        <bottom style="medium">
          <color auto="1"/>
        </bottom>
      </border>
    </dxf>
    <dxf>
      <fill>
        <patternFill>
          <bgColor theme="7" tint="0.79998168889431442"/>
        </patternFill>
      </fill>
    </dxf>
  </dxfs>
  <tableStyles count="1" defaultTableStyle="TableStyleMedium2" defaultPivotStyle="PivotStyleLight16">
    <tableStyle name="Estilo de tabla 1" pivot="0" count="2" xr9:uid="{7EB012BD-6EE8-7944-95EC-DF442C28A6CA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607.892267939817" createdVersion="7" refreshedVersion="7" minRefreshableVersion="3" recordCount="734" xr:uid="{2EDB9ED7-24CD-6E48-92C2-D50BEEDA2C00}">
  <cacheSource type="worksheet">
    <worksheetSource name="Detalle"/>
  </cacheSource>
  <cacheFields count="18">
    <cacheField name="Corre" numFmtId="0">
      <sharedItems containsSemiMixedTypes="0" containsString="0" containsNumber="1" containsInteger="1" minValue="0" maxValue="733"/>
    </cacheField>
    <cacheField name="Mes" numFmtId="0">
      <sharedItems/>
    </cacheField>
    <cacheField name="Dx" numFmtId="0">
      <sharedItems containsBlank="1" count="30">
        <s v="LUZOSORNO"/>
        <s v="FRONTEL"/>
        <s v="SAESA"/>
        <s v="CHILQUINTA"/>
        <s v="LITORAL"/>
        <s v="EDECSA"/>
        <s v="LUZLINARES"/>
        <s v="LUZPARRAL"/>
        <s v="CGE DISTRIBUCION"/>
        <s v="CONAFE"/>
        <s v="ELECDA"/>
        <s v="ELECDA-SING"/>
        <s v="ELIQSA"/>
        <s v="EMELARI"/>
        <s v="EMELAT"/>
        <s v="EMELECTRIC"/>
        <s v="EMETAL"/>
        <s v="ENELSA"/>
        <s v="CODINER"/>
        <s v="COOPELAN"/>
        <s v="COPELEC"/>
        <s v="CRELL"/>
        <s v="EEPA"/>
        <s v="CEC"/>
        <s v="SOCOEPA"/>
        <s v="COELCHA"/>
        <s v="ENEL DX"/>
        <m u="1"/>
        <s v="COOPREL" u="1"/>
        <s v="MATAQUITO" u="1"/>
      </sharedItems>
    </cacheField>
    <cacheField name="SX" numFmtId="0">
      <sharedItems/>
    </cacheField>
    <cacheField name="Contrato" numFmtId="0">
      <sharedItems/>
    </cacheField>
    <cacheField name="LIC" numFmtId="0">
      <sharedItems count="2">
        <s v="2015/01"/>
        <s v="2015/02"/>
      </sharedItems>
    </cacheField>
    <cacheField name="Punto de Compra" numFmtId="0">
      <sharedItems/>
    </cacheField>
    <cacheField name="Energía (kWh)" numFmtId="0">
      <sharedItems containsSemiMixedTypes="0" containsString="0" containsNumber="1" minValue="0" maxValue="1829765"/>
    </cacheField>
    <cacheField name="$/kWh" numFmtId="0">
      <sharedItems containsSemiMixedTypes="0" containsString="0" containsNumber="1" minValue="0" maxValue="66.986052998605302"/>
    </cacheField>
    <cacheField name="Energía ($)" numFmtId="0">
      <sharedItems containsSemiMixedTypes="0" containsString="0" containsNumber="1" minValue="0" maxValue="108902124"/>
    </cacheField>
    <cacheField name="Demanda (kW)" numFmtId="0">
      <sharedItems containsSemiMixedTypes="0" containsString="0" containsNumber="1" minValue="0" maxValue="3905"/>
    </cacheField>
    <cacheField name="$/kW" numFmtId="0">
      <sharedItems containsSemiMixedTypes="0" containsString="0" containsNumber="1" minValue="0" maxValue="7690.3513513513499"/>
    </cacheField>
    <cacheField name="Demanda ($)" numFmtId="0">
      <sharedItems containsSemiMixedTypes="0" containsString="0" containsNumber="1" minValue="0" maxValue="21851630"/>
    </cacheField>
    <cacheField name="Reactivo (kVArh)" numFmtId="0">
      <sharedItems containsSemiMixedTypes="0" containsString="0" containsNumber="1" minValue="0" maxValue="294.366744288956"/>
    </cacheField>
    <cacheField name="Reactivos ($)" numFmtId="0">
      <sharedItems containsSemiMixedTypes="0" containsString="0" containsNumber="1" minValue="0" maxValue="661216"/>
    </cacheField>
    <cacheField name="CET [$/kWh]" numFmtId="0">
      <sharedItems containsMixedTypes="1" containsNumber="1" minValue="-2.6890285977152399" maxValue="2.3849999999999998"/>
    </cacheField>
    <cacheField name="$CET" numFmtId="0">
      <sharedItems containsSemiMixedTypes="0" containsString="0" containsNumber="1" minValue="-2417248" maxValue="0"/>
    </cacheField>
    <cacheField name="Total ($)" numFmtId="0">
      <sharedItems containsSemiMixedTypes="0" containsString="0" containsNumber="1" minValue="0" maxValue="1089021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4">
  <r>
    <n v="0"/>
    <s v="2022 1"/>
    <x v="0"/>
    <s v="AELA"/>
    <s v="2015/01_BS3_BB_LUZ OSORNO_Aela Generación S.A."/>
    <x v="0"/>
    <s v="MELIPULLI_____220"/>
    <n v="2187.6100832515099"/>
    <n v="35.398000000000003"/>
    <n v="77437.021726936902"/>
    <n v="3.2210835143239702"/>
    <n v="6416.7"/>
    <n v="20668.726586362602"/>
    <n v="13.3968173006469"/>
    <n v="550.22628668432799"/>
    <s v="-"/>
    <n v="0"/>
    <n v="98655.974599983907"/>
  </r>
  <r>
    <n v="1"/>
    <s v="2022 1"/>
    <x v="0"/>
    <s v="AELA"/>
    <s v="2015/01_BS3_BB_LUZ OSORNO_Aela Generación S.A."/>
    <x v="0"/>
    <s v="RAHUE_________220"/>
    <n v="41071.291819659797"/>
    <n v="34.229999999999997"/>
    <n v="1405870.31898695"/>
    <n v="58.121428160008598"/>
    <n v="6020.71"/>
    <n v="349932.263737245"/>
    <n v="28.510798796558198"/>
    <n v="898.52467918391005"/>
    <s v="-"/>
    <n v="0"/>
    <n v="1756701.1074033801"/>
  </r>
  <r>
    <n v="2"/>
    <s v="2022 1"/>
    <x v="0"/>
    <s v="AELA"/>
    <s v="2015/01_BS3_BB_LUZ OSORNO_Aela Generación S.A."/>
    <x v="0"/>
    <s v="VALDIVIA______220"/>
    <n v="191.13927642350899"/>
    <n v="34.328000000000003"/>
    <n v="6561.4290810662396"/>
    <n v="0.25531652068307398"/>
    <n v="6552.21"/>
    <n v="1672.88745998484"/>
    <n v="1.7903834125719199E-2"/>
    <n v="0.28153279069533299"/>
    <s v="-"/>
    <n v="0"/>
    <n v="8234.5980738417802"/>
  </r>
  <r>
    <n v="3"/>
    <s v="2022 1"/>
    <x v="0"/>
    <s v="AELA"/>
    <s v="2015/02_BS4A_BB_LUZ OSORNO_Aela Generación S.A."/>
    <x v="1"/>
    <s v="MELIPULLI_____220"/>
    <n v="6168.5810720334703"/>
    <n v="54.997"/>
    <n v="339253.45321862499"/>
    <n v="0"/>
    <n v="5236.29"/>
    <n v="0"/>
    <n v="37.776089193843902"/>
    <n v="1551.51755944159"/>
    <n v="2.052"/>
    <n v="-12657.9283598127"/>
    <n v="340804.97077806602"/>
  </r>
  <r>
    <n v="4"/>
    <s v="2022 1"/>
    <x v="0"/>
    <s v="AELA"/>
    <s v="2015/02_BS4A_BB_LUZ OSORNO_Aela Generación S.A."/>
    <x v="1"/>
    <s v="RAHUE_________220"/>
    <n v="116536.78236654399"/>
    <n v="53.183"/>
    <n v="6197775.6965999296"/>
    <n v="0"/>
    <n v="4913.1499999999996"/>
    <n v="0"/>
    <n v="80.897303377743199"/>
    <n v="2549.4979668231799"/>
    <n v="1.984"/>
    <n v="-231208.97621522399"/>
    <n v="6200325.19456675"/>
  </r>
  <r>
    <n v="5"/>
    <s v="2022 1"/>
    <x v="0"/>
    <s v="AELA"/>
    <s v="2015/02_BS4A_BB_LUZ OSORNO_Aela Generación S.A."/>
    <x v="1"/>
    <s v="VALDIVIA______220"/>
    <n v="553.11110156104701"/>
    <n v="53.335000000000001"/>
    <n v="29500.180601758399"/>
    <n v="0"/>
    <n v="5346.88"/>
    <n v="0"/>
    <n v="5.1809390517420797E-2"/>
    <n v="0.81468819439299101"/>
    <n v="1.99"/>
    <n v="-1100.69109210648"/>
    <n v="29500.9952899528"/>
  </r>
  <r>
    <n v="6"/>
    <s v="2022 1"/>
    <x v="0"/>
    <s v="AELA"/>
    <s v="2015/02_BS4B_BB_LUZ OSORNO_Aela Generación S.A."/>
    <x v="1"/>
    <s v="MELIPULLI_____220"/>
    <n v="8449.9681625498197"/>
    <n v="54.997"/>
    <n v="464722.89903575199"/>
    <n v="0"/>
    <n v="5236.29"/>
    <n v="0"/>
    <n v="51.747192306641203"/>
    <n v="2125.3305789165302"/>
    <n v="2.052"/>
    <n v="-17339.334669552201"/>
    <n v="466848.22961466899"/>
  </r>
  <r>
    <n v="7"/>
    <s v="2022 1"/>
    <x v="0"/>
    <s v="AELA"/>
    <s v="2015/02_BS4B_BB_LUZ OSORNO_Aela Generación S.A."/>
    <x v="1"/>
    <s v="RAHUE_________220"/>
    <n v="158881.01413451601"/>
    <n v="53.183"/>
    <n v="8449768.9747159798"/>
    <n v="0"/>
    <n v="4913.1499999999996"/>
    <n v="0"/>
    <n v="110.291749440761"/>
    <n v="3475.87100207292"/>
    <n v="1.984"/>
    <n v="-315219.93204287998"/>
    <n v="8453244.8457180504"/>
  </r>
  <r>
    <n v="8"/>
    <s v="2022 1"/>
    <x v="0"/>
    <s v="AELA"/>
    <s v="2015/02_BS4B_BB_LUZ OSORNO_Aela Generación S.A."/>
    <x v="1"/>
    <s v="VALDIVIA______220"/>
    <n v="721.86594378745099"/>
    <n v="53.335000000000001"/>
    <n v="38500.720111903698"/>
    <n v="0"/>
    <n v="5346.88"/>
    <n v="0"/>
    <n v="6.7616495993947701E-2"/>
    <n v="1.0632505127418399"/>
    <n v="1.99"/>
    <n v="-1436.51322813702"/>
    <n v="38501.783362416398"/>
  </r>
  <r>
    <n v="9"/>
    <s v="2022 1"/>
    <x v="0"/>
    <s v="AELA"/>
    <s v="2015/02_BS4C_BB_LUZ OSORNO_Aela Generación S.A."/>
    <x v="1"/>
    <s v="MELIPULLI_____220"/>
    <n v="4431.4210180387299"/>
    <n v="54.997"/>
    <n v="243714.86172907599"/>
    <n v="28.049733537100899"/>
    <n v="5236.29"/>
    <n v="146876.539222986"/>
    <n v="27.137805871086901"/>
    <n v="1114.5881755427999"/>
    <n v="2.052"/>
    <n v="-9093.27592901549"/>
    <n v="391705.98912760499"/>
  </r>
  <r>
    <n v="10"/>
    <s v="2022 1"/>
    <x v="0"/>
    <s v="AELA"/>
    <s v="2015/02_BS4C_BB_LUZ OSORNO_Aela Generación S.A."/>
    <x v="1"/>
    <s v="RAHUE_________220"/>
    <n v="82235.916536621793"/>
    <n v="53.183"/>
    <n v="4373552.7491671601"/>
    <n v="506.13110943388699"/>
    <n v="4913.1499999999996"/>
    <n v="2486698.0603151"/>
    <n v="57.086387263423603"/>
    <n v="1799.0912204055101"/>
    <n v="1.984"/>
    <n v="-163156.058408657"/>
    <n v="6862049.9007026702"/>
  </r>
  <r>
    <n v="11"/>
    <s v="2022 1"/>
    <x v="0"/>
    <s v="AELA"/>
    <s v="2015/02_BS4C_BB_LUZ OSORNO_Aela Generación S.A."/>
    <x v="1"/>
    <s v="VALDIVIA______220"/>
    <n v="389.48657562083997"/>
    <n v="53.335000000000001"/>
    <n v="20773.2665107375"/>
    <n v="2.2233389295660602"/>
    <n v="5346.88"/>
    <n v="11887.9264557181"/>
    <n v="3.64828368851784E-2"/>
    <n v="0.57368241956689303"/>
    <n v="1.99"/>
    <n v="-775.07828548547195"/>
    <n v="32661.7666488752"/>
  </r>
  <r>
    <n v="12"/>
    <s v="2022 1"/>
    <x v="1"/>
    <s v="AELA"/>
    <s v="2015/01_BS3_BB_FRONTEL_Aela Generación S.A."/>
    <x v="0"/>
    <s v="A.JAHUEL______220"/>
    <n v="1182.48400554299"/>
    <n v="40.746000000000002"/>
    <n v="48181.4932898548"/>
    <n v="1.89118682531631"/>
    <n v="6964.36"/>
    <n v="13170.905878759901"/>
    <n v="0"/>
    <n v="0"/>
    <s v="-"/>
    <n v="0"/>
    <n v="61352.3991686148"/>
  </r>
  <r>
    <n v="13"/>
    <s v="2022 1"/>
    <x v="1"/>
    <s v="AELA"/>
    <s v="2015/01_BS3_BB_FRONTEL_Aela Generación S.A."/>
    <x v="0"/>
    <s v="CAUTIN________220"/>
    <n v="111601.955794618"/>
    <n v="37.744999999999997"/>
    <n v="4212415.8214678504"/>
    <n v="210.66181496937901"/>
    <n v="5928.03"/>
    <n v="1248809.55899293"/>
    <n v="61.459544975763002"/>
    <n v="2431.11156085231"/>
    <s v="-"/>
    <n v="0"/>
    <n v="5463656.4920216296"/>
  </r>
  <r>
    <n v="14"/>
    <s v="2022 1"/>
    <x v="1"/>
    <s v="AELA"/>
    <s v="2015/01_BS3_BB_FRONTEL_Aela Generación S.A."/>
    <x v="0"/>
    <s v="CHARRUA_______220"/>
    <n v="93628.831066865998"/>
    <n v="37.156999999999996"/>
    <n v="3478966.4759515398"/>
    <n v="187.698924308876"/>
    <n v="6121.11"/>
    <n v="1148925.7625763"/>
    <n v="77.980922644593505"/>
    <n v="1299.6243191676899"/>
    <s v="-"/>
    <n v="0"/>
    <n v="4629191.8628470097"/>
  </r>
  <r>
    <n v="15"/>
    <s v="2022 1"/>
    <x v="1"/>
    <s v="AELA"/>
    <s v="2015/01_BS3_BB_FRONTEL_Aela Generación S.A."/>
    <x v="0"/>
    <s v="CIRUELOS______220"/>
    <n v="4501.9555086656101"/>
    <n v="34.877000000000002"/>
    <n v="157014.70227573"/>
    <n v="7.4782820902436997"/>
    <n v="6474.98"/>
    <n v="48421.726968686096"/>
    <n v="0"/>
    <n v="0"/>
    <s v="-"/>
    <n v="0"/>
    <n v="205436.42924441601"/>
  </r>
  <r>
    <n v="16"/>
    <s v="2022 1"/>
    <x v="1"/>
    <s v="AELA"/>
    <s v="2015/01_BS3_BB_FRONTEL_Aela Generación S.A."/>
    <x v="0"/>
    <s v="HUALPEN_______220"/>
    <n v="8844.3023256523902"/>
    <n v="37.929000000000002"/>
    <n v="335455.54290966899"/>
    <n v="20.049230819932301"/>
    <n v="6251.7"/>
    <n v="125341.77631697099"/>
    <n v="16.179468484563401"/>
    <n v="272.16835079705999"/>
    <s v="-"/>
    <n v="0"/>
    <n v="461069.48757743801"/>
  </r>
  <r>
    <n v="17"/>
    <s v="2022 1"/>
    <x v="1"/>
    <s v="AELA"/>
    <s v="2015/01_BS3_BB_FRONTEL_Aela Generación S.A."/>
    <x v="0"/>
    <s v="ITAHUE________220"/>
    <n v="876.35781216798"/>
    <n v="40.847999999999999"/>
    <n v="35797.463911437597"/>
    <n v="1.18919987123283"/>
    <n v="6703.17"/>
    <n v="7971.4089008518004"/>
    <n v="0"/>
    <n v="0"/>
    <s v="-"/>
    <n v="0"/>
    <n v="43768.872812289403"/>
  </r>
  <r>
    <n v="18"/>
    <s v="2022 1"/>
    <x v="1"/>
    <s v="AELA"/>
    <s v="2015/01_BS3_BB_FRONTEL_Aela Generación S.A."/>
    <x v="0"/>
    <s v="LAGUNILLAS____220"/>
    <n v="17323.5670740428"/>
    <n v="37.698"/>
    <n v="653063.83155726595"/>
    <n v="39.271862469934703"/>
    <n v="6212.39"/>
    <n v="243972.125689598"/>
    <n v="31.643054039355501"/>
    <n v="532.28707102187298"/>
    <s v="-"/>
    <n v="0"/>
    <n v="897568.24431788595"/>
  </r>
  <r>
    <n v="19"/>
    <s v="2022 1"/>
    <x v="1"/>
    <s v="AELA"/>
    <s v="2015/01_BS3_BB_FRONTEL_Aela Generación S.A."/>
    <x v="0"/>
    <s v="RAPEL_________220"/>
    <n v="102.72420933249499"/>
    <n v="41.252000000000002"/>
    <n v="4237.5790833840902"/>
    <n v="0.19226101658334499"/>
    <n v="7021.93"/>
    <n v="1350.04340017709"/>
    <n v="0"/>
    <n v="0"/>
    <s v="-"/>
    <n v="0"/>
    <n v="5587.6224835611802"/>
  </r>
  <r>
    <n v="20"/>
    <s v="2022 1"/>
    <x v="1"/>
    <s v="AELA"/>
    <s v="2015/01_BS3_BB_FRONTEL_Aela Generación S.A."/>
    <x v="0"/>
    <s v="TEMUCO________220"/>
    <n v="60481.871701797601"/>
    <n v="36.804000000000002"/>
    <n v="2225974.80611296"/>
    <n v="123.672112127948"/>
    <n v="5954.71"/>
    <n v="736431.56280941505"/>
    <n v="16.982243195151"/>
    <n v="349.43498673805402"/>
    <s v="-"/>
    <n v="0"/>
    <n v="2962755.8039091099"/>
  </r>
  <r>
    <n v="21"/>
    <s v="2022 1"/>
    <x v="1"/>
    <s v="AELA"/>
    <s v="2015/02_BS4A_BB_FRONTEL_Aela Generación S.A."/>
    <x v="1"/>
    <s v="A.JAHUEL______220"/>
    <n v="3197.2704563410398"/>
    <n v="63.307000000000002"/>
    <n v="202409.60077958199"/>
    <n v="0"/>
    <n v="5683.2"/>
    <n v="0"/>
    <n v="0"/>
    <n v="0"/>
    <n v="2.355"/>
    <n v="-7529.5719246831504"/>
    <n v="202409.60077958199"/>
  </r>
  <r>
    <n v="22"/>
    <s v="2022 1"/>
    <x v="1"/>
    <s v="AELA"/>
    <s v="2015/02_BS4A_BB_FRONTEL_Aela Generación S.A."/>
    <x v="1"/>
    <s v="CAUTIN________220"/>
    <n v="298899.22807170398"/>
    <n v="58.643999999999998"/>
    <n v="17528646.331037"/>
    <n v="0"/>
    <n v="4837.51"/>
    <n v="0"/>
    <n v="164.60473671895701"/>
    <n v="6511.1526381511203"/>
    <n v="2.1819999999999999"/>
    <n v="-652198.11565245898"/>
    <n v="17535157.4836751"/>
  </r>
  <r>
    <n v="23"/>
    <s v="2022 1"/>
    <x v="1"/>
    <s v="AELA"/>
    <s v="2015/02_BS4A_BB_FRONTEL_Aela Generación S.A."/>
    <x v="1"/>
    <s v="CHARRUA_______220"/>
    <n v="254985.00271710401"/>
    <n v="57.73"/>
    <n v="14720284.2068584"/>
    <n v="0"/>
    <n v="4995.08"/>
    <n v="0"/>
    <n v="212.37011661732299"/>
    <n v="3539.3447379208301"/>
    <n v="2.1480000000000001"/>
    <n v="-547707.78583634098"/>
    <n v="14723823.551596301"/>
  </r>
  <r>
    <n v="24"/>
    <s v="2022 1"/>
    <x v="1"/>
    <s v="AELA"/>
    <s v="2015/02_BS4A_BB_FRONTEL_Aela Generación S.A."/>
    <x v="1"/>
    <s v="CIRUELOS______220"/>
    <n v="12533.4629965533"/>
    <n v="54.188000000000002"/>
    <n v="679163.29285723297"/>
    <n v="0"/>
    <n v="5283.85"/>
    <n v="0"/>
    <n v="0"/>
    <n v="0"/>
    <n v="2.016"/>
    <n v="-25267.4614010515"/>
    <n v="679163.29285723297"/>
  </r>
  <r>
    <n v="25"/>
    <s v="2022 1"/>
    <x v="1"/>
    <s v="AELA"/>
    <s v="2015/02_BS4A_BB_FRONTEL_Aela Generación S.A."/>
    <x v="1"/>
    <s v="HUALPEN_______220"/>
    <n v="24919.8557293308"/>
    <n v="58.93"/>
    <n v="1468527.0981294599"/>
    <n v="0"/>
    <n v="5101.6499999999996"/>
    <n v="0"/>
    <n v="45.587543886095702"/>
    <n v="766.86614570837298"/>
    <n v="2.1920000000000002"/>
    <n v="-54624.323758693201"/>
    <n v="1469293.9642751699"/>
  </r>
  <r>
    <n v="26"/>
    <s v="2022 1"/>
    <x v="1"/>
    <s v="AELA"/>
    <s v="2015/02_BS4A_BB_FRONTEL_Aela Generación S.A."/>
    <x v="1"/>
    <s v="ITAHUE________220"/>
    <n v="2366.0437894341699"/>
    <n v="63.465000000000003"/>
    <n v="150160.96909643899"/>
    <n v="0"/>
    <n v="5470.06"/>
    <n v="0"/>
    <n v="0"/>
    <n v="0"/>
    <n v="2.3610000000000002"/>
    <n v="-5586.2293868540701"/>
    <n v="150160.96909643899"/>
  </r>
  <r>
    <n v="27"/>
    <s v="2022 1"/>
    <x v="1"/>
    <s v="AELA"/>
    <s v="2015/02_BS4A_BB_FRONTEL_Aela Generación S.A."/>
    <x v="1"/>
    <s v="LAGUNILLAS____220"/>
    <n v="48809.167683176398"/>
    <n v="58.570999999999998"/>
    <n v="2858801.7603713199"/>
    <n v="0"/>
    <n v="5069.5600000000004"/>
    <n v="0"/>
    <n v="89.154336633643496"/>
    <n v="1499.71935883931"/>
    <n v="2.1789999999999998"/>
    <n v="-106355.17638164099"/>
    <n v="2860301.47973016"/>
  </r>
  <r>
    <n v="28"/>
    <s v="2022 1"/>
    <x v="1"/>
    <s v="AELA"/>
    <s v="2015/02_BS4A_BB_FRONTEL_Aela Generación S.A."/>
    <x v="1"/>
    <s v="RAPEL_________220"/>
    <n v="278.26927229617797"/>
    <n v="64.093000000000004"/>
    <n v="17835.112469278902"/>
    <n v="0"/>
    <n v="5730.19"/>
    <n v="0"/>
    <n v="0"/>
    <n v="0"/>
    <n v="2.3849999999999998"/>
    <n v="-663.67221442638595"/>
    <n v="17835.112469278902"/>
  </r>
  <r>
    <n v="29"/>
    <s v="2022 1"/>
    <x v="1"/>
    <s v="AELA"/>
    <s v="2015/02_BS4A_BB_FRONTEL_Aela Generación S.A."/>
    <x v="1"/>
    <s v="TEMUCO________220"/>
    <n v="161838.48499050699"/>
    <n v="57.183"/>
    <n v="9254410.0872121695"/>
    <n v="0"/>
    <n v="4859.29"/>
    <n v="0"/>
    <n v="45.441393149906503"/>
    <n v="935.02445055257499"/>
    <n v="2.1269999999999998"/>
    <n v="-344230.45757480798"/>
    <n v="9255345.1116627194"/>
  </r>
  <r>
    <n v="30"/>
    <s v="2022 1"/>
    <x v="1"/>
    <s v="AELA"/>
    <s v="2015/02_BS4B_BB_FRONTEL_Aela Generación S.A."/>
    <x v="1"/>
    <s v="A.JAHUEL______220"/>
    <n v="4519.9527702380201"/>
    <n v="63.307000000000002"/>
    <n v="286144.65002545802"/>
    <n v="0"/>
    <n v="5683.2"/>
    <n v="0"/>
    <n v="0"/>
    <n v="0"/>
    <n v="2.355"/>
    <n v="-10644.4887739105"/>
    <n v="286144.65002545802"/>
  </r>
  <r>
    <n v="31"/>
    <s v="2022 1"/>
    <x v="1"/>
    <s v="AELA"/>
    <s v="2015/02_BS4B_BB_FRONTEL_Aela Generación S.A."/>
    <x v="1"/>
    <s v="CAUTIN________220"/>
    <n v="428995.84975718003"/>
    <n v="58.643999999999998"/>
    <n v="25158032.613159999"/>
    <n v="0"/>
    <n v="4837.51"/>
    <n v="0"/>
    <n v="236.24935185803099"/>
    <n v="9345.1477841630895"/>
    <n v="2.1819999999999999"/>
    <n v="-936068.94417016697"/>
    <n v="25167377.760944199"/>
  </r>
  <r>
    <n v="32"/>
    <s v="2022 1"/>
    <x v="1"/>
    <s v="AELA"/>
    <s v="2015/02_BS4B_BB_FRONTEL_Aela Generación S.A."/>
    <x v="1"/>
    <s v="CHARRUA_______220"/>
    <n v="353435.343389655"/>
    <n v="57.73"/>
    <n v="20403822.3738847"/>
    <n v="0"/>
    <n v="4995.08"/>
    <n v="0"/>
    <n v="294.366744288956"/>
    <n v="4905.8945016043599"/>
    <n v="2.1480000000000001"/>
    <n v="-759179.117600978"/>
    <n v="20408728.268386301"/>
  </r>
  <r>
    <n v="33"/>
    <s v="2022 1"/>
    <x v="1"/>
    <s v="AELA"/>
    <s v="2015/02_BS4B_BB_FRONTEL_Aela Generación S.A."/>
    <x v="1"/>
    <s v="CIRUELOS______220"/>
    <n v="16879.319383841699"/>
    <n v="54.188000000000002"/>
    <n v="914656.55877161596"/>
    <n v="0"/>
    <n v="5283.85"/>
    <n v="0"/>
    <n v="0"/>
    <n v="0"/>
    <n v="2.016"/>
    <n v="-34028.707877824898"/>
    <n v="914656.55877161596"/>
  </r>
  <r>
    <n v="34"/>
    <s v="2022 1"/>
    <x v="1"/>
    <s v="AELA"/>
    <s v="2015/02_BS4B_BB_FRONTEL_Aela Generación S.A."/>
    <x v="1"/>
    <s v="HUALPEN_______220"/>
    <n v="32526.596807732902"/>
    <n v="58.93"/>
    <n v="1916792.3498797"/>
    <n v="0"/>
    <n v="5101.6499999999996"/>
    <n v="0"/>
    <n v="59.503059549923101"/>
    <n v="1000.95065548865"/>
    <n v="2.1920000000000002"/>
    <n v="-71298.300202550599"/>
    <n v="1917793.3005351899"/>
  </r>
  <r>
    <n v="35"/>
    <s v="2022 1"/>
    <x v="1"/>
    <s v="AELA"/>
    <s v="2015/02_BS4B_BB_FRONTEL_Aela Generación S.A."/>
    <x v="1"/>
    <s v="ITAHUE________220"/>
    <n v="3360.24855810793"/>
    <n v="63.465000000000003"/>
    <n v="213258.17474032001"/>
    <n v="0"/>
    <n v="5470.06"/>
    <n v="0"/>
    <n v="0"/>
    <n v="0"/>
    <n v="2.3610000000000002"/>
    <n v="-7933.5468456928402"/>
    <n v="213258.17474032001"/>
  </r>
  <r>
    <n v="36"/>
    <s v="2022 1"/>
    <x v="1"/>
    <s v="AELA"/>
    <s v="2015/02_BS4B_BB_FRONTEL_Aela Generación S.A."/>
    <x v="1"/>
    <s v="LAGUNILLAS____220"/>
    <n v="63711.663948939902"/>
    <n v="58.570999999999998"/>
    <n v="3731655.8691533599"/>
    <n v="0"/>
    <n v="5069.5600000000004"/>
    <n v="0"/>
    <n v="116.375086993159"/>
    <n v="1957.6161681000001"/>
    <n v="2.1789999999999998"/>
    <n v="-138827.71574474001"/>
    <n v="3733613.4853214598"/>
  </r>
  <r>
    <n v="37"/>
    <s v="2022 1"/>
    <x v="1"/>
    <s v="AELA"/>
    <s v="2015/02_BS4B_BB_FRONTEL_Aela Generación S.A."/>
    <x v="1"/>
    <s v="RAPEL_________220"/>
    <n v="391.26571028056799"/>
    <n v="64.093000000000004"/>
    <n v="25077.393169012401"/>
    <n v="0"/>
    <n v="5730.19"/>
    <n v="0"/>
    <n v="0"/>
    <n v="0"/>
    <n v="2.3849999999999998"/>
    <n v="-933.16871901915397"/>
    <n v="25077.393169012401"/>
  </r>
  <r>
    <n v="38"/>
    <s v="2022 1"/>
    <x v="1"/>
    <s v="AELA"/>
    <s v="2015/02_BS4B_BB_FRONTEL_Aela Generación S.A."/>
    <x v="1"/>
    <s v="TEMUCO________220"/>
    <n v="232418.555389085"/>
    <n v="57.183"/>
    <n v="13290390.252814"/>
    <n v="0"/>
    <n v="4859.29"/>
    <n v="0"/>
    <n v="65.259032493959793"/>
    <n v="1342.80194271251"/>
    <n v="2.1269999999999998"/>
    <n v="-494354.26731258299"/>
    <n v="13291733.054756699"/>
  </r>
  <r>
    <n v="39"/>
    <s v="2022 1"/>
    <x v="1"/>
    <s v="AELA"/>
    <s v="2015/02_BS4C_BB_FRONTEL_Aela Generación S.A."/>
    <x v="1"/>
    <s v="A.JAHUEL______220"/>
    <n v="2597.1973968608299"/>
    <n v="63.307000000000002"/>
    <n v="164420.775603068"/>
    <n v="16.496290444756401"/>
    <n v="5683.2"/>
    <n v="93751.717855639596"/>
    <n v="0"/>
    <n v="0"/>
    <n v="2.355"/>
    <n v="-6116.3998696072604"/>
    <n v="258172.49345870799"/>
  </r>
  <r>
    <n v="40"/>
    <s v="2022 1"/>
    <x v="1"/>
    <s v="AELA"/>
    <s v="2015/02_BS4C_BB_FRONTEL_Aela Generación S.A."/>
    <x v="1"/>
    <s v="CAUTIN________220"/>
    <n v="245572.240649532"/>
    <n v="58.643999999999998"/>
    <n v="14401338.4806512"/>
    <n v="1837.5437258945401"/>
    <n v="4837.51"/>
    <n v="8889136.1494520903"/>
    <n v="135.23739849841101"/>
    <n v="5349.4897021892102"/>
    <n v="2.1819999999999999"/>
    <n v="-535838.62909727998"/>
    <n v="23295824.119805399"/>
  </r>
  <r>
    <n v="41"/>
    <s v="2022 1"/>
    <x v="1"/>
    <s v="AELA"/>
    <s v="2015/02_BS4C_BB_FRONTEL_Aela Generación S.A."/>
    <x v="1"/>
    <s v="CHARRUA_______220"/>
    <n v="208273.28046155401"/>
    <n v="57.73"/>
    <n v="12023616.481045499"/>
    <n v="1637.2448930579201"/>
    <n v="4995.08"/>
    <n v="8178169.2204157896"/>
    <n v="173.465185750415"/>
    <n v="2890.9580226133899"/>
    <n v="2.1480000000000001"/>
    <n v="-447371.00643141899"/>
    <n v="20204676.659483898"/>
  </r>
  <r>
    <n v="42"/>
    <s v="2022 1"/>
    <x v="1"/>
    <s v="AELA"/>
    <s v="2015/02_BS4C_BB_FRONTEL_Aela Generación S.A."/>
    <x v="1"/>
    <s v="CIRUELOS______220"/>
    <n v="9856.2988128253201"/>
    <n v="54.188000000000002"/>
    <n v="534093.12006937806"/>
    <n v="65.230950076995299"/>
    <n v="5283.85"/>
    <n v="344670.555564332"/>
    <n v="0"/>
    <n v="0"/>
    <n v="2.016"/>
    <n v="-19870.298406655798"/>
    <n v="878763.67563370999"/>
  </r>
  <r>
    <n v="43"/>
    <s v="2022 1"/>
    <x v="1"/>
    <s v="AELA"/>
    <s v="2015/02_BS4C_BB_FRONTEL_Aela Generación S.A."/>
    <x v="1"/>
    <s v="HUALPEN_______220"/>
    <n v="19699.495781163001"/>
    <n v="58.93"/>
    <n v="1160891.2863839299"/>
    <n v="174.88379803208801"/>
    <n v="5101.6499999999996"/>
    <n v="892195.92823040497"/>
    <n v="36.037593403910101"/>
    <n v="606.21845351688398"/>
    <n v="2.1920000000000002"/>
    <n v="-43181.294752309303"/>
    <n v="2053693.4330678501"/>
  </r>
  <r>
    <n v="44"/>
    <s v="2022 1"/>
    <x v="1"/>
    <s v="AELA"/>
    <s v="2015/02_BS4C_BB_FRONTEL_Aela Generación S.A."/>
    <x v="1"/>
    <s v="ITAHUE________220"/>
    <n v="1917.88975444426"/>
    <n v="63.465000000000003"/>
    <n v="121718.873265805"/>
    <n v="10.3730558029043"/>
    <n v="5470.06"/>
    <n v="56741.237625235102"/>
    <n v="0"/>
    <n v="0"/>
    <n v="2.3610000000000002"/>
    <n v="-4528.1377102429096"/>
    <n v="178460.11089104001"/>
  </r>
  <r>
    <n v="45"/>
    <s v="2022 1"/>
    <x v="1"/>
    <s v="AELA"/>
    <s v="2015/02_BS4C_BB_FRONTEL_Aela Generación S.A."/>
    <x v="1"/>
    <s v="LAGUNILLAS____220"/>
    <n v="38586.961962869304"/>
    <n v="58.570999999999998"/>
    <n v="2260076.9491272201"/>
    <n v="342.55740413283303"/>
    <n v="5069.5600000000004"/>
    <n v="1736615.3136956401"/>
    <n v="70.482558089041603"/>
    <n v="1185.6300076687801"/>
    <n v="2.1789999999999998"/>
    <n v="-84080.990117092399"/>
    <n v="3997877.89283054"/>
  </r>
  <r>
    <n v="46"/>
    <s v="2022 1"/>
    <x v="1"/>
    <s v="AELA"/>
    <s v="2015/02_BS4C_BB_FRONTEL_Aela Generación S.A."/>
    <x v="1"/>
    <s v="RAPEL_________220"/>
    <n v="226.49464691147901"/>
    <n v="64.093000000000004"/>
    <n v="14516.721404497401"/>
    <n v="1.6770387400686899"/>
    <n v="5730.19"/>
    <n v="9609.7506179542306"/>
    <n v="0"/>
    <n v="0"/>
    <n v="2.3849999999999998"/>
    <n v="-540.18973288387895"/>
    <n v="24126.4720224517"/>
  </r>
  <r>
    <n v="47"/>
    <s v="2022 1"/>
    <x v="1"/>
    <s v="AELA"/>
    <s v="2015/02_BS4C_BB_FRONTEL_Aela Generación S.A."/>
    <x v="1"/>
    <s v="TEMUCO________220"/>
    <n v="133306.52468843799"/>
    <n v="57.183"/>
    <n v="7622867.0012589497"/>
    <n v="1078.7570293262199"/>
    <n v="4859.29"/>
    <n v="5241993.2450345997"/>
    <n v="37.430121754849303"/>
    <n v="770.18059090945701"/>
    <n v="2.1269999999999998"/>
    <n v="-283542.97801230702"/>
    <n v="12865630.4268844"/>
  </r>
  <r>
    <n v="48"/>
    <s v="2022 1"/>
    <x v="2"/>
    <s v="AELA"/>
    <s v="2015/01_BS3_BB_SAESA_Aela Generación S.A."/>
    <x v="0"/>
    <s v="CAUTIN________220"/>
    <n v="2211.5396854209398"/>
    <n v="37.744999999999997"/>
    <n v="83474.565426213507"/>
    <n v="5.1311093719470096"/>
    <n v="5928.03"/>
    <n v="30417.370290183"/>
    <n v="0"/>
    <n v="0"/>
    <s v="-"/>
    <n v="0"/>
    <n v="113891.93571639599"/>
  </r>
  <r>
    <n v="49"/>
    <s v="2022 1"/>
    <x v="2"/>
    <s v="AELA"/>
    <s v="2015/01_BS3_BB_SAESA_Aela Generación S.A."/>
    <x v="0"/>
    <s v="CHILOE________220"/>
    <n v="58824.014755640099"/>
    <n v="36.110999999999997"/>
    <n v="2124193.9968409198"/>
    <n v="125.313171438297"/>
    <n v="6419.51"/>
    <n v="804449.15717986703"/>
    <n v="0"/>
    <n v="0"/>
    <s v="-"/>
    <n v="0"/>
    <n v="2928643.1540207802"/>
  </r>
  <r>
    <n v="50"/>
    <s v="2022 1"/>
    <x v="2"/>
    <s v="AELA"/>
    <s v="2015/01_BS3_BB_SAESA_Aela Generación S.A."/>
    <x v="0"/>
    <s v="CIRUELOS______220"/>
    <n v="9593.0127191790798"/>
    <n v="34.877000000000002"/>
    <n v="334575.504606809"/>
    <n v="17.658151044227001"/>
    <n v="6474.98"/>
    <n v="114336.17484834899"/>
    <n v="0"/>
    <n v="0"/>
    <s v="-"/>
    <n v="0"/>
    <n v="448911.67945515801"/>
  </r>
  <r>
    <n v="51"/>
    <s v="2022 1"/>
    <x v="2"/>
    <s v="AELA"/>
    <s v="2015/01_BS3_BB_SAESA_Aela Generación S.A."/>
    <x v="0"/>
    <s v="D.ALMAGRO_____220"/>
    <n v="3145.5449009405302"/>
    <n v="35.292000000000002"/>
    <n v="111012.57064399301"/>
    <n v="4.3418999561442897"/>
    <n v="6868.17"/>
    <n v="29820.9070217915"/>
    <n v="0"/>
    <n v="0"/>
    <s v="-"/>
    <n v="0"/>
    <n v="140833.47766578401"/>
  </r>
  <r>
    <n v="52"/>
    <s v="2022 1"/>
    <x v="2"/>
    <s v="AELA"/>
    <s v="2015/01_BS3_BB_SAESA_Aela Generación S.A."/>
    <x v="0"/>
    <s v="MELIPULLI_____220"/>
    <n v="138443.15612582999"/>
    <n v="35.398000000000003"/>
    <n v="4900610.84054216"/>
    <n v="305.34857647331802"/>
    <n v="6416.7"/>
    <n v="1959330.21065634"/>
    <n v="3.8500319522834499"/>
    <n v="71.104752101708499"/>
    <s v="-"/>
    <n v="0"/>
    <n v="6860012.1559506003"/>
  </r>
  <r>
    <n v="53"/>
    <s v="2022 1"/>
    <x v="2"/>
    <s v="AELA"/>
    <s v="2015/01_BS3_BB_SAESA_Aela Generación S.A."/>
    <x v="0"/>
    <s v="RAHUE_________220"/>
    <n v="114020.655276498"/>
    <n v="34.229999999999997"/>
    <n v="3902927.0301145501"/>
    <n v="237.838471713876"/>
    <n v="6020.71"/>
    <n v="1431956.4650324499"/>
    <n v="7.2246319025361299"/>
    <n v="108.209140226228"/>
    <s v="-"/>
    <n v="0"/>
    <n v="5334991.70428723"/>
  </r>
  <r>
    <n v="54"/>
    <s v="2022 1"/>
    <x v="2"/>
    <s v="AELA"/>
    <s v="2015/01_BS3_BB_SAESA_Aela Generación S.A."/>
    <x v="0"/>
    <s v="TEMUCO________220"/>
    <n v="5370.2946786334796"/>
    <n v="36.804000000000002"/>
    <n v="197648.32535242601"/>
    <n v="12.459902734821799"/>
    <n v="5954.71"/>
    <n v="74195.107414070997"/>
    <n v="0"/>
    <n v="0"/>
    <s v="-"/>
    <n v="0"/>
    <n v="271843.43276649801"/>
  </r>
  <r>
    <n v="55"/>
    <s v="2022 1"/>
    <x v="2"/>
    <s v="AELA"/>
    <s v="2015/01_BS3_BB_SAESA_Aela Generación S.A."/>
    <x v="0"/>
    <s v="VALDIVIA______220"/>
    <n v="86376.225458856003"/>
    <n v="34.328000000000003"/>
    <n v="2965123.0675516101"/>
    <n v="184.47702731347999"/>
    <n v="6552.21"/>
    <n v="1208732.2231336599"/>
    <n v="4.4277840899985197"/>
    <n v="66.804145013081794"/>
    <s v="-"/>
    <n v="0"/>
    <n v="4173922.0948302802"/>
  </r>
  <r>
    <n v="56"/>
    <s v="2022 1"/>
    <x v="2"/>
    <s v="AELA"/>
    <s v="2015/02_BS4A_BB_SAESA_Aela Generación S.A."/>
    <x v="1"/>
    <s v="CAUTIN________220"/>
    <n v="6240.8331022141401"/>
    <n v="58.643999999999998"/>
    <n v="365987.41644624597"/>
    <n v="0"/>
    <n v="4837.51"/>
    <n v="0"/>
    <n v="0"/>
    <n v="0"/>
    <n v="2.153"/>
    <n v="-13436.513669067001"/>
    <n v="365987.41644624597"/>
  </r>
  <r>
    <n v="57"/>
    <s v="2022 1"/>
    <x v="2"/>
    <s v="AELA"/>
    <s v="2015/02_BS4A_BB_SAESA_Aela Generación S.A."/>
    <x v="1"/>
    <s v="CHILOE________220"/>
    <n v="157436.31602864401"/>
    <n v="56.104999999999997"/>
    <n v="8832964.5107870698"/>
    <n v="0"/>
    <n v="5238.59"/>
    <n v="0"/>
    <n v="0"/>
    <n v="0"/>
    <n v="2.0590000000000002"/>
    <n v="-324161.37470297801"/>
    <n v="8832964.5107870698"/>
  </r>
  <r>
    <n v="58"/>
    <s v="2022 1"/>
    <x v="2"/>
    <s v="AELA"/>
    <s v="2015/02_BS4A_BB_SAESA_Aela Generación S.A."/>
    <x v="1"/>
    <s v="CIRUELOS______220"/>
    <n v="25148.380700218098"/>
    <n v="54.188000000000002"/>
    <n v="1362740.4533834199"/>
    <n v="0"/>
    <n v="5283.85"/>
    <n v="0"/>
    <n v="0"/>
    <n v="0"/>
    <n v="1.9890000000000001"/>
    <n v="-50020.129212733802"/>
    <n v="1362740.4533834199"/>
  </r>
  <r>
    <n v="59"/>
    <s v="2022 1"/>
    <x v="2"/>
    <s v="AELA"/>
    <s v="2015/02_BS4A_BB_SAESA_Aela Generación S.A."/>
    <x v="1"/>
    <s v="D.ALMAGRO_____220"/>
    <n v="9610.3695143489094"/>
    <n v="54.834000000000003"/>
    <n v="526975.00194980798"/>
    <n v="0"/>
    <n v="5604.7"/>
    <n v="0"/>
    <n v="0"/>
    <n v="0"/>
    <n v="2.012"/>
    <n v="-19336.063462869999"/>
    <n v="526975.00194980798"/>
  </r>
  <r>
    <n v="60"/>
    <s v="2022 1"/>
    <x v="2"/>
    <s v="AELA"/>
    <s v="2015/02_BS4A_BB_SAESA_Aela Generación S.A."/>
    <x v="1"/>
    <s v="MELIPULLI_____220"/>
    <n v="381199.81123818801"/>
    <n v="54.997"/>
    <n v="20964846.018666599"/>
    <n v="0"/>
    <n v="5236.29"/>
    <n v="0"/>
    <n v="10.6009678957153"/>
    <n v="195.78517882584001"/>
    <n v="2.0190000000000001"/>
    <n v="-769642.41888990195"/>
    <n v="20965041.803845402"/>
  </r>
  <r>
    <n v="61"/>
    <s v="2022 1"/>
    <x v="2"/>
    <s v="AELA"/>
    <s v="2015/02_BS4A_BB_SAESA_Aela Generación S.A."/>
    <x v="1"/>
    <s v="RAHUE_________220"/>
    <n v="308951.140154975"/>
    <n v="53.183"/>
    <n v="16430948.486862"/>
    <n v="0"/>
    <n v="4913.1499999999996"/>
    <n v="0"/>
    <n v="19.575911558093001"/>
    <n v="293.20421959523298"/>
    <n v="1.952"/>
    <n v="-603072.625582512"/>
    <n v="16431241.6910816"/>
  </r>
  <r>
    <n v="62"/>
    <s v="2022 1"/>
    <x v="2"/>
    <s v="AELA"/>
    <s v="2015/02_BS4A_BB_SAESA_Aela Generación S.A."/>
    <x v="1"/>
    <s v="TEMUCO________220"/>
    <n v="15154.651313743399"/>
    <n v="57.183"/>
    <n v="866588.42607379297"/>
    <n v="0"/>
    <n v="4859.29"/>
    <n v="0"/>
    <n v="0"/>
    <n v="0"/>
    <n v="2.0990000000000002"/>
    <n v="-31809.613107547499"/>
    <n v="866588.42607379297"/>
  </r>
  <r>
    <n v="63"/>
    <s v="2022 1"/>
    <x v="2"/>
    <s v="AELA"/>
    <s v="2015/02_BS4A_BB_SAESA_Aela Generación S.A."/>
    <x v="1"/>
    <s v="VALDIVIA______220"/>
    <n v="230977.81970957699"/>
    <n v="53.335000000000001"/>
    <n v="12319202.014210301"/>
    <n v="0"/>
    <n v="5346.88"/>
    <n v="0"/>
    <n v="11.840294129775"/>
    <n v="178.64031081138199"/>
    <n v="1.958"/>
    <n v="-452254.57099135302"/>
    <n v="12319380.6545211"/>
  </r>
  <r>
    <n v="64"/>
    <s v="2022 1"/>
    <x v="2"/>
    <s v="AELA"/>
    <s v="2015/02_BS4B_BB_SAESA_Aela Generación S.A."/>
    <x v="1"/>
    <s v="CAUTIN________220"/>
    <n v="8386.2740668003607"/>
    <n v="58.643999999999998"/>
    <n v="491804.65637344"/>
    <n v="0"/>
    <n v="4837.51"/>
    <n v="0"/>
    <n v="0"/>
    <n v="0"/>
    <n v="2.153"/>
    <n v="-18055.6480658211"/>
    <n v="491804.65637344"/>
  </r>
  <r>
    <n v="65"/>
    <s v="2022 1"/>
    <x v="2"/>
    <s v="AELA"/>
    <s v="2015/02_BS4B_BB_SAESA_Aela Generación S.A."/>
    <x v="1"/>
    <s v="CHILOE________220"/>
    <n v="227695.62704383"/>
    <n v="56.104999999999997"/>
    <n v="12774863.1552941"/>
    <n v="0"/>
    <n v="5238.59"/>
    <n v="0"/>
    <n v="0"/>
    <n v="0"/>
    <n v="2.0590000000000002"/>
    <n v="-468825.296083247"/>
    <n v="12774863.1552941"/>
  </r>
  <r>
    <n v="66"/>
    <s v="2022 1"/>
    <x v="2"/>
    <s v="AELA"/>
    <s v="2015/02_BS4B_BB_SAESA_Aela Generación S.A."/>
    <x v="1"/>
    <s v="CIRUELOS______220"/>
    <n v="37044.249543445199"/>
    <n v="54.188000000000002"/>
    <n v="2007353.7942602099"/>
    <n v="0"/>
    <n v="5283.85"/>
    <n v="0"/>
    <n v="0"/>
    <n v="0"/>
    <n v="1.9890000000000001"/>
    <n v="-73681.012341912501"/>
    <n v="2007353.7942602099"/>
  </r>
  <r>
    <n v="67"/>
    <s v="2022 1"/>
    <x v="2"/>
    <s v="AELA"/>
    <s v="2015/02_BS4B_BB_SAESA_Aela Generación S.A."/>
    <x v="1"/>
    <s v="D.ALMAGRO_____220"/>
    <n v="12025.805289477899"/>
    <n v="54.834000000000003"/>
    <n v="659423.00724323594"/>
    <n v="0"/>
    <n v="5604.7"/>
    <n v="0"/>
    <n v="0"/>
    <n v="0"/>
    <n v="2.012"/>
    <n v="-24195.9202424297"/>
    <n v="659423.00724323594"/>
  </r>
  <r>
    <n v="68"/>
    <s v="2022 1"/>
    <x v="2"/>
    <s v="AELA"/>
    <s v="2015/02_BS4B_BB_SAESA_Aela Generación S.A."/>
    <x v="1"/>
    <s v="MELIPULLI_____220"/>
    <n v="534255.65198418498"/>
    <n v="54.997"/>
    <n v="29382458.092174198"/>
    <n v="0"/>
    <n v="5236.29"/>
    <n v="0"/>
    <n v="14.857370984504399"/>
    <n v="274.39504238652802"/>
    <n v="2.0190000000000001"/>
    <n v="-1078662.1613560701"/>
    <n v="29382732.487216599"/>
  </r>
  <r>
    <n v="69"/>
    <s v="2022 1"/>
    <x v="2"/>
    <s v="AELA"/>
    <s v="2015/02_BS4B_BB_SAESA_Aela Generación S.A."/>
    <x v="1"/>
    <s v="RAHUE_________220"/>
    <n v="440730.18697472702"/>
    <n v="53.183"/>
    <n v="23439353.5338769"/>
    <n v="0"/>
    <n v="4913.1499999999996"/>
    <n v="0"/>
    <n v="27.925759253942999"/>
    <n v="418.266624486853"/>
    <n v="1.952"/>
    <n v="-860305.32497466705"/>
    <n v="23439771.800501399"/>
  </r>
  <r>
    <n v="70"/>
    <s v="2022 1"/>
    <x v="2"/>
    <s v="AELA"/>
    <s v="2015/02_BS4B_BB_SAESA_Aela Generación S.A."/>
    <x v="1"/>
    <s v="TEMUCO________220"/>
    <n v="20364.4380841973"/>
    <n v="57.183"/>
    <n v="1164499.66296865"/>
    <n v="0"/>
    <n v="4859.29"/>
    <n v="0"/>
    <n v="0"/>
    <n v="0"/>
    <n v="2.0990000000000002"/>
    <n v="-42744.955538730101"/>
    <n v="1164499.66296865"/>
  </r>
  <r>
    <n v="71"/>
    <s v="2022 1"/>
    <x v="2"/>
    <s v="AELA"/>
    <s v="2015/02_BS4B_BB_SAESA_Aela Generación S.A."/>
    <x v="1"/>
    <s v="VALDIVIA______220"/>
    <n v="335504.36353950802"/>
    <n v="53.335000000000001"/>
    <n v="17894125.229379602"/>
    <n v="0"/>
    <n v="5346.88"/>
    <n v="0"/>
    <n v="17.198492699972402"/>
    <n v="259.482074324851"/>
    <n v="1.958"/>
    <n v="-656917.54381035594"/>
    <n v="17894384.7114539"/>
  </r>
  <r>
    <n v="72"/>
    <s v="2022 1"/>
    <x v="2"/>
    <s v="AELA"/>
    <s v="2015/02_BS4C_BB_SAESA_Aela Generación S.A."/>
    <x v="1"/>
    <s v="CAUTIN________220"/>
    <n v="4679.3869830373897"/>
    <n v="58.643999999999998"/>
    <n v="274417.970233245"/>
    <n v="44.794253126260401"/>
    <n v="4837.51"/>
    <n v="216692.64744081601"/>
    <n v="0"/>
    <n v="0"/>
    <n v="2.153"/>
    <n v="-10074.7201744795"/>
    <n v="491110.61767406098"/>
  </r>
  <r>
    <n v="73"/>
    <s v="2022 1"/>
    <x v="2"/>
    <s v="AELA"/>
    <s v="2015/02_BS4C_BB_SAESA_Aela Generación S.A."/>
    <x v="1"/>
    <s v="CHILOE________220"/>
    <n v="128395.190305581"/>
    <n v="56.104999999999997"/>
    <n v="7203612.1520946501"/>
    <n v="1093.9758860239499"/>
    <n v="5238.59"/>
    <n v="5730891.13676624"/>
    <n v="0"/>
    <n v="0"/>
    <n v="2.0590000000000002"/>
    <n v="-264365.69683919201"/>
    <n v="12934503.2888609"/>
  </r>
  <r>
    <n v="74"/>
    <s v="2022 1"/>
    <x v="2"/>
    <s v="AELA"/>
    <s v="2015/02_BS4C_BB_SAESA_Aela Generación S.A."/>
    <x v="1"/>
    <s v="CIRUELOS______220"/>
    <n v="21553.3139626991"/>
    <n v="54.188000000000002"/>
    <n v="1167930.97701074"/>
    <n v="154.15451713840599"/>
    <n v="5283.85"/>
    <n v="814529.34538177098"/>
    <n v="0"/>
    <n v="0"/>
    <n v="1.9890000000000001"/>
    <n v="-42869.541471808603"/>
    <n v="1982460.32239251"/>
  </r>
  <r>
    <n v="75"/>
    <s v="2022 1"/>
    <x v="2"/>
    <s v="AELA"/>
    <s v="2015/02_BS4C_BB_SAESA_Aela Generación S.A."/>
    <x v="1"/>
    <s v="D.ALMAGRO_____220"/>
    <n v="5824.0726090935104"/>
    <n v="54.834000000000003"/>
    <n v="319357.19744703302"/>
    <n v="37.9045059432489"/>
    <n v="5604.7"/>
    <n v="212443.38446012701"/>
    <n v="0"/>
    <n v="0"/>
    <n v="2.012"/>
    <n v="-11718.034089496099"/>
    <n v="531800.58190716105"/>
  </r>
  <r>
    <n v="76"/>
    <s v="2022 1"/>
    <x v="2"/>
    <s v="AELA"/>
    <s v="2015/02_BS4C_BB_SAESA_Aela Generación S.A."/>
    <x v="1"/>
    <s v="MELIPULLI_____220"/>
    <n v="293137.857011321"/>
    <n v="54.997"/>
    <n v="16121702.7220516"/>
    <n v="2665.67333393226"/>
    <n v="5236.29"/>
    <n v="13958238.621736201"/>
    <n v="8.1520108866321301"/>
    <n v="150.55633833911901"/>
    <n v="2.0190000000000001"/>
    <n v="-591845.33330585703"/>
    <n v="30080091.9001261"/>
  </r>
  <r>
    <n v="77"/>
    <s v="2022 1"/>
    <x v="2"/>
    <s v="AELA"/>
    <s v="2015/02_BS4C_BB_SAESA_Aela Generación S.A."/>
    <x v="1"/>
    <s v="RAHUE_________220"/>
    <n v="245706.32956315199"/>
    <n v="53.183"/>
    <n v="13067399.725157101"/>
    <n v="2076.31448344506"/>
    <n v="4913.1499999999996"/>
    <n v="10201244.504338101"/>
    <n v="15.568563282786901"/>
    <n v="233.18293168633599"/>
    <n v="1.952"/>
    <n v="-479618.755307274"/>
    <n v="23268877.4124269"/>
  </r>
  <r>
    <n v="78"/>
    <s v="2022 1"/>
    <x v="2"/>
    <s v="AELA"/>
    <s v="2015/02_BS4C_BB_SAESA_Aela Generación S.A."/>
    <x v="1"/>
    <s v="TEMUCO________220"/>
    <n v="11362.982622439"/>
    <n v="57.183"/>
    <n v="649769.43529893295"/>
    <n v="108.774145428205"/>
    <n v="4859.29"/>
    <n v="528565.11713782605"/>
    <n v="0"/>
    <n v="0"/>
    <n v="2.0990000000000002"/>
    <n v="-23850.900524499601"/>
    <n v="1178334.5524367599"/>
  </r>
  <r>
    <n v="79"/>
    <s v="2022 1"/>
    <x v="2"/>
    <s v="AELA"/>
    <s v="2015/02_BS4C_BB_SAESA_Aela Generación S.A."/>
    <x v="1"/>
    <s v="VALDIVIA______220"/>
    <n v="187572.69403460401"/>
    <n v="53.335000000000001"/>
    <n v="10004189.6363356"/>
    <n v="1610.4725232790099"/>
    <n v="5346.88"/>
    <n v="8611003.3252700791"/>
    <n v="9.6152776525317698"/>
    <n v="145.07039855256099"/>
    <n v="1.958"/>
    <n v="-367267.33491975599"/>
    <n v="18615338.032004301"/>
  </r>
  <r>
    <n v="80"/>
    <s v="2022 1"/>
    <x v="3"/>
    <s v="AELA"/>
    <s v="2015/02_BSE2015_4A_AELAG_AELA"/>
    <x v="1"/>
    <s v="Quillota 220 kV"/>
    <n v="78898.247646467906"/>
    <n v="63.533000000000001"/>
    <n v="5012642.3677230403"/>
    <n v="0"/>
    <n v="5616.5129999999999"/>
    <n v="0"/>
    <n v="0"/>
    <n v="0"/>
    <n v="-2.1179999999999999"/>
    <n v="-167106.48851521901"/>
    <n v="4845535.8792078197"/>
  </r>
  <r>
    <n v="81"/>
    <s v="2022 1"/>
    <x v="3"/>
    <s v="AELA"/>
    <s v="2015/02_BSE2015_4A_AELAG_AELA"/>
    <x v="1"/>
    <s v="Nogales 220 kV"/>
    <n v="115921.08998513799"/>
    <n v="59.158999999999999"/>
    <n v="6857775.7624307796"/>
    <n v="0"/>
    <n v="5527.9589999999998"/>
    <n v="0"/>
    <n v="0"/>
    <n v="0"/>
    <n v="-1.972"/>
    <n v="-228596.38945069199"/>
    <n v="6629179.3729800899"/>
  </r>
  <r>
    <n v="82"/>
    <s v="2022 1"/>
    <x v="3"/>
    <s v="AELA"/>
    <s v="2015/02_BSE2015_4A_AELAG_AELA"/>
    <x v="1"/>
    <s v="Los Maquis 220 kV"/>
    <n v="93168.690096266801"/>
    <n v="65.516000000000005"/>
    <n v="6104039.9003470195"/>
    <n v="0"/>
    <n v="5749.3459999999995"/>
    <n v="0"/>
    <n v="0"/>
    <n v="0"/>
    <n v="-2.1840000000000002"/>
    <n v="-203480.41917024701"/>
    <n v="5900559.4811767703"/>
  </r>
  <r>
    <n v="83"/>
    <s v="2022 1"/>
    <x v="3"/>
    <s v="AELA"/>
    <s v="2015/02_BSE2015_4A_AELAG_AELA"/>
    <x v="1"/>
    <s v="Melipilla 220 kV"/>
    <n v="68992.2101161764"/>
    <n v="62.180999999999997"/>
    <n v="4290004.61723396"/>
    <n v="0"/>
    <n v="5650.7020000000002"/>
    <n v="0"/>
    <n v="0"/>
    <n v="0"/>
    <n v="-2.073"/>
    <n v="-143020.85157083301"/>
    <n v="4146983.7656631302"/>
  </r>
  <r>
    <n v="84"/>
    <s v="2022 1"/>
    <x v="3"/>
    <s v="AELA"/>
    <s v="2015/02_BSE2015_4B_AELAG_AELA"/>
    <x v="1"/>
    <s v="Quillota 220 kV"/>
    <n v="108385.237846875"/>
    <n v="63.533000000000001"/>
    <n v="6886039.3161255503"/>
    <n v="0"/>
    <n v="5616.5129999999999"/>
    <n v="0"/>
    <n v="0"/>
    <n v="0"/>
    <n v="-2.1179999999999999"/>
    <n v="-229559.93375968299"/>
    <n v="6656479.3823658703"/>
  </r>
  <r>
    <n v="85"/>
    <s v="2022 1"/>
    <x v="3"/>
    <s v="AELA"/>
    <s v="2015/02_BSE2015_4B_AELAG_AELA"/>
    <x v="1"/>
    <s v="Nogales 220 kV"/>
    <n v="158127.29375248399"/>
    <n v="59.158999999999999"/>
    <n v="9354652.5711032208"/>
    <n v="0"/>
    <n v="5527.9589999999998"/>
    <n v="0"/>
    <n v="0"/>
    <n v="0"/>
    <n v="-1.972"/>
    <n v="-311827.02327989897"/>
    <n v="9042825.5478233192"/>
  </r>
  <r>
    <n v="86"/>
    <s v="2022 1"/>
    <x v="3"/>
    <s v="AELA"/>
    <s v="2015/02_BSE2015_4B_AELAG_AELA"/>
    <x v="1"/>
    <s v="Los Maquis 220 kV"/>
    <n v="127629.32289014899"/>
    <n v="65.516000000000005"/>
    <n v="8361762.7184710503"/>
    <n v="0"/>
    <n v="5749.3459999999995"/>
    <n v="0"/>
    <n v="0"/>
    <n v="0"/>
    <n v="-2.1840000000000002"/>
    <n v="-278742.44119208702"/>
    <n v="8083020.2772789598"/>
  </r>
  <r>
    <n v="87"/>
    <s v="2022 1"/>
    <x v="3"/>
    <s v="AELA"/>
    <s v="2015/02_BSE2015_4B_AELAG_AELA"/>
    <x v="1"/>
    <s v="Melipilla 220 kV"/>
    <n v="90273.300718287195"/>
    <n v="62.180999999999997"/>
    <n v="5613284.1119638197"/>
    <n v="0"/>
    <n v="5650.7020000000002"/>
    <n v="0"/>
    <n v="0"/>
    <n v="0"/>
    <n v="-2.073"/>
    <n v="-187136.55238900901"/>
    <n v="5426147.5595748099"/>
  </r>
  <r>
    <n v="88"/>
    <s v="2022 1"/>
    <x v="3"/>
    <s v="AELA"/>
    <s v="2015/02_BSE2015_4C_AELAG_AELA"/>
    <x v="1"/>
    <s v="Quillota 220 kV"/>
    <n v="60307.567701838998"/>
    <n v="63.533000000000001"/>
    <n v="3831520.6988009401"/>
    <n v="124.364664751598"/>
    <n v="5616.5129999999999"/>
    <n v="698495.756317992"/>
    <n v="0"/>
    <n v="0"/>
    <n v="-2.1179999999999999"/>
    <n v="-127731.428392495"/>
    <n v="4402285.0267264303"/>
  </r>
  <r>
    <n v="89"/>
    <s v="2022 1"/>
    <x v="3"/>
    <s v="AELA"/>
    <s v="2015/02_BSE2015_4C_AELAG_AELA"/>
    <x v="1"/>
    <s v="Nogales 220 kV"/>
    <n v="88555.437789915901"/>
    <n v="59.158999999999999"/>
    <n v="5238851.1442136299"/>
    <n v="182.616672373906"/>
    <n v="5527.9589999999998"/>
    <n v="1009497.47759938"/>
    <n v="0"/>
    <n v="0"/>
    <n v="-1.972"/>
    <n v="-174631.32332171401"/>
    <n v="6073717.2984913001"/>
  </r>
  <r>
    <n v="90"/>
    <s v="2022 1"/>
    <x v="3"/>
    <s v="AELA"/>
    <s v="2015/02_BSE2015_4C_AELAG_AELA"/>
    <x v="1"/>
    <s v="Los Maquis 220 kV"/>
    <n v="70392.225594621807"/>
    <n v="65.516000000000005"/>
    <n v="4611817.0520572402"/>
    <n v="145.16097847744899"/>
    <n v="5749.3459999999995"/>
    <n v="834580.690965413"/>
    <n v="0"/>
    <n v="0"/>
    <n v="-2.1840000000000002"/>
    <n v="-153736.62069865401"/>
    <n v="5292661.1223240001"/>
  </r>
  <r>
    <n v="91"/>
    <s v="2022 1"/>
    <x v="3"/>
    <s v="AELA"/>
    <s v="2015/02_BSE2015_4C_AELAG_AELA"/>
    <x v="1"/>
    <s v="Melipilla 220 kV"/>
    <n v="49785.7118996231"/>
    <n v="62.180999999999997"/>
    <n v="3095725.35163046"/>
    <n v="102.666773105947"/>
    <n v="5650.7020000000002"/>
    <n v="580139.34012332396"/>
    <n v="0"/>
    <n v="0"/>
    <n v="-2.073"/>
    <n v="-103205.780767918"/>
    <n v="3572658.9109858698"/>
  </r>
  <r>
    <n v="92"/>
    <s v="2022 1"/>
    <x v="3"/>
    <s v="AELA"/>
    <s v="2015/01_BSE2015_3_AELAG_Aela Generación S.A."/>
    <x v="0"/>
    <s v="Quillota 220 kV"/>
    <n v="51671.630883039797"/>
    <n v="40.840000000000003"/>
    <n v="2110269.4052633401"/>
    <n v="104.127512292405"/>
    <n v="6974.1890000000003"/>
    <n v="726204.95082705899"/>
    <n v="0"/>
    <n v="0"/>
    <n v="0"/>
    <n v="0"/>
    <n v="2836474.3560903999"/>
  </r>
  <r>
    <n v="93"/>
    <s v="2022 1"/>
    <x v="3"/>
    <s v="AELA"/>
    <s v="2015/01_BSE2015_3_AELAG_Aela Generación S.A."/>
    <x v="0"/>
    <s v="Nogales 220 kV"/>
    <n v="13304.513918258201"/>
    <n v="42.145000000000003"/>
    <n v="560718.73908499302"/>
    <n v="26.8109582161965"/>
    <n v="6906.0829999999996"/>
    <n v="185158.70275058501"/>
    <n v="0"/>
    <n v="0"/>
    <n v="0"/>
    <n v="0"/>
    <n v="745877.44183557795"/>
  </r>
  <r>
    <n v="94"/>
    <s v="2022 1"/>
    <x v="3"/>
    <s v="AELA"/>
    <s v="2015/01_BSE2015_3_AELAG_Aela Generación S.A."/>
    <x v="0"/>
    <s v="Los Maquis 220 kV"/>
    <n v="26137.406576031601"/>
    <n v="40.488"/>
    <n v="1058251.3174503699"/>
    <n v="52.671515840051597"/>
    <n v="7050.018"/>
    <n v="371335.13475964899"/>
    <n v="0"/>
    <n v="0"/>
    <n v="0"/>
    <n v="0"/>
    <n v="1429586.45221002"/>
  </r>
  <r>
    <n v="95"/>
    <s v="2022 1"/>
    <x v="3"/>
    <s v="AELA"/>
    <s v="2015/01_BSE2015_3_AELAG_Aela Generación S.A."/>
    <x v="0"/>
    <s v="Melipilla 220 kV"/>
    <n v="34161.4140909165"/>
    <n v="40.938000000000002"/>
    <n v="1398499.9700539401"/>
    <n v="68.841315919165595"/>
    <n v="7188.3370000000004"/>
    <n v="494854.57835042698"/>
    <n v="0"/>
    <n v="0"/>
    <n v="0"/>
    <n v="0"/>
    <n v="1893354.54840436"/>
  </r>
  <r>
    <n v="96"/>
    <s v="2022 1"/>
    <x v="4"/>
    <s v="AELA"/>
    <s v="2015/02_BSE2015_4A_AELAG_AELA"/>
    <x v="1"/>
    <s v="Quillota 220 kV"/>
    <n v="577.57207399355696"/>
    <n v="63.533000000000001"/>
    <n v="36694.886577032601"/>
    <n v="0"/>
    <n v="5616.5129999999999"/>
    <n v="0"/>
    <n v="0"/>
    <n v="0"/>
    <n v="-2.1720000000000002"/>
    <n v="-1254.486544714"/>
    <n v="35440.400032318597"/>
  </r>
  <r>
    <n v="97"/>
    <s v="2022 1"/>
    <x v="4"/>
    <s v="AELA"/>
    <s v="2015/02_BSE2015_4A_AELAG_AELA"/>
    <x v="1"/>
    <s v="Nogales 220 kV"/>
    <n v="758.57853534007404"/>
    <n v="59.158999999999999"/>
    <n v="44876.747572183398"/>
    <n v="0"/>
    <n v="5527.9589999999998"/>
    <n v="0"/>
    <n v="0"/>
    <n v="0"/>
    <n v="-2.02199999999999"/>
    <n v="-1533.84579845762"/>
    <n v="43342.901773725796"/>
  </r>
  <r>
    <n v="98"/>
    <s v="2022 1"/>
    <x v="4"/>
    <s v="AELA"/>
    <s v="2015/02_BSE2015_4A_AELAG_AELA"/>
    <x v="1"/>
    <s v="Los Maquis 220 kV"/>
    <n v="176.80709159526401"/>
    <n v="65.516000000000005"/>
    <n v="11583.693412955299"/>
    <n v="0"/>
    <n v="5749.3459999999995"/>
    <n v="0"/>
    <n v="0"/>
    <n v="0"/>
    <n v="-2.2389999999999999"/>
    <n v="-395.87107808179599"/>
    <n v="11187.822334873499"/>
  </r>
  <r>
    <n v="99"/>
    <s v="2022 1"/>
    <x v="4"/>
    <s v="AELA"/>
    <s v="2015/02_BSE2015_4A_AELAG_AELA"/>
    <x v="1"/>
    <s v="Melipilla 220 kV"/>
    <n v="24300.886838034799"/>
    <n v="62.180999999999997"/>
    <n v="1511053.4444758401"/>
    <n v="0"/>
    <n v="5650.7020000000002"/>
    <n v="0"/>
    <n v="0"/>
    <n v="0"/>
    <n v="-2.125"/>
    <n v="-51639.384530823903"/>
    <n v="1459414.0599450101"/>
  </r>
  <r>
    <n v="100"/>
    <s v="2022 1"/>
    <x v="4"/>
    <s v="AELA"/>
    <s v="2015/02_BSE2015_4B_AELAG_AELA"/>
    <x v="1"/>
    <s v="Quillota 220 kV"/>
    <n v="711.86453277693295"/>
    <n v="63.533000000000001"/>
    <n v="45226.889360916903"/>
    <n v="0"/>
    <n v="5616.5129999999999"/>
    <n v="0"/>
    <n v="0"/>
    <n v="0"/>
    <n v="-2.1720000000000002"/>
    <n v="-1546.1697651914999"/>
    <n v="43680.719595725401"/>
  </r>
  <r>
    <n v="101"/>
    <s v="2022 1"/>
    <x v="4"/>
    <s v="AELA"/>
    <s v="2015/02_BSE2015_4B_AELAG_AELA"/>
    <x v="1"/>
    <s v="Nogales 220 kV"/>
    <n v="935.08714435740205"/>
    <n v="59.158999999999999"/>
    <n v="55318.820373039503"/>
    <n v="0"/>
    <n v="5527.9589999999998"/>
    <n v="0"/>
    <n v="0"/>
    <n v="0"/>
    <n v="-2.02199999999999"/>
    <n v="-1890.7462058906599"/>
    <n v="53428.074167148799"/>
  </r>
  <r>
    <n v="102"/>
    <s v="2022 1"/>
    <x v="4"/>
    <s v="AELA"/>
    <s v="2015/02_BSE2015_4B_AELAG_AELA"/>
    <x v="1"/>
    <s v="Los Maquis 220 kV"/>
    <n v="217.67360405770299"/>
    <n v="65.516000000000005"/>
    <n v="14261.1038434445"/>
    <n v="0"/>
    <n v="5749.3459999999995"/>
    <n v="0"/>
    <n v="0"/>
    <n v="0"/>
    <n v="-2.2389999999999999"/>
    <n v="-487.37119948519899"/>
    <n v="13773.7326439593"/>
  </r>
  <r>
    <n v="103"/>
    <s v="2022 1"/>
    <x v="4"/>
    <s v="AELA"/>
    <s v="2015/02_BSE2015_4B_AELAG_AELA"/>
    <x v="1"/>
    <s v="Melipilla 220 kV"/>
    <n v="29733.507370265899"/>
    <n v="62.180999999999997"/>
    <n v="1848859.2217905"/>
    <n v="0"/>
    <n v="5650.7020000000002"/>
    <n v="0"/>
    <n v="0"/>
    <n v="0"/>
    <n v="-2.125"/>
    <n v="-63183.703161814999"/>
    <n v="1785675.5186286899"/>
  </r>
  <r>
    <n v="104"/>
    <s v="2022 1"/>
    <x v="4"/>
    <s v="AELA"/>
    <s v="2015/02_BSE2015_4C_AELAG_AELA"/>
    <x v="1"/>
    <s v="Quillota 220 kV"/>
    <n v="430.17587077138"/>
    <n v="63.533000000000001"/>
    <n v="27330.363597717998"/>
    <n v="0.88776934490484005"/>
    <n v="5616.5129999999999"/>
    <n v="4986.1680666595103"/>
    <n v="0"/>
    <n v="0"/>
    <n v="-2.1720000000000002"/>
    <n v="-934.34199131543903"/>
    <n v="31382.189673062101"/>
  </r>
  <r>
    <n v="105"/>
    <s v="2022 1"/>
    <x v="4"/>
    <s v="AELA"/>
    <s v="2015/02_BSE2015_4C_AELAG_AELA"/>
    <x v="1"/>
    <s v="Nogales 220 kV"/>
    <n v="565.00768718997199"/>
    <n v="59.158999999999999"/>
    <n v="33425.289766471498"/>
    <n v="1.16602659145756"/>
    <n v="5527.9589999999998"/>
    <n v="6445.74719048714"/>
    <n v="0"/>
    <n v="0"/>
    <n v="-2.02199999999999"/>
    <n v="-1142.4455434981201"/>
    <n v="38728.591413460497"/>
  </r>
  <r>
    <n v="106"/>
    <s v="2022 1"/>
    <x v="4"/>
    <s v="AELA"/>
    <s v="2015/02_BSE2015_4C_AELAG_AELA"/>
    <x v="1"/>
    <s v="Los Maquis 220 kV"/>
    <n v="131.54816428120199"/>
    <n v="65.516000000000005"/>
    <n v="8618.5095310472298"/>
    <n v="0.27148065608129501"/>
    <n v="5749.3459999999995"/>
    <n v="1560.83622411837"/>
    <n v="0"/>
    <n v="0"/>
    <n v="-2.2389999999999999"/>
    <n v="-294.53633982561098"/>
    <n v="9884.8094153399907"/>
  </r>
  <r>
    <n v="107"/>
    <s v="2022 1"/>
    <x v="4"/>
    <s v="AELA"/>
    <s v="2015/02_BSE2015_4C_AELAG_AELA"/>
    <x v="1"/>
    <s v="Melipilla 220 kV"/>
    <n v="18139.5507043363"/>
    <n v="62.180999999999997"/>
    <n v="1127935.40234633"/>
    <n v="37.435240188576799"/>
    <n v="5650.7020000000002"/>
    <n v="211535.38660407101"/>
    <n v="0"/>
    <n v="0"/>
    <n v="-2.125"/>
    <n v="-38546.545246714697"/>
    <n v="1300924.2437036899"/>
  </r>
  <r>
    <n v="108"/>
    <s v="2022 1"/>
    <x v="4"/>
    <s v="AELA"/>
    <s v="2015/01_BSE2015_3_AELAG_Aela Generación S.A."/>
    <x v="0"/>
    <s v="Quillota 220 kV"/>
    <n v="109.1946993431"/>
    <n v="40.840000000000003"/>
    <n v="4459.5115211722004"/>
    <n v="0.220213423243662"/>
    <n v="6974.1890000000003"/>
    <n v="1535.81003403829"/>
    <n v="0"/>
    <n v="0"/>
    <n v="0"/>
    <n v="0"/>
    <n v="5995.3215552105003"/>
  </r>
  <r>
    <n v="109"/>
    <s v="2022 1"/>
    <x v="4"/>
    <s v="AELA"/>
    <s v="2015/01_BSE2015_3_AELAG_Aela Generación S.A."/>
    <x v="0"/>
    <s v="Nogales 220 kV"/>
    <n v="21.8800016411457"/>
    <n v="42.145000000000003"/>
    <n v="922.13266916608904"/>
    <n v="4.4125494103282398E-2"/>
    <n v="6906.0829999999996"/>
    <n v="304.73432469327901"/>
    <n v="0"/>
    <n v="0"/>
    <n v="0"/>
    <n v="0"/>
    <n v="1226.86699385936"/>
  </r>
  <r>
    <n v="110"/>
    <s v="2022 1"/>
    <x v="4"/>
    <s v="AELA"/>
    <s v="2015/01_BSE2015_3_AELAG_Aela Generación S.A."/>
    <x v="0"/>
    <s v="Los Maquis 220 kV"/>
    <n v="19.0577568836223"/>
    <n v="40.488"/>
    <n v="771.61046070410202"/>
    <n v="3.8433860873606E-2"/>
    <n v="7050.018"/>
    <n v="270.95941096841801"/>
    <n v="0"/>
    <n v="0"/>
    <n v="0"/>
    <n v="0"/>
    <n v="1042.5698716725201"/>
  </r>
  <r>
    <n v="111"/>
    <s v="2022 1"/>
    <x v="4"/>
    <s v="AELA"/>
    <s v="2015/01_BSE2015_3_AELAG_Aela Generación S.A."/>
    <x v="0"/>
    <s v="Melipilla 220 kV"/>
    <n v="8787.9983348042897"/>
    <n v="40.938000000000002"/>
    <n v="359763.07583021797"/>
    <n v="17.722794315190701"/>
    <n v="7188.3370000000004"/>
    <n v="127397.418119275"/>
    <n v="0"/>
    <n v="0"/>
    <n v="0"/>
    <n v="0"/>
    <n v="487160.49394949299"/>
  </r>
  <r>
    <n v="112"/>
    <s v="2022 1"/>
    <x v="5"/>
    <s v="AELA"/>
    <s v="2015/02_BSE2015_4A_AELAG_AELA"/>
    <x v="1"/>
    <s v="Quillota 220 kV"/>
    <n v="69.571681699863902"/>
    <n v="62.988"/>
    <n v="4382.1810869110304"/>
    <n v="0"/>
    <n v="5376.9880000000003"/>
    <n v="0"/>
    <n v="0"/>
    <n v="0"/>
    <n v="-1.762"/>
    <n v="-122.58530315516001"/>
    <n v="4259.5957837558699"/>
  </r>
  <r>
    <n v="113"/>
    <s v="2022 1"/>
    <x v="5"/>
    <s v="AELA"/>
    <s v="2015/02_BSE2015_4A_AELAG_AELA"/>
    <x v="1"/>
    <s v="Nogales 220 kV"/>
    <n v="17.453878284822501"/>
    <n v="65"/>
    <n v="1134.50208851346"/>
    <n v="0"/>
    <n v="5324.4790000000003"/>
    <n v="0"/>
    <n v="0"/>
    <n v="0"/>
    <n v="-1.8179999999999901"/>
    <n v="-31.7311507218072"/>
    <n v="1102.7709377916501"/>
  </r>
  <r>
    <n v="114"/>
    <s v="2022 1"/>
    <x v="5"/>
    <s v="AELA"/>
    <s v="2015/02_BSE2015_4A_AELAG_AELA"/>
    <x v="1"/>
    <s v="Los Maquis 220 kV"/>
    <n v="9.2846341302275892"/>
    <n v="62.444000000000003"/>
    <n v="579.76969362793204"/>
    <n v="0"/>
    <n v="5435.451"/>
    <n v="0"/>
    <n v="0"/>
    <n v="0"/>
    <n v="-1.7469999999999899"/>
    <n v="-16.2202558255076"/>
    <n v="563.54943780242399"/>
  </r>
  <r>
    <n v="115"/>
    <s v="2022 1"/>
    <x v="5"/>
    <s v="AELA"/>
    <s v="2015/02_BSE2015_4A_AELAG_AELA"/>
    <x v="1"/>
    <s v="Melipilla 220 kV"/>
    <n v="5187.0146772796197"/>
    <n v="63.139000000000003"/>
    <n v="327502.91970875801"/>
    <n v="0"/>
    <n v="5542.0919999999996"/>
    <n v="0"/>
    <n v="0"/>
    <n v="0"/>
    <n v="-1.766"/>
    <n v="-9160.2679200758394"/>
    <n v="318342.65178868198"/>
  </r>
  <r>
    <n v="116"/>
    <s v="2022 1"/>
    <x v="5"/>
    <s v="AELA"/>
    <s v="2015/02_BSE2015_4B_AELAG_AELA"/>
    <x v="1"/>
    <s v="Quillota 220 kV"/>
    <n v="87.631639713568802"/>
    <n v="62.988"/>
    <n v="5519.7417222782697"/>
    <n v="0"/>
    <n v="5376.9880000000003"/>
    <n v="0"/>
    <n v="0"/>
    <n v="0"/>
    <n v="-1.762"/>
    <n v="-154.406949175308"/>
    <n v="5365.3347731029598"/>
  </r>
  <r>
    <n v="117"/>
    <s v="2022 1"/>
    <x v="5"/>
    <s v="AELA"/>
    <s v="2015/02_BSE2015_4B_AELAG_AELA"/>
    <x v="1"/>
    <s v="Nogales 220 kV"/>
    <n v="21.9829423969259"/>
    <n v="65"/>
    <n v="1428.89125580018"/>
    <n v="0"/>
    <n v="5324.4790000000003"/>
    <n v="0"/>
    <n v="0"/>
    <n v="0"/>
    <n v="-1.8179999999999901"/>
    <n v="-39.964989277611302"/>
    <n v="1388.9262665225699"/>
  </r>
  <r>
    <n v="118"/>
    <s v="2022 1"/>
    <x v="5"/>
    <s v="AELA"/>
    <s v="2015/02_BSE2015_4B_AELAG_AELA"/>
    <x v="1"/>
    <s v="Los Maquis 220 kV"/>
    <n v="11.6978490085886"/>
    <n v="62.444000000000003"/>
    <n v="730.46048349230705"/>
    <n v="0"/>
    <n v="5435.451"/>
    <n v="0"/>
    <n v="0"/>
    <n v="0"/>
    <n v="-1.7469999999999899"/>
    <n v="-20.436142218004299"/>
    <n v="710.02434127430297"/>
  </r>
  <r>
    <n v="119"/>
    <s v="2022 1"/>
    <x v="5"/>
    <s v="AELA"/>
    <s v="2015/02_BSE2015_4B_AELAG_AELA"/>
    <x v="1"/>
    <s v="Melipilla 220 kV"/>
    <n v="6533.3413276835399"/>
    <n v="63.139000000000003"/>
    <n v="412508.63808861101"/>
    <n v="0"/>
    <n v="5542.0919999999996"/>
    <n v="0"/>
    <n v="0"/>
    <n v="0"/>
    <n v="-1.766"/>
    <n v="-11537.8807846891"/>
    <n v="400970.75730392197"/>
  </r>
  <r>
    <n v="120"/>
    <s v="2022 1"/>
    <x v="5"/>
    <s v="AELA"/>
    <s v="2015/02_BSE2015_4C_AELAG_AELA"/>
    <x v="1"/>
    <s v="Quillota 220 kV"/>
    <n v="43.512383594957797"/>
    <n v="62.988"/>
    <n v="2740.7580178792"/>
    <n v="4.3848105705015301E-2"/>
    <n v="5376.9880000000003"/>
    <n v="235.77073819859899"/>
    <n v="0"/>
    <n v="0"/>
    <n v="-1.762"/>
    <n v="-76.668819894315703"/>
    <n v="2899.8599361834799"/>
  </r>
  <r>
    <n v="121"/>
    <s v="2022 1"/>
    <x v="5"/>
    <s v="AELA"/>
    <s v="2015/02_BSE2015_4C_AELAG_AELA"/>
    <x v="1"/>
    <s v="Nogales 220 kV"/>
    <n v="10.9142263010351"/>
    <n v="65"/>
    <n v="709.42470956728505"/>
    <n v="1.0998435594590201E-2"/>
    <n v="5324.4790000000003"/>
    <n v="58.560939356248198"/>
    <n v="0"/>
    <n v="0"/>
    <n v="-1.8179999999999901"/>
    <n v="-19.8420634152818"/>
    <n v="748.14358550825102"/>
  </r>
  <r>
    <n v="122"/>
    <s v="2022 1"/>
    <x v="5"/>
    <s v="AELA"/>
    <s v="2015/02_BSE2015_4C_AELAG_AELA"/>
    <x v="1"/>
    <s v="Los Maquis 220 kV"/>
    <n v="5.8414519691037903"/>
    <n v="62.444000000000003"/>
    <n v="364.76362675871701"/>
    <n v="5.88652200247918E-3"/>
    <n v="5435.451"/>
    <n v="31.995901904897401"/>
    <n v="0"/>
    <n v="0"/>
    <n v="-1.7469999999999899"/>
    <n v="-10.2050165900243"/>
    <n v="386.55451207358999"/>
  </r>
  <r>
    <n v="123"/>
    <s v="2022 1"/>
    <x v="5"/>
    <s v="AELA"/>
    <s v="2015/02_BSE2015_4C_AELAG_AELA"/>
    <x v="1"/>
    <s v="Melipilla 220 kV"/>
    <n v="3237.8466379349202"/>
    <n v="63.139000000000003"/>
    <n v="204434.39887257299"/>
    <n v="3.2628284158914802"/>
    <n v="5542.0919999999996"/>
    <n v="18082.895261084799"/>
    <n v="0"/>
    <n v="0"/>
    <n v="-1.766"/>
    <n v="-5718.0371625930802"/>
    <n v="216799.25697106399"/>
  </r>
  <r>
    <n v="124"/>
    <s v="2022 1"/>
    <x v="5"/>
    <s v="AELA"/>
    <s v="2015/01_BSE2015_3_AELAG_Aela Generación S.A."/>
    <x v="0"/>
    <s v="Quillota 220 kV"/>
    <n v="11.1001677188969"/>
    <n v="40.840000000000003"/>
    <n v="453.33084963975102"/>
    <n v="1.11858116533518E-2"/>
    <n v="6974.1890000000003"/>
    <n v="78.011964588877902"/>
    <n v="0"/>
    <n v="0"/>
    <n v="0"/>
    <n v="0"/>
    <n v="531.34281422862898"/>
  </r>
  <r>
    <n v="125"/>
    <s v="2022 1"/>
    <x v="5"/>
    <s v="AELA"/>
    <s v="2015/01_BSE2015_3_AELAG_Aela Generación S.A."/>
    <x v="0"/>
    <s v="Nogales 220 kV"/>
    <n v="2.7845527706943698"/>
    <n v="42.145000000000003"/>
    <n v="117.35497652091399"/>
    <n v="2.8060371357074799E-3"/>
    <n v="6906.0829999999996"/>
    <n v="19.3787253602781"/>
    <n v="0"/>
    <n v="0"/>
    <n v="0"/>
    <n v="0"/>
    <n v="136.73370188119199"/>
  </r>
  <r>
    <n v="126"/>
    <s v="2022 1"/>
    <x v="5"/>
    <s v="AELA"/>
    <s v="2015/01_BSE2015_3_AELAG_Aela Generación S.A."/>
    <x v="0"/>
    <s v="Los Maquis 220 kV"/>
    <n v="1.48348595751154"/>
    <n v="40.488"/>
    <n v="60.0633794477272"/>
    <n v="1.4949318723235701E-3"/>
    <n v="7050.018"/>
    <n v="10.539296608654899"/>
    <n v="0"/>
    <n v="0"/>
    <n v="0"/>
    <n v="0"/>
    <n v="70.602676056382194"/>
  </r>
  <r>
    <n v="127"/>
    <s v="2022 1"/>
    <x v="5"/>
    <s v="AELA"/>
    <s v="2015/01_BSE2015_3_AELAG_Aela Generación S.A."/>
    <x v="0"/>
    <s v="Melipilla 220 kV"/>
    <n v="827.22594589892799"/>
    <n v="40.938000000000002"/>
    <n v="33864.975773210303"/>
    <n v="0.83360845168479203"/>
    <n v="7188.3370000000004"/>
    <n v="5992.2584767585004"/>
    <n v="0"/>
    <n v="0"/>
    <n v="0"/>
    <n v="0"/>
    <n v="39857.234249968802"/>
  </r>
  <r>
    <n v="128"/>
    <s v="2022 1"/>
    <x v="6"/>
    <s v="AELA"/>
    <s v="2015/02_BSE2015_4A_AELAG_AELA"/>
    <x v="1"/>
    <s v="Alto Jahuel 220 kV"/>
    <n v="10303.6504862294"/>
    <n v="61.024000000000001"/>
    <n v="628769.96727166499"/>
    <n v="0"/>
    <n v="5563.268"/>
    <n v="0"/>
    <n v="0"/>
    <n v="0"/>
    <n v="-2.3439999999999999"/>
    <n v="-24151.756739721801"/>
    <n v="604618.21053194394"/>
  </r>
  <r>
    <n v="129"/>
    <s v="2022 1"/>
    <x v="6"/>
    <s v="AELA"/>
    <s v="2015/02_BSE2015_4A_AELAG_AELA"/>
    <x v="1"/>
    <s v="Rapel 220 kV"/>
    <n v="0.20087359803174401"/>
    <n v="62.036999999999999"/>
    <n v="12.4615954010953"/>
    <n v="0"/>
    <n v="5609.2269999999999"/>
    <n v="0"/>
    <n v="0"/>
    <n v="0"/>
    <n v="-2.3819999999999899"/>
    <n v="-0.47848091051161401"/>
    <n v="11.983114490583599"/>
  </r>
  <r>
    <n v="130"/>
    <s v="2022 1"/>
    <x v="6"/>
    <s v="AELA"/>
    <s v="2015/02_BSE2015_4A_AELAG_AELA"/>
    <x v="1"/>
    <s v="Itahue 220 kV"/>
    <n v="13238.999018684601"/>
    <n v="57.451000000000001"/>
    <n v="760593.73262245301"/>
    <n v="0"/>
    <n v="5185.509"/>
    <n v="0"/>
    <n v="0"/>
    <n v="0"/>
    <n v="-2.206"/>
    <n v="-29205.231835218401"/>
    <n v="731388.50078723405"/>
  </r>
  <r>
    <n v="131"/>
    <s v="2022 1"/>
    <x v="6"/>
    <s v="AELA"/>
    <s v="2015/02_BSE2015_4A_AELAG_AELA"/>
    <x v="1"/>
    <s v="Charrua 220 kV"/>
    <n v="18236.179478611899"/>
    <n v="56.293999999999997"/>
    <n v="1026587.48756898"/>
    <n v="0"/>
    <n v="4987.6610000000001"/>
    <n v="0"/>
    <n v="0"/>
    <n v="0"/>
    <n v="-2.16299999999999"/>
    <n v="-39444.856212237501"/>
    <n v="987142.63135674305"/>
  </r>
  <r>
    <n v="132"/>
    <s v="2022 1"/>
    <x v="6"/>
    <s v="AELA"/>
    <s v="2015/02_BSE2015_4A_AELAG_AELA"/>
    <x v="1"/>
    <s v="Melipilla 220 kV"/>
    <n v="0"/>
    <n v="62.180999999999997"/>
    <n v="0"/>
    <n v="0"/>
    <n v="5650.7020000000002"/>
    <n v="0"/>
    <n v="0"/>
    <n v="0"/>
    <n v="-2.3879999999999901"/>
    <n v="0"/>
    <n v="0"/>
  </r>
  <r>
    <n v="133"/>
    <s v="2022 1"/>
    <x v="6"/>
    <s v="AELA"/>
    <s v="2015/02_BSE2015_4B_AELAG_AELA"/>
    <x v="1"/>
    <s v="Alto Jahuel 220 kV"/>
    <n v="15096.2793182552"/>
    <n v="61.024000000000001"/>
    <n v="921235.34911720699"/>
    <n v="0"/>
    <n v="5563.268"/>
    <n v="0"/>
    <n v="0"/>
    <n v="0"/>
    <n v="-2.3439999999999999"/>
    <n v="-35385.678721990298"/>
    <n v="885849.67039521702"/>
  </r>
  <r>
    <n v="134"/>
    <s v="2022 1"/>
    <x v="6"/>
    <s v="AELA"/>
    <s v="2015/02_BSE2015_4B_AELAG_AELA"/>
    <x v="1"/>
    <s v="Rapel 220 kV"/>
    <n v="0.39719221902707802"/>
    <n v="62.036999999999999"/>
    <n v="24.6406136917828"/>
    <n v="0"/>
    <n v="5609.2269999999999"/>
    <n v="0"/>
    <n v="0"/>
    <n v="0"/>
    <n v="-2.3819999999999899"/>
    <n v="-0.94611186572249895"/>
    <n v="23.6945018260603"/>
  </r>
  <r>
    <n v="135"/>
    <s v="2022 1"/>
    <x v="6"/>
    <s v="AELA"/>
    <s v="2015/02_BSE2015_4B_AELAG_AELA"/>
    <x v="1"/>
    <s v="Itahue 220 kV"/>
    <n v="19441.794444049501"/>
    <n v="57.451000000000001"/>
    <n v="1116950.5326050899"/>
    <n v="0"/>
    <n v="5185.509"/>
    <n v="0"/>
    <n v="0"/>
    <n v="0"/>
    <n v="-2.206"/>
    <n v="-42888.598543573302"/>
    <n v="1074061.93406151"/>
  </r>
  <r>
    <n v="136"/>
    <s v="2022 1"/>
    <x v="6"/>
    <s v="AELA"/>
    <s v="2015/02_BSE2015_4B_AELAG_AELA"/>
    <x v="1"/>
    <s v="Charrua 220 kV"/>
    <n v="26550.933695205102"/>
    <n v="56.293999999999997"/>
    <n v="1494658.2614378701"/>
    <n v="0"/>
    <n v="4987.6610000000001"/>
    <n v="0"/>
    <n v="0"/>
    <n v="0"/>
    <n v="-2.16299999999999"/>
    <n v="-57429.669582728602"/>
    <n v="1437228.5918551499"/>
  </r>
  <r>
    <n v="137"/>
    <s v="2022 1"/>
    <x v="6"/>
    <s v="AELA"/>
    <s v="2015/02_BSE2015_4B_AELAG_AELA"/>
    <x v="1"/>
    <s v="Melipilla 220 kV"/>
    <n v="0"/>
    <n v="62.180999999999997"/>
    <n v="0"/>
    <n v="0"/>
    <n v="5650.7020000000002"/>
    <n v="0"/>
    <n v="0"/>
    <n v="0"/>
    <n v="-2.3879999999999901"/>
    <n v="0"/>
    <n v="0"/>
  </r>
  <r>
    <n v="138"/>
    <s v="2022 1"/>
    <x v="6"/>
    <s v="AELA"/>
    <s v="2015/02_BSE2015_4C_AELAG_AELA"/>
    <x v="1"/>
    <s v="Alto Jahuel 220 kV"/>
    <n v="8055.3856514052404"/>
    <n v="61.024000000000001"/>
    <n v="491571.85399135301"/>
    <n v="9.2525370168460306"/>
    <n v="5563.268"/>
    <n v="51474.343104635002"/>
    <n v="0"/>
    <n v="0"/>
    <n v="-2.3439999999999999"/>
    <n v="-18881.8239668938"/>
    <n v="524164.37312909402"/>
  </r>
  <r>
    <n v="139"/>
    <s v="2022 1"/>
    <x v="6"/>
    <s v="AELA"/>
    <s v="2015/02_BSE2015_4C_AELAG_AELA"/>
    <x v="1"/>
    <s v="Rapel 220 kV"/>
    <n v="0.159094172546874"/>
    <n v="62.036999999999999"/>
    <n v="9.8697251822904608"/>
    <n v="1.82737957480366E-4"/>
    <n v="5609.2269999999999"/>
    <n v="1.02501868502372"/>
    <n v="0"/>
    <n v="0"/>
    <n v="-2.3819999999999899"/>
    <n v="-0.378962319006655"/>
    <n v="10.515781548307499"/>
  </r>
  <r>
    <n v="140"/>
    <s v="2022 1"/>
    <x v="6"/>
    <s v="AELA"/>
    <s v="2015/02_BSE2015_4C_AELAG_AELA"/>
    <x v="1"/>
    <s v="Itahue 220 kV"/>
    <n v="10408.9378093219"/>
    <n v="57.451000000000001"/>
    <n v="598003.88608335704"/>
    <n v="11.9558623949927"/>
    <n v="5185.509"/>
    <n v="61997.232051996303"/>
    <n v="0"/>
    <n v="0"/>
    <n v="-2.206"/>
    <n v="-22962.116807364298"/>
    <n v="637039.00132798904"/>
  </r>
  <r>
    <n v="141"/>
    <s v="2022 1"/>
    <x v="6"/>
    <s v="AELA"/>
    <s v="2015/02_BSE2015_4C_AELAG_AELA"/>
    <x v="1"/>
    <s v="Charrua 220 kV"/>
    <n v="14294.3389947141"/>
    <n v="56.293999999999997"/>
    <n v="804685.519368437"/>
    <n v="16.418692586973201"/>
    <n v="4987.6610000000001"/>
    <n v="81890.872687035706"/>
    <n v="0"/>
    <n v="0"/>
    <n v="-2.16299999999999"/>
    <n v="-30918.655245566599"/>
    <n v="855657.73680990597"/>
  </r>
  <r>
    <n v="142"/>
    <s v="2022 1"/>
    <x v="6"/>
    <s v="AELA"/>
    <s v="2015/02_BSE2015_4C_AELAG_AELA"/>
    <x v="1"/>
    <s v="Melipilla 220 kV"/>
    <n v="0"/>
    <n v="62.180999999999997"/>
    <n v="0"/>
    <n v="0"/>
    <n v="5650.7020000000002"/>
    <n v="0"/>
    <n v="0"/>
    <n v="0"/>
    <n v="-2.3879999999999901"/>
    <n v="0"/>
    <n v="0"/>
  </r>
  <r>
    <n v="143"/>
    <s v="2022 1"/>
    <x v="6"/>
    <s v="AELA"/>
    <s v="2015/01_BSE2015_3_AELAG_Aela Generación S.A."/>
    <x v="0"/>
    <s v="Alto Jahuel 220 kV"/>
    <n v="3733.1338857332698"/>
    <n v="42.070999999999998"/>
    <n v="157056.67570668401"/>
    <n v="4.2916184764295497"/>
    <n v="6958.04"/>
    <n v="29861.253023735801"/>
    <n v="0"/>
    <n v="0"/>
    <n v="0"/>
    <n v="0"/>
    <n v="186917.92873042001"/>
  </r>
  <r>
    <n v="144"/>
    <s v="2022 1"/>
    <x v="6"/>
    <s v="AELA"/>
    <s v="2015/01_BSE2015_3_AELAG_Aela Generación S.A."/>
    <x v="0"/>
    <s v="Rapel 220 kV"/>
    <n v="87.711803184937395"/>
    <n v="41.000999999999998"/>
    <n v="3596.27164238561"/>
    <n v="0.100833671299064"/>
    <n v="7195.3580000000002"/>
    <n v="725.53436345109606"/>
    <n v="0"/>
    <n v="0"/>
    <n v="0"/>
    <n v="0"/>
    <n v="4321.80600583671"/>
  </r>
  <r>
    <n v="145"/>
    <s v="2022 1"/>
    <x v="6"/>
    <s v="AELA"/>
    <s v="2015/01_BSE2015_3_AELAG_Aela Generación S.A."/>
    <x v="0"/>
    <s v="Itahue 220 kV"/>
    <n v="5842.7959830303598"/>
    <n v="40.06"/>
    <n v="234062.40708019599"/>
    <n v="6.7168904095857496"/>
    <n v="6710.893"/>
    <n v="45076.3328314561"/>
    <n v="0"/>
    <n v="0"/>
    <n v="0"/>
    <n v="0"/>
    <n v="279138.739911652"/>
  </r>
  <r>
    <n v="146"/>
    <s v="2022 1"/>
    <x v="6"/>
    <s v="AELA"/>
    <s v="2015/01_BSE2015_3_AELAG_Aela Generación S.A."/>
    <x v="0"/>
    <s v="Charrua 220 kV"/>
    <n v="6066.6494881758099"/>
    <n v="36.408999999999999"/>
    <n v="220880.641214993"/>
    <n v="6.9742328645047102"/>
    <n v="5891.5150000000003"/>
    <n v="41088.797534722398"/>
    <n v="0"/>
    <n v="0"/>
    <n v="0"/>
    <n v="0"/>
    <n v="261969.43874971499"/>
  </r>
  <r>
    <n v="147"/>
    <s v="2022 1"/>
    <x v="6"/>
    <s v="AELA"/>
    <s v="2015/01_BSE2015_3_AELAG_Aela Generación S.A."/>
    <x v="0"/>
    <s v="Melipilla 220 kV"/>
    <n v="0"/>
    <n v="40.938000000000002"/>
    <n v="0"/>
    <n v="0"/>
    <n v="7188.3370000000004"/>
    <n v="0"/>
    <n v="0"/>
    <n v="0"/>
    <n v="0"/>
    <n v="0"/>
    <n v="0"/>
  </r>
  <r>
    <n v="148"/>
    <s v="2022 1"/>
    <x v="7"/>
    <s v="AELA"/>
    <s v="2015/02_BSE2015_4A_AELAG_AELA"/>
    <x v="1"/>
    <s v="Alto Jahuel 220 kV"/>
    <n v="7247.91068723847"/>
    <n v="61.024000000000001"/>
    <n v="442296.50177804002"/>
    <n v="0"/>
    <n v="5563.268"/>
    <n v="0"/>
    <n v="0"/>
    <n v="0"/>
    <n v="-2.4039999999999999"/>
    <n v="-17423.977292121301"/>
    <n v="424872.52448591898"/>
  </r>
  <r>
    <n v="149"/>
    <s v="2022 1"/>
    <x v="7"/>
    <s v="AELA"/>
    <s v="2015/02_BSE2015_4A_AELAG_AELA"/>
    <x v="1"/>
    <s v="Rapel 220 kV"/>
    <n v="0"/>
    <n v="62.036999999999999"/>
    <n v="0"/>
    <n v="0"/>
    <n v="5609.2269999999999"/>
    <n v="0"/>
    <n v="0"/>
    <n v="0"/>
    <n v="-2.4439999999999902"/>
    <n v="0"/>
    <n v="0"/>
  </r>
  <r>
    <n v="150"/>
    <s v="2022 1"/>
    <x v="7"/>
    <s v="AELA"/>
    <s v="2015/02_BSE2015_4A_AELAG_AELA"/>
    <x v="1"/>
    <s v="Itahue 220 kV"/>
    <n v="8595.4103044468502"/>
    <n v="57.451000000000001"/>
    <n v="493814.917400776"/>
    <n v="0"/>
    <n v="5185.509"/>
    <n v="0"/>
    <n v="0"/>
    <n v="0"/>
    <n v="-2.2629999999999901"/>
    <n v="-19451.4135189632"/>
    <n v="474363.50388181198"/>
  </r>
  <r>
    <n v="151"/>
    <s v="2022 1"/>
    <x v="7"/>
    <s v="AELA"/>
    <s v="2015/02_BSE2015_4A_AELAG_AELA"/>
    <x v="1"/>
    <s v="Charrua 220 kV"/>
    <n v="34907.511122425298"/>
    <n v="56.293999999999997"/>
    <n v="1965083.4311258099"/>
    <n v="0"/>
    <n v="4987.6610000000001"/>
    <n v="0"/>
    <n v="0"/>
    <n v="0"/>
    <n v="-2.2189999999999901"/>
    <n v="-77459.767180661598"/>
    <n v="1887623.6639451501"/>
  </r>
  <r>
    <n v="152"/>
    <s v="2022 1"/>
    <x v="7"/>
    <s v="AELA"/>
    <s v="2015/02_BSE2015_4B_AELAG_AELA"/>
    <x v="1"/>
    <s v="Alto Jahuel 220 kV"/>
    <n v="11008.452002518699"/>
    <n v="61.024000000000001"/>
    <n v="671779.77500170597"/>
    <n v="0"/>
    <n v="5563.268"/>
    <n v="0"/>
    <n v="0"/>
    <n v="0"/>
    <n v="-2.4039999999999999"/>
    <n v="-26464.318614055199"/>
    <n v="645315.45638765104"/>
  </r>
  <r>
    <n v="153"/>
    <s v="2022 1"/>
    <x v="7"/>
    <s v="AELA"/>
    <s v="2015/02_BSE2015_4B_AELAG_AELA"/>
    <x v="1"/>
    <s v="Rapel 220 kV"/>
    <n v="0"/>
    <n v="62.036999999999999"/>
    <n v="0"/>
    <n v="0"/>
    <n v="5609.2269999999999"/>
    <n v="0"/>
    <n v="0"/>
    <n v="0"/>
    <n v="-2.4439999999999902"/>
    <n v="0"/>
    <n v="0"/>
  </r>
  <r>
    <n v="154"/>
    <s v="2022 1"/>
    <x v="7"/>
    <s v="AELA"/>
    <s v="2015/02_BSE2015_4B_AELAG_AELA"/>
    <x v="1"/>
    <s v="Itahue 220 kV"/>
    <n v="13143.3755363984"/>
    <n v="57.451000000000001"/>
    <n v="755100.06794162805"/>
    <n v="0"/>
    <n v="5185.509"/>
    <n v="0"/>
    <n v="0"/>
    <n v="0"/>
    <n v="-2.2629999999999901"/>
    <n v="-29743.458838869701"/>
    <n v="725356.609102758"/>
  </r>
  <r>
    <n v="155"/>
    <s v="2022 1"/>
    <x v="7"/>
    <s v="AELA"/>
    <s v="2015/02_BSE2015_4B_AELAG_AELA"/>
    <x v="1"/>
    <s v="Charrua 220 kV"/>
    <n v="52259.2496695031"/>
    <n v="56.293999999999997"/>
    <n v="2941882.20089501"/>
    <n v="0"/>
    <n v="4987.6610000000001"/>
    <n v="0"/>
    <n v="0"/>
    <n v="0"/>
    <n v="-2.2189999999999901"/>
    <n v="-115963.275016627"/>
    <n v="2825918.92587838"/>
  </r>
  <r>
    <n v="156"/>
    <s v="2022 1"/>
    <x v="7"/>
    <s v="AELA"/>
    <s v="2015/02_BSE2015_4C_AELAG_AELA"/>
    <x v="1"/>
    <s v="Alto Jahuel 220 kV"/>
    <n v="5400.9169792354396"/>
    <n v="61.024000000000001"/>
    <n v="329585.55774086301"/>
    <n v="3.4659352937763601"/>
    <n v="5563.268"/>
    <n v="19281.926909936599"/>
    <n v="0"/>
    <n v="0"/>
    <n v="-2.4039999999999999"/>
    <n v="-12983.804418082"/>
    <n v="335883.680232718"/>
  </r>
  <r>
    <n v="157"/>
    <s v="2022 1"/>
    <x v="7"/>
    <s v="AELA"/>
    <s v="2015/02_BSE2015_4C_AELAG_AELA"/>
    <x v="1"/>
    <s v="Rapel 220 kV"/>
    <n v="0"/>
    <n v="62.036999999999999"/>
    <n v="0"/>
    <n v="0"/>
    <n v="5609.2269999999999"/>
    <n v="0"/>
    <n v="0"/>
    <n v="0"/>
    <n v="-2.4439999999999902"/>
    <n v="0"/>
    <n v="0"/>
  </r>
  <r>
    <n v="158"/>
    <s v="2022 1"/>
    <x v="7"/>
    <s v="AELA"/>
    <s v="2015/02_BSE2015_4C_AELAG_AELA"/>
    <x v="1"/>
    <s v="Itahue 220 kV"/>
    <n v="6433.9990053634201"/>
    <n v="57.451000000000001"/>
    <n v="369639.67685713299"/>
    <n v="4.1288959483261403"/>
    <n v="5185.509"/>
    <n v="21410.4271001087"/>
    <n v="0"/>
    <n v="0"/>
    <n v="-2.2629999999999901"/>
    <n v="-14560.139749137399"/>
    <n v="376489.964208105"/>
  </r>
  <r>
    <n v="159"/>
    <s v="2022 1"/>
    <x v="7"/>
    <s v="AELA"/>
    <s v="2015/02_BSE2015_4C_AELAG_AELA"/>
    <x v="1"/>
    <s v="Charrua 220 kV"/>
    <n v="25811.834511233101"/>
    <n v="56.293999999999997"/>
    <n v="1453051.41197535"/>
    <n v="16.5642516953226"/>
    <n v="4987.6610000000001"/>
    <n v="82616.872174944801"/>
    <n v="0"/>
    <n v="0"/>
    <n v="-2.2189999999999901"/>
    <n v="-57276.460780426103"/>
    <n v="1478391.82336987"/>
  </r>
  <r>
    <n v="160"/>
    <s v="2022 1"/>
    <x v="7"/>
    <s v="AELA"/>
    <s v="2015/01_BSE2015_3_AELAG_Aela Generación S.A."/>
    <x v="0"/>
    <s v="Alto Jahuel 220 kV"/>
    <n v="2792.4234568911102"/>
    <n v="42.070999999999998"/>
    <n v="117480.047254866"/>
    <n v="1.7935243317281599"/>
    <n v="6958.04"/>
    <n v="12479.414041137799"/>
    <n v="0"/>
    <n v="0"/>
    <n v="0"/>
    <n v="0"/>
    <n v="129959.461296004"/>
  </r>
  <r>
    <n v="161"/>
    <s v="2022 1"/>
    <x v="7"/>
    <s v="AELA"/>
    <s v="2015/01_BSE2015_3_AELAG_Aela Generación S.A."/>
    <x v="0"/>
    <s v="Rapel 220 kV"/>
    <n v="70.085211380198601"/>
    <n v="41.000999999999998"/>
    <n v="2873.5637517995201"/>
    <n v="4.5014495059657898E-2"/>
    <n v="7195.3580000000002"/>
    <n v="323.89540714346998"/>
    <n v="0"/>
    <n v="0"/>
    <n v="0"/>
    <n v="0"/>
    <n v="3197.4591589429901"/>
  </r>
  <r>
    <n v="162"/>
    <s v="2022 1"/>
    <x v="7"/>
    <s v="AELA"/>
    <s v="2015/01_BSE2015_3_AELAG_Aela Generación S.A."/>
    <x v="0"/>
    <s v="Itahue 220 kV"/>
    <n v="4197.37191331336"/>
    <n v="40.06"/>
    <n v="168146.71884733299"/>
    <n v="2.6958979438674202"/>
    <n v="6710.893"/>
    <n v="18091.8826402142"/>
    <n v="0"/>
    <n v="0"/>
    <n v="0"/>
    <n v="0"/>
    <n v="186238.60148754701"/>
  </r>
  <r>
    <n v="163"/>
    <s v="2022 1"/>
    <x v="7"/>
    <s v="AELA"/>
    <s v="2015/01_BSE2015_3_AELAG_Aela Generación S.A."/>
    <x v="0"/>
    <s v="Charrua 220 kV"/>
    <n v="11676.1453670758"/>
    <n v="36.408999999999999"/>
    <n v="425116.77666986297"/>
    <n v="7.4993822176097504"/>
    <n v="5891.5150000000003"/>
    <n v="44182.7228257811"/>
    <n v="0"/>
    <n v="0"/>
    <n v="0"/>
    <n v="0"/>
    <n v="469299.49949564401"/>
  </r>
  <r>
    <n v="164"/>
    <s v="2022 1"/>
    <x v="8"/>
    <s v="AELA"/>
    <s v="CNE 2015/02_CGE DISTRIBUCION_AELA"/>
    <x v="1"/>
    <s v="Alto Jahuel 220"/>
    <n v="553498"/>
    <n v="61.024000086721102"/>
    <n v="33776662"/>
    <n v="0"/>
    <n v="0"/>
    <n v="0"/>
    <n v="0"/>
    <n v="0"/>
    <n v="-1.9570007479701801"/>
    <n v="-1083196"/>
    <n v="32693466"/>
  </r>
  <r>
    <n v="165"/>
    <s v="2022 1"/>
    <x v="8"/>
    <s v="AELA"/>
    <s v="CNE 2015/02_CGE DISTRIBUCION_AELA"/>
    <x v="1"/>
    <s v="Cerro Navia 220"/>
    <n v="195"/>
    <n v="62.276923076922998"/>
    <n v="12144"/>
    <n v="0"/>
    <n v="0"/>
    <n v="0"/>
    <n v="0"/>
    <n v="0"/>
    <n v="-2"/>
    <n v="-390"/>
    <n v="11754"/>
  </r>
  <r>
    <n v="166"/>
    <s v="2022 1"/>
    <x v="8"/>
    <s v="AELA"/>
    <s v="CNE 2015/02_CGE DISTRIBUCION_AELA"/>
    <x v="1"/>
    <s v="Charrua 220"/>
    <n v="416235"/>
    <n v="56.293999783775902"/>
    <n v="23431533"/>
    <n v="0"/>
    <n v="0"/>
    <n v="0"/>
    <n v="0"/>
    <n v="0"/>
    <n v="-1.80599901497951"/>
    <n v="-751720"/>
    <n v="22679813"/>
  </r>
  <r>
    <n v="167"/>
    <s v="2022 1"/>
    <x v="8"/>
    <s v="AELA"/>
    <s v="CNE 2015/02_CGE DISTRIBUCION_AELA"/>
    <x v="1"/>
    <s v="Polpaico 220"/>
    <n v="82"/>
    <n v="62.5731707317073"/>
    <n v="5131"/>
    <n v="0"/>
    <n v="0"/>
    <n v="0"/>
    <n v="0"/>
    <n v="0"/>
    <n v="-2.0121951219512102"/>
    <n v="-165"/>
    <n v="4966"/>
  </r>
  <r>
    <n v="168"/>
    <s v="2022 1"/>
    <x v="8"/>
    <s v="AELA"/>
    <s v="CNE 2015/02_CGE DISTRIBUCION_AELA"/>
    <x v="1"/>
    <s v="Temuco 220"/>
    <n v="197080"/>
    <n v="55.574000405926498"/>
    <n v="10952524"/>
    <n v="0"/>
    <n v="0"/>
    <n v="0"/>
    <n v="0"/>
    <n v="0"/>
    <n v="-1.7830018266693699"/>
    <n v="-351394"/>
    <n v="10601130"/>
  </r>
  <r>
    <n v="169"/>
    <s v="2022 1"/>
    <x v="8"/>
    <s v="AELA"/>
    <s v="CNE 2015/02_CGE DISTRIBUCION_AELA"/>
    <x v="1"/>
    <s v="Hualpen 220"/>
    <n v="65126"/>
    <n v="57.213002487485703"/>
    <n v="3726054"/>
    <n v="0"/>
    <n v="0"/>
    <n v="0"/>
    <n v="0"/>
    <n v="0"/>
    <n v="-1.8349967754813701"/>
    <n v="-119506"/>
    <n v="3606548"/>
  </r>
  <r>
    <n v="170"/>
    <s v="2022 1"/>
    <x v="8"/>
    <s v="AELA"/>
    <s v="CNE 2015/02_CGE DISTRIBUCION_AELA"/>
    <x v="1"/>
    <s v="Itahue 220"/>
    <n v="362461"/>
    <n v="57.451000245543597"/>
    <n v="20823747"/>
    <n v="0"/>
    <n v="0"/>
    <n v="0"/>
    <n v="0"/>
    <n v="0"/>
    <n v="-1.8430010401118999"/>
    <n v="-668016"/>
    <n v="20155731"/>
  </r>
  <r>
    <n v="171"/>
    <s v="2022 1"/>
    <x v="8"/>
    <s v="AELA"/>
    <s v="CNE 2015/02_CGE DISTRIBUCION_AELA"/>
    <x v="1"/>
    <s v="Rapel 220"/>
    <n v="11970"/>
    <n v="62.037009189640699"/>
    <n v="742583"/>
    <n v="0"/>
    <n v="0"/>
    <n v="0"/>
    <n v="0"/>
    <n v="0"/>
    <n v="-1.98997493734335"/>
    <n v="-23820"/>
    <n v="718763"/>
  </r>
  <r>
    <n v="172"/>
    <s v="2022 1"/>
    <x v="8"/>
    <s v="AELA"/>
    <s v="CNE 2015/02_CGE DISTRIBUCION_AELA"/>
    <x v="1"/>
    <s v="Maipo 220"/>
    <n v="14511"/>
    <n v="62.250017228309503"/>
    <n v="903310"/>
    <n v="0"/>
    <n v="0"/>
    <n v="0"/>
    <n v="0"/>
    <n v="105"/>
    <n v="-1.9969678175177401"/>
    <n v="-28978"/>
    <n v="874437"/>
  </r>
  <r>
    <n v="173"/>
    <s v="2022 1"/>
    <x v="8"/>
    <s v="AELA"/>
    <s v="CNE 2015/02_CGE DISTRIBUCION_AELA"/>
    <x v="1"/>
    <s v="Cautin 220"/>
    <n v="118408"/>
    <n v="56.3629991216809"/>
    <n v="6673830"/>
    <n v="0"/>
    <n v="0"/>
    <n v="0"/>
    <n v="0"/>
    <n v="0"/>
    <n v="-1.8080028376460999"/>
    <n v="-214082"/>
    <n v="6459748"/>
  </r>
  <r>
    <n v="174"/>
    <s v="2022 1"/>
    <x v="8"/>
    <s v="AELA"/>
    <s v="CNE 2015/02_CGE DISTRIBUCION_AELA"/>
    <x v="1"/>
    <s v="Chena 220"/>
    <n v="481"/>
    <n v="61.900207900207903"/>
    <n v="29774"/>
    <n v="0"/>
    <n v="0"/>
    <n v="0"/>
    <n v="0"/>
    <n v="0"/>
    <n v="-1.9854469854469801"/>
    <n v="-955"/>
    <n v="28819"/>
  </r>
  <r>
    <n v="175"/>
    <s v="2022 1"/>
    <x v="8"/>
    <s v="AELA"/>
    <s v="CNE 2015/02_CGE DISTRIBUCION_AELA"/>
    <x v="1"/>
    <s v="Melipilla 220"/>
    <n v="10464"/>
    <n v="62.181001529051898"/>
    <n v="650662"/>
    <n v="0"/>
    <n v="0"/>
    <n v="0"/>
    <n v="0"/>
    <n v="0"/>
    <n v="-1.9939793577981599"/>
    <n v="-20865"/>
    <n v="629797"/>
  </r>
  <r>
    <n v="176"/>
    <s v="2022 1"/>
    <x v="8"/>
    <s v="AELA"/>
    <s v="CNE 2015/02_CGE DISTRIBUCION_AELA"/>
    <x v="1"/>
    <s v="Lagunillas 220"/>
    <n v="70721"/>
    <n v="56.976004298581699"/>
    <n v="4029400"/>
    <n v="0"/>
    <n v="0"/>
    <n v="0"/>
    <n v="0"/>
    <n v="0"/>
    <n v="-1.8280001696808501"/>
    <n v="-129278"/>
    <n v="3900122"/>
  </r>
  <r>
    <n v="177"/>
    <s v="2022 1"/>
    <x v="8"/>
    <s v="AELA"/>
    <s v="CNE 2015/01-2_CGE DISTRIBUCION_AELA"/>
    <x v="0"/>
    <s v="Alto Jahuel 220"/>
    <n v="63417"/>
    <n v="42.0710061970764"/>
    <n v="2668017"/>
    <n v="0"/>
    <n v="0"/>
    <n v="0"/>
    <n v="0"/>
    <n v="0"/>
    <n v="0"/>
    <n v="0"/>
    <n v="2668017"/>
  </r>
  <r>
    <n v="178"/>
    <s v="2022 1"/>
    <x v="8"/>
    <s v="AELA"/>
    <s v="CNE 2015/01-2_CGE DISTRIBUCION_AELA"/>
    <x v="0"/>
    <s v="Cerro Navia 220"/>
    <n v="22"/>
    <n v="39.681818181818102"/>
    <n v="873"/>
    <n v="0"/>
    <n v="0"/>
    <n v="0"/>
    <n v="0"/>
    <n v="0"/>
    <n v="0"/>
    <n v="0"/>
    <n v="873"/>
  </r>
  <r>
    <n v="179"/>
    <s v="2022 1"/>
    <x v="8"/>
    <s v="AELA"/>
    <s v="CNE 2015/01-2_CGE DISTRIBUCION_AELA"/>
    <x v="0"/>
    <s v="Charrua 220"/>
    <n v="47690"/>
    <n v="36.408995596561098"/>
    <n v="1736345"/>
    <n v="0"/>
    <n v="0"/>
    <n v="0"/>
    <n v="0"/>
    <n v="0"/>
    <n v="0"/>
    <n v="0"/>
    <n v="1736345"/>
  </r>
  <r>
    <n v="180"/>
    <s v="2022 1"/>
    <x v="8"/>
    <s v="AELA"/>
    <s v="CNE 2015/01-2_CGE DISTRIBUCION_AELA"/>
    <x v="0"/>
    <s v="Polpaico 220"/>
    <n v="9"/>
    <n v="39.2222222222222"/>
    <n v="353"/>
    <n v="0"/>
    <n v="0"/>
    <n v="0"/>
    <n v="0"/>
    <n v="0"/>
    <n v="0"/>
    <n v="0"/>
    <n v="353"/>
  </r>
  <r>
    <n v="181"/>
    <s v="2022 1"/>
    <x v="8"/>
    <s v="AELA"/>
    <s v="CNE 2015/01-2_CGE DISTRIBUCION_AELA"/>
    <x v="0"/>
    <s v="Temuco 220"/>
    <n v="22580"/>
    <n v="36.091009743135501"/>
    <n v="814935"/>
    <n v="0"/>
    <n v="0"/>
    <n v="0"/>
    <n v="0"/>
    <n v="0"/>
    <n v="0"/>
    <n v="0"/>
    <n v="814935"/>
  </r>
  <r>
    <n v="182"/>
    <s v="2022 1"/>
    <x v="8"/>
    <s v="AELA"/>
    <s v="CNE 2015/01-2_CGE DISTRIBUCION_AELA"/>
    <x v="0"/>
    <s v="Hualpen 220"/>
    <n v="7462"/>
    <n v="37.121951219512198"/>
    <n v="277004"/>
    <n v="0"/>
    <n v="0"/>
    <n v="0"/>
    <n v="0"/>
    <n v="0"/>
    <n v="0"/>
    <n v="0"/>
    <n v="277004"/>
  </r>
  <r>
    <n v="183"/>
    <s v="2022 1"/>
    <x v="8"/>
    <s v="AELA"/>
    <s v="CNE 2015/01-2_CGE DISTRIBUCION_AELA"/>
    <x v="0"/>
    <s v="Itahue 220"/>
    <n v="41529"/>
    <n v="40.060993522598601"/>
    <n v="1663693"/>
    <n v="0"/>
    <n v="0"/>
    <n v="0"/>
    <n v="0"/>
    <n v="0"/>
    <n v="0"/>
    <n v="0"/>
    <n v="1663693"/>
  </r>
  <r>
    <n v="184"/>
    <s v="2022 1"/>
    <x v="8"/>
    <s v="AELA"/>
    <s v="CNE 2015/01-2_CGE DISTRIBUCION_AELA"/>
    <x v="0"/>
    <s v="Rapel 220"/>
    <n v="1371"/>
    <n v="41.000729394602402"/>
    <n v="56212"/>
    <n v="0"/>
    <n v="0"/>
    <n v="0"/>
    <n v="0"/>
    <n v="0"/>
    <n v="0"/>
    <n v="0"/>
    <n v="56212"/>
  </r>
  <r>
    <n v="185"/>
    <s v="2022 1"/>
    <x v="8"/>
    <s v="AELA"/>
    <s v="CNE 2015/01-2_CGE DISTRIBUCION_AELA"/>
    <x v="0"/>
    <s v="Maipo 220"/>
    <n v="1663"/>
    <n v="40.280216476247702"/>
    <n v="66986"/>
    <n v="0"/>
    <n v="0"/>
    <n v="0"/>
    <n v="0"/>
    <n v="12"/>
    <n v="0"/>
    <n v="0"/>
    <n v="66998"/>
  </r>
  <r>
    <n v="186"/>
    <s v="2022 1"/>
    <x v="8"/>
    <s v="AELA"/>
    <s v="CNE 2015/01-2_CGE DISTRIBUCION_AELA"/>
    <x v="0"/>
    <s v="Cautin 220"/>
    <n v="13567"/>
    <n v="37.3650033168718"/>
    <n v="506931"/>
    <n v="0"/>
    <n v="0"/>
    <n v="0"/>
    <n v="0"/>
    <n v="0"/>
    <n v="0"/>
    <n v="0"/>
    <n v="506931"/>
  </r>
  <r>
    <n v="187"/>
    <s v="2022 1"/>
    <x v="8"/>
    <s v="AELA"/>
    <s v="CNE 2015/01-2_CGE DISTRIBUCION_AELA"/>
    <x v="0"/>
    <s v="Chena 220"/>
    <n v="55"/>
    <n v="39.672727272727201"/>
    <n v="2182"/>
    <n v="0"/>
    <n v="0"/>
    <n v="0"/>
    <n v="0"/>
    <n v="0"/>
    <n v="0"/>
    <n v="0"/>
    <n v="2182"/>
  </r>
  <r>
    <n v="188"/>
    <s v="2022 1"/>
    <x v="8"/>
    <s v="AELA"/>
    <s v="CNE 2015/01-2_CGE DISTRIBUCION_AELA"/>
    <x v="0"/>
    <s v="Melipilla 220"/>
    <n v="1199"/>
    <n v="40.938281901584602"/>
    <n v="49085"/>
    <n v="0"/>
    <n v="0"/>
    <n v="0"/>
    <n v="0"/>
    <n v="0"/>
    <n v="0"/>
    <n v="0"/>
    <n v="49085"/>
  </r>
  <r>
    <n v="189"/>
    <s v="2022 1"/>
    <x v="8"/>
    <s v="AELA"/>
    <s v="CNE 2015/01-2_CGE DISTRIBUCION_AELA"/>
    <x v="0"/>
    <s v="Lagunillas 220"/>
    <n v="8103"/>
    <n v="36.871035418980597"/>
    <n v="298766"/>
    <n v="0"/>
    <n v="0"/>
    <n v="0"/>
    <n v="0"/>
    <n v="0"/>
    <n v="0"/>
    <n v="0"/>
    <n v="298766"/>
  </r>
  <r>
    <n v="190"/>
    <s v="2022 1"/>
    <x v="8"/>
    <s v="AELA"/>
    <s v="CNE 2015/02_CGE DISTRIBUCION_AELA"/>
    <x v="1"/>
    <s v="Alto Jahuel 220"/>
    <n v="455926"/>
    <n v="61.023999508692199"/>
    <n v="27822428"/>
    <n v="0"/>
    <n v="0"/>
    <n v="0"/>
    <n v="0"/>
    <n v="0"/>
    <n v="-1.95699960081241"/>
    <n v="-892247"/>
    <n v="26930181"/>
  </r>
  <r>
    <n v="191"/>
    <s v="2022 1"/>
    <x v="8"/>
    <s v="AELA"/>
    <s v="CNE 2015/02_CGE DISTRIBUCION_AELA"/>
    <x v="1"/>
    <s v="Cerro Navia 220"/>
    <n v="186264"/>
    <n v="62.275002147489502"/>
    <n v="11599591"/>
    <n v="0"/>
    <n v="0"/>
    <n v="0"/>
    <n v="0"/>
    <n v="0"/>
    <n v="-1.9979974659622901"/>
    <n v="-372155"/>
    <n v="11227436"/>
  </r>
  <r>
    <n v="192"/>
    <s v="2022 1"/>
    <x v="8"/>
    <s v="AELA"/>
    <s v="CNE 2015/02_CGE DISTRIBUCION_AELA"/>
    <x v="1"/>
    <s v="Polpaico 220"/>
    <n v="53492"/>
    <n v="62.569000972107901"/>
    <n v="3346941"/>
    <n v="0"/>
    <n v="0"/>
    <n v="0"/>
    <n v="0"/>
    <n v="0"/>
    <n v="-2.0069916996934101"/>
    <n v="-107358"/>
    <n v="3239583"/>
  </r>
  <r>
    <n v="193"/>
    <s v="2022 1"/>
    <x v="8"/>
    <s v="AELA"/>
    <s v="CNE 2015/02_CGE DISTRIBUCION_AELA"/>
    <x v="1"/>
    <s v="Quillota 220"/>
    <n v="20"/>
    <n v="63.55"/>
    <n v="1271"/>
    <n v="0"/>
    <n v="0"/>
    <n v="0"/>
    <n v="0"/>
    <n v="1"/>
    <n v="-2.0499999999999998"/>
    <n v="-41"/>
    <n v="1231"/>
  </r>
  <r>
    <n v="194"/>
    <s v="2022 1"/>
    <x v="8"/>
    <s v="AELA"/>
    <s v="CNE 2015/02_CGE DISTRIBUCION_AELA"/>
    <x v="1"/>
    <s v="Itahue 220"/>
    <n v="10004"/>
    <n v="57.4510195921631"/>
    <n v="574740"/>
    <n v="0"/>
    <n v="0"/>
    <n v="0"/>
    <n v="0"/>
    <n v="0"/>
    <n v="-1.84296281487405"/>
    <n v="-18437"/>
    <n v="556303"/>
  </r>
  <r>
    <n v="195"/>
    <s v="2022 1"/>
    <x v="8"/>
    <s v="AELA"/>
    <s v="CNE 2015/02_CGE DISTRIBUCION_AELA"/>
    <x v="1"/>
    <s v="Rapel 220"/>
    <n v="4473"/>
    <n v="62.037111558238301"/>
    <n v="277492"/>
    <n v="0"/>
    <n v="0"/>
    <n v="0"/>
    <n v="0"/>
    <n v="0"/>
    <n v="-1.98993963782696"/>
    <n v="-8901"/>
    <n v="268591"/>
  </r>
  <r>
    <n v="196"/>
    <s v="2022 1"/>
    <x v="8"/>
    <s v="AELA"/>
    <s v="CNE 2015/02_CGE DISTRIBUCION_AELA"/>
    <x v="1"/>
    <s v="Chena 220"/>
    <n v="351933"/>
    <n v="61.9000008524349"/>
    <n v="21784653"/>
    <n v="0"/>
    <n v="0"/>
    <n v="0"/>
    <n v="0"/>
    <n v="0"/>
    <n v="-1.9849999857927501"/>
    <n v="-698587"/>
    <n v="21086066"/>
  </r>
  <r>
    <n v="197"/>
    <s v="2022 1"/>
    <x v="8"/>
    <s v="AELA"/>
    <s v="CNE 2015/02_CGE DISTRIBUCION_AELA"/>
    <x v="1"/>
    <s v="Melipilla 220"/>
    <n v="5468"/>
    <n v="62.181053401609297"/>
    <n v="340006"/>
    <n v="0"/>
    <n v="0"/>
    <n v="0"/>
    <n v="0"/>
    <n v="0"/>
    <n v="-1.99396488661302"/>
    <n v="-10903"/>
    <n v="329103"/>
  </r>
  <r>
    <n v="198"/>
    <s v="2022 1"/>
    <x v="8"/>
    <s v="AELA"/>
    <s v="CNE 2015/01-2_CGE DISTRIBUCION_AELA"/>
    <x v="0"/>
    <s v="Alto Jahuel 220"/>
    <n v="52238"/>
    <n v="42.071001952601499"/>
    <n v="2197705"/>
    <n v="0"/>
    <n v="0"/>
    <n v="0"/>
    <n v="0"/>
    <n v="0"/>
    <n v="0"/>
    <n v="0"/>
    <n v="2197705"/>
  </r>
  <r>
    <n v="199"/>
    <s v="2022 1"/>
    <x v="8"/>
    <s v="AELA"/>
    <s v="CNE 2015/01-2_CGE DISTRIBUCION_AELA"/>
    <x v="0"/>
    <s v="Cerro Navia 220"/>
    <n v="21341"/>
    <n v="39.660981209877697"/>
    <n v="846405"/>
    <n v="0"/>
    <n v="0"/>
    <n v="0"/>
    <n v="0"/>
    <n v="0"/>
    <n v="0"/>
    <n v="0"/>
    <n v="846405"/>
  </r>
  <r>
    <n v="200"/>
    <s v="2022 1"/>
    <x v="8"/>
    <s v="AELA"/>
    <s v="CNE 2015/01-2_CGE DISTRIBUCION_AELA"/>
    <x v="0"/>
    <s v="Polpaico 220"/>
    <n v="6129"/>
    <n v="39.183064121390103"/>
    <n v="240153"/>
    <n v="0"/>
    <n v="0"/>
    <n v="0"/>
    <n v="0"/>
    <n v="0"/>
    <n v="0"/>
    <n v="0"/>
    <n v="240153"/>
  </r>
  <r>
    <n v="201"/>
    <s v="2022 1"/>
    <x v="8"/>
    <s v="AELA"/>
    <s v="CNE 2015/01-2_CGE DISTRIBUCION_AELA"/>
    <x v="0"/>
    <s v="Quillota 220"/>
    <n v="2"/>
    <n v="41"/>
    <n v="82"/>
    <n v="0"/>
    <n v="0"/>
    <n v="0"/>
    <n v="0"/>
    <n v="0"/>
    <n v="0"/>
    <n v="0"/>
    <n v="82"/>
  </r>
  <r>
    <n v="202"/>
    <s v="2022 1"/>
    <x v="8"/>
    <s v="AELA"/>
    <s v="CNE 2015/01-2_CGE DISTRIBUCION_AELA"/>
    <x v="0"/>
    <s v="Itahue 220"/>
    <n v="1146"/>
    <n v="40.0610820244328"/>
    <n v="45910"/>
    <n v="0"/>
    <n v="0"/>
    <n v="0"/>
    <n v="0"/>
    <n v="0"/>
    <n v="0"/>
    <n v="0"/>
    <n v="45910"/>
  </r>
  <r>
    <n v="203"/>
    <s v="2022 1"/>
    <x v="8"/>
    <s v="AELA"/>
    <s v="CNE 2015/01-2_CGE DISTRIBUCION_AELA"/>
    <x v="0"/>
    <s v="Rapel 220"/>
    <n v="513"/>
    <n v="41.001949317738699"/>
    <n v="21034"/>
    <n v="0"/>
    <n v="0"/>
    <n v="0"/>
    <n v="0"/>
    <n v="0"/>
    <n v="0"/>
    <n v="0"/>
    <n v="21034"/>
  </r>
  <r>
    <n v="204"/>
    <s v="2022 1"/>
    <x v="8"/>
    <s v="AELA"/>
    <s v="CNE 2015/01-2_CGE DISTRIBUCION_AELA"/>
    <x v="0"/>
    <s v="Chena 220"/>
    <n v="40323"/>
    <n v="39.671998611214399"/>
    <n v="1599694"/>
    <n v="0"/>
    <n v="0"/>
    <n v="0"/>
    <n v="0"/>
    <n v="0"/>
    <n v="0"/>
    <n v="0"/>
    <n v="1599694"/>
  </r>
  <r>
    <n v="205"/>
    <s v="2022 1"/>
    <x v="8"/>
    <s v="AELA"/>
    <s v="CNE 2015/01-2_CGE DISTRIBUCION_AELA"/>
    <x v="0"/>
    <s v="Melipilla 220"/>
    <n v="626"/>
    <n v="40.937699680511102"/>
    <n v="25627"/>
    <n v="0"/>
    <n v="0"/>
    <n v="0"/>
    <n v="0"/>
    <n v="0"/>
    <n v="0"/>
    <n v="0"/>
    <n v="25627"/>
  </r>
  <r>
    <n v="206"/>
    <s v="2022 1"/>
    <x v="8"/>
    <s v="AELA"/>
    <s v="CNE 2015/02_CGE DISTRIBUCION_AELA"/>
    <x v="1"/>
    <s v="Alto Jahuel 220"/>
    <n v="837795"/>
    <n v="61.0239999045112"/>
    <n v="51125602"/>
    <n v="0"/>
    <n v="0"/>
    <n v="0"/>
    <n v="0"/>
    <n v="111734"/>
    <n v="-1.9570002208177399"/>
    <n v="-1639565"/>
    <n v="49597771"/>
  </r>
  <r>
    <n v="207"/>
    <s v="2022 1"/>
    <x v="8"/>
    <s v="AELA"/>
    <s v="CNE 2015/02_CGE DISTRIBUCION_AELA"/>
    <x v="1"/>
    <s v="Cerro Navia 220"/>
    <n v="247"/>
    <n v="62.275303643724698"/>
    <n v="15382"/>
    <n v="0"/>
    <n v="0"/>
    <n v="0"/>
    <n v="0"/>
    <n v="0"/>
    <n v="-2"/>
    <n v="-494"/>
    <n v="14888"/>
  </r>
  <r>
    <n v="208"/>
    <s v="2022 1"/>
    <x v="8"/>
    <s v="AELA"/>
    <s v="CNE 2015/02_CGE DISTRIBUCION_AELA"/>
    <x v="1"/>
    <s v="Charrua 220"/>
    <n v="625944"/>
    <n v="56.2940007412803"/>
    <n v="35236892"/>
    <n v="0"/>
    <n v="0"/>
    <n v="0"/>
    <n v="0"/>
    <n v="0"/>
    <n v="-1.8060002172718299"/>
    <n v="-1130455"/>
    <n v="34106437"/>
  </r>
  <r>
    <n v="209"/>
    <s v="2022 1"/>
    <x v="8"/>
    <s v="AELA"/>
    <s v="CNE 2015/02_CGE DISTRIBUCION_AELA"/>
    <x v="1"/>
    <s v="Polpaico 220"/>
    <n v="104"/>
    <n v="62.567307692307601"/>
    <n v="6507"/>
    <n v="0"/>
    <n v="0"/>
    <n v="0"/>
    <n v="0"/>
    <n v="0"/>
    <n v="-2.0096153846153801"/>
    <n v="-209"/>
    <n v="6298"/>
  </r>
  <r>
    <n v="210"/>
    <s v="2022 1"/>
    <x v="8"/>
    <s v="AELA"/>
    <s v="CNE 2015/02_CGE DISTRIBUCION_AELA"/>
    <x v="1"/>
    <s v="Temuco 220"/>
    <n v="294399"/>
    <n v="55.573999911684403"/>
    <n v="16360930"/>
    <n v="0"/>
    <n v="0"/>
    <n v="0"/>
    <n v="0"/>
    <n v="0"/>
    <n v="-1.78299858355497"/>
    <n v="-524913"/>
    <n v="15836017"/>
  </r>
  <r>
    <n v="211"/>
    <s v="2022 1"/>
    <x v="8"/>
    <s v="AELA"/>
    <s v="CNE 2015/02_CGE DISTRIBUCION_AELA"/>
    <x v="1"/>
    <s v="Hualpen 220"/>
    <n v="95131"/>
    <n v="57.213001019646498"/>
    <n v="5442730"/>
    <n v="0"/>
    <n v="0"/>
    <n v="0"/>
    <n v="0"/>
    <n v="0"/>
    <n v="-1.83499595294909"/>
    <n v="-174565"/>
    <n v="5268165"/>
  </r>
  <r>
    <n v="212"/>
    <s v="2022 1"/>
    <x v="8"/>
    <s v="AELA"/>
    <s v="CNE 2015/02_CGE DISTRIBUCION_AELA"/>
    <x v="1"/>
    <s v="Itahue 220"/>
    <n v="564624"/>
    <n v="57.450999249057702"/>
    <n v="32438213"/>
    <n v="0"/>
    <n v="0"/>
    <n v="0"/>
    <n v="0"/>
    <n v="101554"/>
    <n v="-1.8429999433251101"/>
    <n v="-1040602"/>
    <n v="31499165"/>
  </r>
  <r>
    <n v="213"/>
    <s v="2022 1"/>
    <x v="8"/>
    <s v="AELA"/>
    <s v="CNE 2015/02_CGE DISTRIBUCION_AELA"/>
    <x v="1"/>
    <s v="Rapel 220"/>
    <n v="17936"/>
    <n v="62.037020517395099"/>
    <n v="1112696"/>
    <n v="0"/>
    <n v="0"/>
    <n v="0"/>
    <n v="0"/>
    <n v="2268"/>
    <n v="-1.9900200713648499"/>
    <n v="-35693"/>
    <n v="1079271"/>
  </r>
  <r>
    <n v="214"/>
    <s v="2022 1"/>
    <x v="8"/>
    <s v="AELA"/>
    <s v="CNE 2015/02_CGE DISTRIBUCION_AELA"/>
    <x v="1"/>
    <s v="Maipo 220"/>
    <n v="23616"/>
    <n v="62.25"/>
    <n v="1470096"/>
    <n v="0"/>
    <n v="0"/>
    <n v="0"/>
    <n v="0"/>
    <n v="21091"/>
    <n v="-1.99699356368563"/>
    <n v="-47161"/>
    <n v="1444026"/>
  </r>
  <r>
    <n v="215"/>
    <s v="2022 1"/>
    <x v="8"/>
    <s v="AELA"/>
    <s v="CNE 2015/02_CGE DISTRIBUCION_AELA"/>
    <x v="1"/>
    <s v="Cautin 220"/>
    <n v="185803"/>
    <n v="56.362997368180203"/>
    <n v="10472414"/>
    <n v="0"/>
    <n v="0"/>
    <n v="0"/>
    <n v="0"/>
    <n v="4996"/>
    <n v="-1.80800094723981"/>
    <n v="-335932"/>
    <n v="10141478"/>
  </r>
  <r>
    <n v="216"/>
    <s v="2022 1"/>
    <x v="8"/>
    <s v="AELA"/>
    <s v="CNE 2015/02_CGE DISTRIBUCION_AELA"/>
    <x v="1"/>
    <s v="Chena 220"/>
    <n v="610"/>
    <n v="61.9"/>
    <n v="37759"/>
    <n v="0"/>
    <n v="0"/>
    <n v="0"/>
    <n v="0"/>
    <n v="0"/>
    <n v="-1.98524590163934"/>
    <n v="-1211"/>
    <n v="36548"/>
  </r>
  <r>
    <n v="217"/>
    <s v="2022 1"/>
    <x v="8"/>
    <s v="AELA"/>
    <s v="CNE 2015/02_CGE DISTRIBUCION_AELA"/>
    <x v="1"/>
    <s v="Melipilla 220"/>
    <n v="15397"/>
    <n v="62.181009287523501"/>
    <n v="957401"/>
    <n v="0"/>
    <n v="0"/>
    <n v="0"/>
    <n v="0"/>
    <n v="2143"/>
    <n v="-1.9940248100279201"/>
    <n v="-30702"/>
    <n v="928842"/>
  </r>
  <r>
    <n v="218"/>
    <s v="2022 1"/>
    <x v="8"/>
    <s v="AELA"/>
    <s v="CNE 2015/02_CGE DISTRIBUCION_AELA"/>
    <x v="1"/>
    <s v="Lagunillas 220"/>
    <n v="102447"/>
    <n v="56.975997344968597"/>
    <n v="5837020"/>
    <n v="0"/>
    <n v="0"/>
    <n v="0"/>
    <n v="0"/>
    <n v="0"/>
    <n v="-1.8279988677072001"/>
    <n v="-187273"/>
    <n v="5649747"/>
  </r>
  <r>
    <n v="219"/>
    <s v="2022 1"/>
    <x v="8"/>
    <s v="AELA"/>
    <s v="CNE 2015/01-2_CGE DISTRIBUCION_AELA"/>
    <x v="0"/>
    <s v="Alto Jahuel 220"/>
    <n v="95990"/>
    <n v="42.070996978851902"/>
    <n v="4038395"/>
    <n v="0"/>
    <n v="0"/>
    <n v="0"/>
    <n v="0"/>
    <n v="12802"/>
    <n v="0"/>
    <n v="0"/>
    <n v="4051197"/>
  </r>
  <r>
    <n v="220"/>
    <s v="2022 1"/>
    <x v="8"/>
    <s v="AELA"/>
    <s v="CNE 2015/01-2_CGE DISTRIBUCION_AELA"/>
    <x v="0"/>
    <s v="Cerro Navia 220"/>
    <n v="28"/>
    <n v="39.678571428571402"/>
    <n v="1111"/>
    <n v="0"/>
    <n v="0"/>
    <n v="0"/>
    <n v="0"/>
    <n v="0"/>
    <n v="0"/>
    <n v="0"/>
    <n v="1111"/>
  </r>
  <r>
    <n v="221"/>
    <s v="2022 1"/>
    <x v="8"/>
    <s v="AELA"/>
    <s v="CNE 2015/01-2_CGE DISTRIBUCION_AELA"/>
    <x v="0"/>
    <s v="Charrua 220"/>
    <n v="71718"/>
    <n v="36.409004712903297"/>
    <n v="2611181"/>
    <n v="0"/>
    <n v="0"/>
    <n v="0"/>
    <n v="0"/>
    <n v="0"/>
    <n v="0"/>
    <n v="0"/>
    <n v="2611181"/>
  </r>
  <r>
    <n v="222"/>
    <s v="2022 1"/>
    <x v="8"/>
    <s v="AELA"/>
    <s v="CNE 2015/01-2_CGE DISTRIBUCION_AELA"/>
    <x v="0"/>
    <s v="Polpaico 220"/>
    <n v="12"/>
    <n v="39.1666666666666"/>
    <n v="470"/>
    <n v="0"/>
    <n v="0"/>
    <n v="0"/>
    <n v="0"/>
    <n v="0"/>
    <n v="0"/>
    <n v="0"/>
    <n v="470"/>
  </r>
  <r>
    <n v="223"/>
    <s v="2022 1"/>
    <x v="8"/>
    <s v="AELA"/>
    <s v="CNE 2015/01-2_CGE DISTRIBUCION_AELA"/>
    <x v="0"/>
    <s v="Temuco 220"/>
    <n v="33731"/>
    <n v="36.091014200586997"/>
    <n v="1217386"/>
    <n v="0"/>
    <n v="0"/>
    <n v="0"/>
    <n v="0"/>
    <n v="0"/>
    <n v="0"/>
    <n v="0"/>
    <n v="1217386"/>
  </r>
  <r>
    <n v="224"/>
    <s v="2022 1"/>
    <x v="8"/>
    <s v="AELA"/>
    <s v="CNE 2015/01-2_CGE DISTRIBUCION_AELA"/>
    <x v="0"/>
    <s v="Hualpen 220"/>
    <n v="10900"/>
    <n v="37.122018348623797"/>
    <n v="404630"/>
    <n v="0"/>
    <n v="0"/>
    <n v="0"/>
    <n v="0"/>
    <n v="0"/>
    <n v="0"/>
    <n v="0"/>
    <n v="404630"/>
  </r>
  <r>
    <n v="225"/>
    <s v="2022 1"/>
    <x v="8"/>
    <s v="AELA"/>
    <s v="CNE 2015/01-2_CGE DISTRIBUCION_AELA"/>
    <x v="0"/>
    <s v="Itahue 220"/>
    <n v="64692"/>
    <n v="40.060996722933197"/>
    <n v="2591626"/>
    <n v="0"/>
    <n v="0"/>
    <n v="0"/>
    <n v="0"/>
    <n v="11636"/>
    <n v="0"/>
    <n v="0"/>
    <n v="2603262"/>
  </r>
  <r>
    <n v="226"/>
    <s v="2022 1"/>
    <x v="8"/>
    <s v="AELA"/>
    <s v="CNE 2015/01-2_CGE DISTRIBUCION_AELA"/>
    <x v="0"/>
    <s v="Rapel 220"/>
    <n v="2055"/>
    <n v="41.000973236009699"/>
    <n v="84257"/>
    <n v="0"/>
    <n v="0"/>
    <n v="0"/>
    <n v="0"/>
    <n v="260"/>
    <n v="0"/>
    <n v="0"/>
    <n v="84517"/>
  </r>
  <r>
    <n v="227"/>
    <s v="2022 1"/>
    <x v="8"/>
    <s v="AELA"/>
    <s v="CNE 2015/01-2_CGE DISTRIBUCION_AELA"/>
    <x v="0"/>
    <s v="Maipo 220"/>
    <n v="2706"/>
    <n v="40.280118255727999"/>
    <n v="108998"/>
    <n v="0"/>
    <n v="0"/>
    <n v="0"/>
    <n v="0"/>
    <n v="2417"/>
    <n v="0"/>
    <n v="0"/>
    <n v="111415"/>
  </r>
  <r>
    <n v="228"/>
    <s v="2022 1"/>
    <x v="8"/>
    <s v="AELA"/>
    <s v="CNE 2015/01-2_CGE DISTRIBUCION_AELA"/>
    <x v="0"/>
    <s v="Cautin 220"/>
    <n v="21288"/>
    <n v="37.364994363021403"/>
    <n v="795426"/>
    <n v="0"/>
    <n v="0"/>
    <n v="0"/>
    <n v="0"/>
    <n v="572"/>
    <n v="0"/>
    <n v="0"/>
    <n v="795998"/>
  </r>
  <r>
    <n v="229"/>
    <s v="2022 1"/>
    <x v="8"/>
    <s v="AELA"/>
    <s v="CNE 2015/01-2_CGE DISTRIBUCION_AELA"/>
    <x v="0"/>
    <s v="Chena 220"/>
    <n v="70"/>
    <n v="39.6714285714285"/>
    <n v="2777"/>
    <n v="0"/>
    <n v="0"/>
    <n v="0"/>
    <n v="0"/>
    <n v="0"/>
    <n v="0"/>
    <n v="0"/>
    <n v="2777"/>
  </r>
  <r>
    <n v="230"/>
    <s v="2022 1"/>
    <x v="8"/>
    <s v="AELA"/>
    <s v="CNE 2015/01-2_CGE DISTRIBUCION_AELA"/>
    <x v="0"/>
    <s v="Melipilla 220"/>
    <n v="1764"/>
    <n v="40.938208616780003"/>
    <n v="72215"/>
    <n v="0"/>
    <n v="0"/>
    <n v="0"/>
    <n v="0"/>
    <n v="246"/>
    <n v="0"/>
    <n v="0"/>
    <n v="72461"/>
  </r>
  <r>
    <n v="231"/>
    <s v="2022 1"/>
    <x v="8"/>
    <s v="AELA"/>
    <s v="CNE 2015/01-2_CGE DISTRIBUCION_AELA"/>
    <x v="0"/>
    <s v="Lagunillas 220"/>
    <n v="11738"/>
    <n v="36.871017209064497"/>
    <n v="432792"/>
    <n v="0"/>
    <n v="0"/>
    <n v="0"/>
    <n v="0"/>
    <n v="0"/>
    <n v="0"/>
    <n v="0"/>
    <n v="432792"/>
  </r>
  <r>
    <n v="232"/>
    <s v="2022 1"/>
    <x v="8"/>
    <s v="AELA"/>
    <s v="CNE 2015/02_CGE DISTRIBUCION_AELA"/>
    <x v="1"/>
    <s v="Alto Jahuel 220"/>
    <n v="641173"/>
    <n v="61.023999762934402"/>
    <n v="39126941"/>
    <n v="0"/>
    <n v="0"/>
    <n v="0"/>
    <n v="0"/>
    <n v="4566"/>
    <n v="-1.9570006846826"/>
    <n v="-1254776"/>
    <n v="37876731"/>
  </r>
  <r>
    <n v="233"/>
    <s v="2022 1"/>
    <x v="8"/>
    <s v="AELA"/>
    <s v="CNE 2015/02_CGE DISTRIBUCION_AELA"/>
    <x v="1"/>
    <s v="Cerro Navia 220"/>
    <n v="267006"/>
    <n v="62.275001310831897"/>
    <n v="16627799"/>
    <n v="0"/>
    <n v="0"/>
    <n v="0"/>
    <n v="0"/>
    <n v="64084"/>
    <n v="-1.9980000449428099"/>
    <n v="-533478"/>
    <n v="16158405"/>
  </r>
  <r>
    <n v="234"/>
    <s v="2022 1"/>
    <x v="8"/>
    <s v="AELA"/>
    <s v="CNE 2015/02_CGE DISTRIBUCION_AELA"/>
    <x v="1"/>
    <s v="Polpaico 220"/>
    <n v="74649"/>
    <n v="62.568996235716398"/>
    <n v="4670713"/>
    <n v="0"/>
    <n v="0"/>
    <n v="0"/>
    <n v="0"/>
    <n v="6074"/>
    <n v="-2.0070061219842099"/>
    <n v="-149821"/>
    <n v="4526966"/>
  </r>
  <r>
    <n v="235"/>
    <s v="2022 1"/>
    <x v="8"/>
    <s v="AELA"/>
    <s v="CNE 2015/02_CGE DISTRIBUCION_AELA"/>
    <x v="1"/>
    <s v="Quillota 220"/>
    <n v="33"/>
    <n v="63.545454545454497"/>
    <n v="2097"/>
    <n v="0"/>
    <n v="0"/>
    <n v="0"/>
    <n v="0"/>
    <n v="30"/>
    <n v="-2.0303030303030298"/>
    <n v="-67"/>
    <n v="2060"/>
  </r>
  <r>
    <n v="236"/>
    <s v="2022 1"/>
    <x v="8"/>
    <s v="AELA"/>
    <s v="CNE 2015/02_CGE DISTRIBUCION_AELA"/>
    <x v="1"/>
    <s v="Itahue 220"/>
    <n v="14794"/>
    <n v="57.450993646072703"/>
    <n v="849930"/>
    <n v="0"/>
    <n v="0"/>
    <n v="0"/>
    <n v="0"/>
    <n v="8"/>
    <n v="-1.84297688251994"/>
    <n v="-27265"/>
    <n v="822673"/>
  </r>
  <r>
    <n v="237"/>
    <s v="2022 1"/>
    <x v="8"/>
    <s v="AELA"/>
    <s v="CNE 2015/02_CGE DISTRIBUCION_AELA"/>
    <x v="1"/>
    <s v="Rapel 220"/>
    <n v="6615"/>
    <n v="62.037037037037003"/>
    <n v="410375"/>
    <n v="0"/>
    <n v="0"/>
    <n v="0"/>
    <n v="0"/>
    <n v="4"/>
    <n v="-1.9900226757369599"/>
    <n v="-13164"/>
    <n v="397215"/>
  </r>
  <r>
    <n v="238"/>
    <s v="2022 1"/>
    <x v="8"/>
    <s v="AELA"/>
    <s v="CNE 2015/02_CGE DISTRIBUCION_AELA"/>
    <x v="1"/>
    <s v="Chena 220"/>
    <n v="507572"/>
    <n v="61.900000394032702"/>
    <n v="31418707"/>
    <n v="0"/>
    <n v="0"/>
    <n v="0"/>
    <n v="0"/>
    <n v="179567"/>
    <n v="-1.98499917253118"/>
    <n v="-1007530"/>
    <n v="30590744"/>
  </r>
  <r>
    <n v="239"/>
    <s v="2022 1"/>
    <x v="8"/>
    <s v="AELA"/>
    <s v="CNE 2015/02_CGE DISTRIBUCION_AELA"/>
    <x v="1"/>
    <s v="Melipilla 220"/>
    <n v="8086"/>
    <n v="62.181053673015001"/>
    <n v="502796"/>
    <n v="0"/>
    <n v="0"/>
    <n v="0"/>
    <n v="0"/>
    <n v="4"/>
    <n v="-1.9939401434578199"/>
    <n v="-16123"/>
    <n v="486677"/>
  </r>
  <r>
    <n v="240"/>
    <s v="2022 1"/>
    <x v="8"/>
    <s v="AELA"/>
    <s v="CNE 2015/01-2_CGE DISTRIBUCION_AELA"/>
    <x v="0"/>
    <s v="Alto Jahuel 220"/>
    <n v="73462"/>
    <n v="42.071002695270998"/>
    <n v="3090620"/>
    <n v="0"/>
    <n v="0"/>
    <n v="0"/>
    <n v="0"/>
    <n v="523"/>
    <n v="0"/>
    <n v="0"/>
    <n v="3091143"/>
  </r>
  <r>
    <n v="241"/>
    <s v="2022 1"/>
    <x v="8"/>
    <s v="AELA"/>
    <s v="CNE 2015/01-2_CGE DISTRIBUCION_AELA"/>
    <x v="0"/>
    <s v="Cerro Navia 220"/>
    <n v="30592"/>
    <n v="39.660989801255198"/>
    <n v="1213309"/>
    <n v="0"/>
    <n v="0"/>
    <n v="0"/>
    <n v="0"/>
    <n v="7342"/>
    <n v="0"/>
    <n v="0"/>
    <n v="1220651"/>
  </r>
  <r>
    <n v="242"/>
    <s v="2022 1"/>
    <x v="8"/>
    <s v="AELA"/>
    <s v="CNE 2015/01-2_CGE DISTRIBUCION_AELA"/>
    <x v="0"/>
    <s v="Polpaico 220"/>
    <n v="8553"/>
    <n v="39.1829767333099"/>
    <n v="335132"/>
    <n v="0"/>
    <n v="0"/>
    <n v="0"/>
    <n v="0"/>
    <n v="696"/>
    <n v="0"/>
    <n v="0"/>
    <n v="335828"/>
  </r>
  <r>
    <n v="243"/>
    <s v="2022 1"/>
    <x v="8"/>
    <s v="AELA"/>
    <s v="CNE 2015/01-2_CGE DISTRIBUCION_AELA"/>
    <x v="0"/>
    <s v="Quillota 220"/>
    <n v="4"/>
    <n v="40.75"/>
    <n v="163"/>
    <n v="0"/>
    <n v="0"/>
    <n v="0"/>
    <n v="0"/>
    <n v="3"/>
    <n v="0"/>
    <n v="0"/>
    <n v="166"/>
  </r>
  <r>
    <n v="244"/>
    <s v="2022 1"/>
    <x v="8"/>
    <s v="AELA"/>
    <s v="CNE 2015/01-2_CGE DISTRIBUCION_AELA"/>
    <x v="0"/>
    <s v="Itahue 220"/>
    <n v="1695"/>
    <n v="40.0607669616519"/>
    <n v="67903"/>
    <n v="0"/>
    <n v="0"/>
    <n v="0"/>
    <n v="0"/>
    <n v="1"/>
    <n v="0"/>
    <n v="0"/>
    <n v="67904"/>
  </r>
  <r>
    <n v="245"/>
    <s v="2022 1"/>
    <x v="8"/>
    <s v="AELA"/>
    <s v="CNE 2015/01-2_CGE DISTRIBUCION_AELA"/>
    <x v="0"/>
    <s v="Rapel 220"/>
    <n v="758"/>
    <n v="41.001319261213702"/>
    <n v="31079"/>
    <n v="0"/>
    <n v="0"/>
    <n v="0"/>
    <n v="0"/>
    <n v="0"/>
    <n v="0"/>
    <n v="0"/>
    <n v="31079"/>
  </r>
  <r>
    <n v="246"/>
    <s v="2022 1"/>
    <x v="8"/>
    <s v="AELA"/>
    <s v="CNE 2015/01-2_CGE DISTRIBUCION_AELA"/>
    <x v="0"/>
    <s v="Chena 220"/>
    <n v="58155"/>
    <n v="39.671997248731799"/>
    <n v="2307125"/>
    <n v="0"/>
    <n v="0"/>
    <n v="0"/>
    <n v="0"/>
    <n v="20574"/>
    <n v="0"/>
    <n v="0"/>
    <n v="2327699"/>
  </r>
  <r>
    <n v="247"/>
    <s v="2022 1"/>
    <x v="8"/>
    <s v="AELA"/>
    <s v="CNE 2015/01-2_CGE DISTRIBUCION_AELA"/>
    <x v="0"/>
    <s v="Melipilla 220"/>
    <n v="926"/>
    <n v="40.938444924405999"/>
    <n v="37909"/>
    <n v="0"/>
    <n v="0"/>
    <n v="0"/>
    <n v="0"/>
    <n v="1"/>
    <n v="0"/>
    <n v="0"/>
    <n v="37910"/>
  </r>
  <r>
    <n v="248"/>
    <s v="2022 1"/>
    <x v="8"/>
    <s v="AELA"/>
    <s v="CNE 2015/02_CGE DISTRIBUCION_AELA"/>
    <x v="1"/>
    <s v="Alto Jahuel 220"/>
    <n v="453511"/>
    <n v="61.023999417875203"/>
    <n v="27675055"/>
    <n v="3525"/>
    <n v="5563.3060992907804"/>
    <n v="19610654"/>
    <n v="0"/>
    <n v="1066"/>
    <n v="-1.9569999404645"/>
    <n v="-887521"/>
    <n v="46399254"/>
  </r>
  <r>
    <n v="249"/>
    <s v="2022 1"/>
    <x v="8"/>
    <s v="AELA"/>
    <s v="CNE 2015/02_CGE DISTRIBUCION_AELA"/>
    <x v="1"/>
    <s v="Cerro Navia 220"/>
    <n v="145"/>
    <n v="62.275862068965502"/>
    <n v="9030"/>
    <n v="2"/>
    <n v="5663.5"/>
    <n v="11327"/>
    <n v="0"/>
    <n v="0"/>
    <n v="-2"/>
    <n v="-290"/>
    <n v="20067"/>
  </r>
  <r>
    <n v="250"/>
    <s v="2022 1"/>
    <x v="8"/>
    <s v="AELA"/>
    <s v="CNE 2015/02_CGE DISTRIBUCION_AELA"/>
    <x v="1"/>
    <s v="Charrua 220"/>
    <n v="337288"/>
    <n v="56.294000972462698"/>
    <n v="18987291"/>
    <n v="3272"/>
    <n v="4987.6959046454704"/>
    <n v="16319741"/>
    <n v="0"/>
    <n v="0"/>
    <n v="-1.8059996205023601"/>
    <n v="-609142"/>
    <n v="34697890"/>
  </r>
  <r>
    <n v="251"/>
    <s v="2022 1"/>
    <x v="8"/>
    <s v="AELA"/>
    <s v="CNE 2015/02_CGE DISTRIBUCION_AELA"/>
    <x v="1"/>
    <s v="Polpaico 220"/>
    <n v="61"/>
    <n v="62.573770491803202"/>
    <n v="3817"/>
    <n v="1"/>
    <n v="5605"/>
    <n v="5605"/>
    <n v="0"/>
    <n v="0"/>
    <n v="-2"/>
    <n v="-122"/>
    <n v="9300"/>
  </r>
  <r>
    <n v="252"/>
    <s v="2022 1"/>
    <x v="8"/>
    <s v="AELA"/>
    <s v="CNE 2015/02_CGE DISTRIBUCION_AELA"/>
    <x v="1"/>
    <s v="Temuco 220"/>
    <n v="156320"/>
    <n v="55.574002047082899"/>
    <n v="8687328"/>
    <n v="1415"/>
    <n v="4896.2939929328604"/>
    <n v="6928256"/>
    <n v="0"/>
    <n v="0"/>
    <n v="-1.78300281473899"/>
    <n v="-278719"/>
    <n v="15336865"/>
  </r>
  <r>
    <n v="253"/>
    <s v="2022 1"/>
    <x v="8"/>
    <s v="AELA"/>
    <s v="CNE 2015/02_CGE DISTRIBUCION_AELA"/>
    <x v="1"/>
    <s v="Hualpen 220"/>
    <n v="51667"/>
    <n v="57.212998625815302"/>
    <n v="2956024"/>
    <n v="503"/>
    <n v="5072.3121272365797"/>
    <n v="2551373"/>
    <n v="0"/>
    <n v="0"/>
    <n v="-1.83500106450926"/>
    <n v="-94809"/>
    <n v="5412588"/>
  </r>
  <r>
    <n v="254"/>
    <s v="2022 1"/>
    <x v="8"/>
    <s v="AELA"/>
    <s v="CNE 2015/02_CGE DISTRIBUCION_AELA"/>
    <x v="1"/>
    <s v="Itahue 220"/>
    <n v="301973"/>
    <n v="57.451000586145099"/>
    <n v="17348651"/>
    <n v="2448"/>
    <n v="5185.4861111111104"/>
    <n v="12694070"/>
    <n v="0"/>
    <n v="2227"/>
    <n v="-1.8429992085385101"/>
    <n v="-556536"/>
    <n v="29488412"/>
  </r>
  <r>
    <n v="255"/>
    <s v="2022 1"/>
    <x v="8"/>
    <s v="AELA"/>
    <s v="CNE 2015/02_CGE DISTRIBUCION_AELA"/>
    <x v="1"/>
    <s v="Rapel 220"/>
    <n v="9724"/>
    <n v="62.037021801727597"/>
    <n v="603248"/>
    <n v="76"/>
    <n v="5609.25"/>
    <n v="426303"/>
    <n v="0"/>
    <n v="50"/>
    <n v="-1.9900246812011499"/>
    <n v="-19351"/>
    <n v="1010250"/>
  </r>
  <r>
    <n v="256"/>
    <s v="2022 1"/>
    <x v="8"/>
    <s v="AELA"/>
    <s v="CNE 2015/02_CGE DISTRIBUCION_AELA"/>
    <x v="1"/>
    <s v="Maipo 220"/>
    <n v="13100"/>
    <n v="62.25"/>
    <n v="815475"/>
    <n v="99"/>
    <n v="5572.8080808080804"/>
    <n v="551708"/>
    <n v="0"/>
    <n v="4469"/>
    <n v="-1.99702290076335"/>
    <n v="-26161"/>
    <n v="1345491"/>
  </r>
  <r>
    <n v="257"/>
    <s v="2022 1"/>
    <x v="8"/>
    <s v="AELA"/>
    <s v="CNE 2015/02_CGE DISTRIBUCION_AELA"/>
    <x v="1"/>
    <s v="Cautin 220"/>
    <n v="98145"/>
    <n v="56.363003718987201"/>
    <n v="5531747"/>
    <n v="908"/>
    <n v="4929.9680616739997"/>
    <n v="4476411"/>
    <n v="0"/>
    <n v="0"/>
    <n v="-1.8079983697590301"/>
    <n v="-177446"/>
    <n v="9830712"/>
  </r>
  <r>
    <n v="258"/>
    <s v="2022 1"/>
    <x v="8"/>
    <s v="AELA"/>
    <s v="CNE 2015/02_CGE DISTRIBUCION_AELA"/>
    <x v="1"/>
    <s v="Chena 220"/>
    <n v="358"/>
    <n v="61.899441340782097"/>
    <n v="22160"/>
    <n v="4"/>
    <n v="5664.75"/>
    <n v="22659"/>
    <n v="0"/>
    <n v="0"/>
    <n v="-1.9860335195530701"/>
    <n v="-711"/>
    <n v="44108"/>
  </r>
  <r>
    <n v="259"/>
    <s v="2022 1"/>
    <x v="8"/>
    <s v="AELA"/>
    <s v="CNE 2015/02_CGE DISTRIBUCION_AELA"/>
    <x v="1"/>
    <s v="Melipilla 220"/>
    <n v="8415"/>
    <n v="62.1809863339275"/>
    <n v="523253"/>
    <n v="64"/>
    <n v="5650.703125"/>
    <n v="361645"/>
    <n v="0"/>
    <n v="82"/>
    <n v="-1.9940582293523399"/>
    <n v="-16780"/>
    <n v="868200"/>
  </r>
  <r>
    <n v="260"/>
    <s v="2022 1"/>
    <x v="8"/>
    <s v="AELA"/>
    <s v="CNE 2015/02_CGE DISTRIBUCION_AELA"/>
    <x v="1"/>
    <s v="Lagunillas 220"/>
    <n v="55640"/>
    <n v="56.976006470165302"/>
    <n v="3170145"/>
    <n v="532"/>
    <n v="5044.8063909774401"/>
    <n v="2683837"/>
    <n v="0"/>
    <n v="0"/>
    <n v="-1.82800143781452"/>
    <n v="-101710"/>
    <n v="5752272"/>
  </r>
  <r>
    <n v="261"/>
    <s v="2022 1"/>
    <x v="8"/>
    <s v="AELA"/>
    <s v="CNE 2015/01-2_CGE DISTRIBUCION_AELA"/>
    <x v="0"/>
    <s v="Alto Jahuel 220"/>
    <n v="51961"/>
    <n v="42.070995554357999"/>
    <n v="2186051"/>
    <n v="404"/>
    <n v="6958.0792079207904"/>
    <n v="2811064"/>
    <n v="0"/>
    <n v="122"/>
    <n v="0"/>
    <n v="0"/>
    <n v="4997237"/>
  </r>
  <r>
    <n v="262"/>
    <s v="2022 1"/>
    <x v="8"/>
    <s v="AELA"/>
    <s v="CNE 2015/01-2_CGE DISTRIBUCION_AELA"/>
    <x v="0"/>
    <s v="Cerro Navia 220"/>
    <n v="17"/>
    <n v="39.647058823529399"/>
    <n v="674"/>
    <n v="0"/>
    <n v="0"/>
    <n v="0"/>
    <n v="0"/>
    <n v="0"/>
    <n v="0"/>
    <n v="0"/>
    <n v="674"/>
  </r>
  <r>
    <n v="263"/>
    <s v="2022 1"/>
    <x v="8"/>
    <s v="AELA"/>
    <s v="CNE 2015/01-2_CGE DISTRIBUCION_AELA"/>
    <x v="0"/>
    <s v="Charrua 220"/>
    <n v="38645"/>
    <n v="36.409005045930897"/>
    <n v="1407026"/>
    <n v="375"/>
    <n v="5891.56"/>
    <n v="2209335"/>
    <n v="0"/>
    <n v="0"/>
    <n v="0"/>
    <n v="0"/>
    <n v="3616361"/>
  </r>
  <r>
    <n v="264"/>
    <s v="2022 1"/>
    <x v="8"/>
    <s v="AELA"/>
    <s v="CNE 2015/01-2_CGE DISTRIBUCION_AELA"/>
    <x v="0"/>
    <s v="Polpaico 220"/>
    <n v="7"/>
    <n v="39.142857142857103"/>
    <n v="274"/>
    <n v="0"/>
    <n v="0"/>
    <n v="0"/>
    <n v="0"/>
    <n v="0"/>
    <n v="0"/>
    <n v="0"/>
    <n v="274"/>
  </r>
  <r>
    <n v="265"/>
    <s v="2022 1"/>
    <x v="8"/>
    <s v="AELA"/>
    <s v="CNE 2015/01-2_CGE DISTRIBUCION_AELA"/>
    <x v="0"/>
    <s v="Temuco 220"/>
    <n v="17910"/>
    <n v="36.091010608598502"/>
    <n v="646390"/>
    <n v="162"/>
    <n v="5774.9629629629599"/>
    <n v="935544"/>
    <n v="0"/>
    <n v="0"/>
    <n v="0"/>
    <n v="0"/>
    <n v="1581934"/>
  </r>
  <r>
    <n v="266"/>
    <s v="2022 1"/>
    <x v="8"/>
    <s v="AELA"/>
    <s v="CNE 2015/01-2_CGE DISTRIBUCION_AELA"/>
    <x v="0"/>
    <s v="Hualpen 220"/>
    <n v="5920"/>
    <n v="37.121959459459397"/>
    <n v="219762"/>
    <n v="58"/>
    <n v="6009.5"/>
    <n v="348551"/>
    <n v="0"/>
    <n v="0"/>
    <n v="0"/>
    <n v="0"/>
    <n v="568313"/>
  </r>
  <r>
    <n v="267"/>
    <s v="2022 1"/>
    <x v="8"/>
    <s v="AELA"/>
    <s v="CNE 2015/01-2_CGE DISTRIBUCION_AELA"/>
    <x v="0"/>
    <s v="Itahue 220"/>
    <n v="34599"/>
    <n v="40.061013324084499"/>
    <n v="1386071"/>
    <n v="280"/>
    <n v="6710.88928571428"/>
    <n v="1879049"/>
    <n v="0"/>
    <n v="255"/>
    <n v="0"/>
    <n v="0"/>
    <n v="3265375"/>
  </r>
  <r>
    <n v="268"/>
    <s v="2022 1"/>
    <x v="8"/>
    <s v="AELA"/>
    <s v="CNE 2015/01-2_CGE DISTRIBUCION_AELA"/>
    <x v="0"/>
    <s v="Rapel 220"/>
    <n v="1114"/>
    <n v="41.000897666068198"/>
    <n v="45675"/>
    <n v="9"/>
    <n v="7195.3333333333303"/>
    <n v="64758"/>
    <n v="0"/>
    <n v="6"/>
    <n v="0"/>
    <n v="0"/>
    <n v="110439"/>
  </r>
  <r>
    <n v="269"/>
    <s v="2022 1"/>
    <x v="8"/>
    <s v="AELA"/>
    <s v="CNE 2015/01-2_CGE DISTRIBUCION_AELA"/>
    <x v="0"/>
    <s v="Maipo 220"/>
    <n v="1501"/>
    <n v="40.2798134576948"/>
    <n v="60460"/>
    <n v="11"/>
    <n v="6928.5454545454504"/>
    <n v="76214"/>
    <n v="0"/>
    <n v="512"/>
    <n v="0"/>
    <n v="0"/>
    <n v="137186"/>
  </r>
  <r>
    <n v="270"/>
    <s v="2022 1"/>
    <x v="8"/>
    <s v="AELA"/>
    <s v="CNE 2015/01-2_CGE DISTRIBUCION_AELA"/>
    <x v="0"/>
    <s v="Cautin 220"/>
    <n v="11245"/>
    <n v="37.364962205424597"/>
    <n v="420169"/>
    <n v="104"/>
    <n v="5798.8461538461497"/>
    <n v="603080"/>
    <n v="0"/>
    <n v="0"/>
    <n v="0"/>
    <n v="0"/>
    <n v="1023249"/>
  </r>
  <r>
    <n v="271"/>
    <s v="2022 1"/>
    <x v="8"/>
    <s v="AELA"/>
    <s v="CNE 2015/01-2_CGE DISTRIBUCION_AELA"/>
    <x v="0"/>
    <s v="Chena 220"/>
    <n v="41"/>
    <n v="39.682926829268197"/>
    <n v="1627"/>
    <n v="0"/>
    <n v="0"/>
    <n v="0"/>
    <n v="0"/>
    <n v="0"/>
    <n v="0"/>
    <n v="0"/>
    <n v="1627"/>
  </r>
  <r>
    <n v="272"/>
    <s v="2022 1"/>
    <x v="8"/>
    <s v="AELA"/>
    <s v="CNE 2015/01-2_CGE DISTRIBUCION_AELA"/>
    <x v="0"/>
    <s v="Melipilla 220"/>
    <n v="964"/>
    <n v="40.937759336099496"/>
    <n v="39464"/>
    <n v="7"/>
    <n v="7188.4285714285697"/>
    <n v="50319"/>
    <n v="0"/>
    <n v="9"/>
    <n v="0"/>
    <n v="0"/>
    <n v="89792"/>
  </r>
  <r>
    <n v="273"/>
    <s v="2022 1"/>
    <x v="8"/>
    <s v="AELA"/>
    <s v="CNE 2015/01-2_CGE DISTRIBUCION_AELA"/>
    <x v="0"/>
    <s v="Lagunillas 220"/>
    <n v="6375"/>
    <n v="36.871058823529403"/>
    <n v="235053"/>
    <n v="61"/>
    <n v="5979.2950819672096"/>
    <n v="364737"/>
    <n v="0"/>
    <n v="0"/>
    <n v="0"/>
    <n v="0"/>
    <n v="599790"/>
  </r>
  <r>
    <n v="274"/>
    <s v="2022 1"/>
    <x v="8"/>
    <s v="AELA"/>
    <s v="CNE 2015/02_CGE DISTRIBUCION_AELA"/>
    <x v="1"/>
    <s v="Alto Jahuel 220"/>
    <n v="376377"/>
    <n v="61.023999872468202"/>
    <n v="22968030"/>
    <n v="3735"/>
    <n v="5563.3060240963796"/>
    <n v="20778948"/>
    <n v="0"/>
    <n v="0"/>
    <n v="-1.95700056060811"/>
    <n v="-736570"/>
    <n v="43010408"/>
  </r>
  <r>
    <n v="275"/>
    <s v="2022 1"/>
    <x v="8"/>
    <s v="AELA"/>
    <s v="CNE 2015/02_CGE DISTRIBUCION_AELA"/>
    <x v="1"/>
    <s v="Cerro Navia 220"/>
    <n v="153032"/>
    <n v="62.275001306916202"/>
    <n v="9530068"/>
    <n v="1479"/>
    <n v="5663.5889114266301"/>
    <n v="8376448"/>
    <n v="0"/>
    <n v="3013"/>
    <n v="-1.9980004182131801"/>
    <n v="-305758"/>
    <n v="17603771"/>
  </r>
  <r>
    <n v="276"/>
    <s v="2022 1"/>
    <x v="8"/>
    <s v="AELA"/>
    <s v="CNE 2015/02_CGE DISTRIBUCION_AELA"/>
    <x v="1"/>
    <s v="Polpaico 220"/>
    <n v="43963"/>
    <n v="62.569001205559204"/>
    <n v="2750721"/>
    <n v="441"/>
    <n v="5604.75056689342"/>
    <n v="2471695"/>
    <n v="0"/>
    <n v="36"/>
    <n v="-2.0070058913176898"/>
    <n v="-88234"/>
    <n v="5134218"/>
  </r>
  <r>
    <n v="277"/>
    <s v="2022 1"/>
    <x v="8"/>
    <s v="AELA"/>
    <s v="CNE 2015/02_CGE DISTRIBUCION_AELA"/>
    <x v="1"/>
    <s v="Quillota 220"/>
    <n v="17"/>
    <n v="63.529411764705799"/>
    <n v="1080"/>
    <n v="0"/>
    <n v="0"/>
    <n v="0"/>
    <n v="0"/>
    <n v="15"/>
    <n v="-2.0588235294117601"/>
    <n v="-35"/>
    <n v="1060"/>
  </r>
  <r>
    <n v="278"/>
    <s v="2022 1"/>
    <x v="8"/>
    <s v="AELA"/>
    <s v="CNE 2015/02_CGE DISTRIBUCION_AELA"/>
    <x v="1"/>
    <s v="Itahue 220"/>
    <n v="8358"/>
    <n v="57.450945202201403"/>
    <n v="480175"/>
    <n v="67"/>
    <n v="5185.4925373134301"/>
    <n v="347428"/>
    <n v="0"/>
    <n v="0"/>
    <n v="-1.84302464704474"/>
    <n v="-15404"/>
    <n v="812199"/>
  </r>
  <r>
    <n v="279"/>
    <s v="2022 1"/>
    <x v="8"/>
    <s v="AELA"/>
    <s v="CNE 2015/02_CGE DISTRIBUCION_AELA"/>
    <x v="1"/>
    <s v="Rapel 220"/>
    <n v="3737"/>
    <n v="62.036928017126002"/>
    <n v="231832"/>
    <n v="30"/>
    <n v="5609.2666666666601"/>
    <n v="168278"/>
    <n v="0"/>
    <n v="0"/>
    <n v="-1.9900990099009901"/>
    <n v="-7437"/>
    <n v="392673"/>
  </r>
  <r>
    <n v="280"/>
    <s v="2022 1"/>
    <x v="8"/>
    <s v="AELA"/>
    <s v="CNE 2015/02_CGE DISTRIBUCION_AELA"/>
    <x v="1"/>
    <s v="Chena 220"/>
    <n v="286747"/>
    <n v="61.899998953781498"/>
    <n v="17749639"/>
    <n v="2806"/>
    <n v="5664.6988595865996"/>
    <n v="15895145"/>
    <n v="0"/>
    <n v="7547"/>
    <n v="-1.9850007149159301"/>
    <n v="-569193"/>
    <n v="33083138"/>
  </r>
  <r>
    <n v="281"/>
    <s v="2022 1"/>
    <x v="8"/>
    <s v="AELA"/>
    <s v="CNE 2015/02_CGE DISTRIBUCION_AELA"/>
    <x v="1"/>
    <s v="Melipilla 220"/>
    <n v="4569"/>
    <n v="62.181002407529"/>
    <n v="284105"/>
    <n v="36"/>
    <n v="5650.6944444444398"/>
    <n v="203425"/>
    <n v="0"/>
    <n v="0"/>
    <n v="-1.9940906106369001"/>
    <n v="-9111"/>
    <n v="478419"/>
  </r>
  <r>
    <n v="282"/>
    <s v="2022 1"/>
    <x v="8"/>
    <s v="AELA"/>
    <s v="CNE 2015/01-2_CGE DISTRIBUCION_AELA"/>
    <x v="0"/>
    <s v="Alto Jahuel 220"/>
    <n v="43123"/>
    <n v="42.071006191591401"/>
    <n v="1814228"/>
    <n v="428"/>
    <n v="6958.0794392523303"/>
    <n v="2978058"/>
    <n v="0"/>
    <n v="0"/>
    <n v="0"/>
    <n v="0"/>
    <n v="4792286"/>
  </r>
  <r>
    <n v="283"/>
    <s v="2022 1"/>
    <x v="8"/>
    <s v="AELA"/>
    <s v="CNE 2015/01-2_CGE DISTRIBUCION_AELA"/>
    <x v="0"/>
    <s v="Cerro Navia 220"/>
    <n v="17534"/>
    <n v="39.661001482833299"/>
    <n v="695416"/>
    <n v="169"/>
    <n v="7101.3195266272096"/>
    <n v="1200123"/>
    <n v="0"/>
    <n v="345"/>
    <n v="0"/>
    <n v="0"/>
    <n v="1895884"/>
  </r>
  <r>
    <n v="284"/>
    <s v="2022 1"/>
    <x v="8"/>
    <s v="AELA"/>
    <s v="CNE 2015/01-2_CGE DISTRIBUCION_AELA"/>
    <x v="0"/>
    <s v="Polpaico 220"/>
    <n v="5037"/>
    <n v="39.183045463569499"/>
    <n v="197365"/>
    <n v="51"/>
    <n v="7021.2549019607804"/>
    <n v="358084"/>
    <n v="0"/>
    <n v="4"/>
    <n v="0"/>
    <n v="0"/>
    <n v="555453"/>
  </r>
  <r>
    <n v="285"/>
    <s v="2022 1"/>
    <x v="8"/>
    <s v="AELA"/>
    <s v="CNE 2015/01-2_CGE DISTRIBUCION_AELA"/>
    <x v="0"/>
    <s v="Quillota 220"/>
    <n v="2"/>
    <n v="41"/>
    <n v="82"/>
    <n v="0"/>
    <n v="0"/>
    <n v="0"/>
    <n v="0"/>
    <n v="2"/>
    <n v="0"/>
    <n v="0"/>
    <n v="84"/>
  </r>
  <r>
    <n v="286"/>
    <s v="2022 1"/>
    <x v="8"/>
    <s v="AELA"/>
    <s v="CNE 2015/01-2_CGE DISTRIBUCION_AELA"/>
    <x v="0"/>
    <s v="Itahue 220"/>
    <n v="958"/>
    <n v="40.060542797494698"/>
    <n v="38378"/>
    <n v="8"/>
    <n v="6710.875"/>
    <n v="53687"/>
    <n v="0"/>
    <n v="0"/>
    <n v="0"/>
    <n v="0"/>
    <n v="92065"/>
  </r>
  <r>
    <n v="287"/>
    <s v="2022 1"/>
    <x v="8"/>
    <s v="AELA"/>
    <s v="CNE 2015/01-2_CGE DISTRIBUCION_AELA"/>
    <x v="0"/>
    <s v="Rapel 220"/>
    <n v="428"/>
    <n v="41"/>
    <n v="17548"/>
    <n v="3"/>
    <n v="7195.3333333333303"/>
    <n v="21586"/>
    <n v="0"/>
    <n v="0"/>
    <n v="0"/>
    <n v="0"/>
    <n v="39134"/>
  </r>
  <r>
    <n v="288"/>
    <s v="2022 1"/>
    <x v="8"/>
    <s v="AELA"/>
    <s v="CNE 2015/01-2_CGE DISTRIBUCION_AELA"/>
    <x v="0"/>
    <s v="Chena 220"/>
    <n v="32854"/>
    <n v="39.672003409021698"/>
    <n v="1303384"/>
    <n v="321"/>
    <n v="7111.1401869158799"/>
    <n v="2282676"/>
    <n v="0"/>
    <n v="865"/>
    <n v="0"/>
    <n v="0"/>
    <n v="3586925"/>
  </r>
  <r>
    <n v="289"/>
    <s v="2022 1"/>
    <x v="8"/>
    <s v="AELA"/>
    <s v="CNE 2015/01-2_CGE DISTRIBUCION_AELA"/>
    <x v="0"/>
    <s v="Melipilla 220"/>
    <n v="523"/>
    <n v="40.938814531548701"/>
    <n v="21411"/>
    <n v="4"/>
    <n v="7188.5"/>
    <n v="28754"/>
    <n v="0"/>
    <n v="0"/>
    <n v="0"/>
    <n v="0"/>
    <n v="50165"/>
  </r>
  <r>
    <n v="290"/>
    <s v="2022 1"/>
    <x v="9"/>
    <s v="AELA"/>
    <s v="CNE 2015/02_CONAFE_AELA"/>
    <x v="1"/>
    <s v="Cardones 220"/>
    <n v="4752"/>
    <n v="62.462962962962898"/>
    <n v="296824"/>
    <n v="0"/>
    <n v="0"/>
    <n v="0"/>
    <n v="0"/>
    <n v="0"/>
    <n v="-2.5629208754208701"/>
    <n v="-12179"/>
    <n v="284645"/>
  </r>
  <r>
    <n v="291"/>
    <s v="2022 1"/>
    <x v="9"/>
    <s v="AELA"/>
    <s v="CNE 2015/02_CONAFE_AELA"/>
    <x v="1"/>
    <s v="Los Vilos 220"/>
    <n v="173025"/>
    <n v="63.3450021673168"/>
    <n v="10960269"/>
    <n v="0"/>
    <n v="0"/>
    <n v="0"/>
    <n v="0"/>
    <n v="0"/>
    <n v="-2.5990001444877899"/>
    <n v="-449692"/>
    <n v="10510577"/>
  </r>
  <r>
    <n v="292"/>
    <s v="2022 1"/>
    <x v="9"/>
    <s v="AELA"/>
    <s v="CNE 2015/02_CONAFE_AELA"/>
    <x v="1"/>
    <s v="Maitencillo 220"/>
    <n v="17090"/>
    <n v="60.141018139262698"/>
    <n v="1027810"/>
    <n v="0"/>
    <n v="0"/>
    <n v="0"/>
    <n v="0"/>
    <n v="0"/>
    <n v="-2.4679929783499102"/>
    <n v="-42178"/>
    <n v="985632"/>
  </r>
  <r>
    <n v="293"/>
    <s v="2022 1"/>
    <x v="9"/>
    <s v="AELA"/>
    <s v="CNE 2015/02_CONAFE_AELA"/>
    <x v="1"/>
    <s v="Nogales 220"/>
    <n v="29530"/>
    <n v="59.1589908567558"/>
    <n v="1746965"/>
    <n v="0"/>
    <n v="0"/>
    <n v="0"/>
    <n v="0"/>
    <n v="0"/>
    <n v="-2.4269895022011498"/>
    <n v="-71669"/>
    <n v="1675296"/>
  </r>
  <r>
    <n v="294"/>
    <s v="2022 1"/>
    <x v="9"/>
    <s v="AELA"/>
    <s v="CNE 2015/02_CONAFE_AELA"/>
    <x v="1"/>
    <s v="Pan de Azucar 220"/>
    <n v="660745"/>
    <n v="61.394000711318199"/>
    <n v="40565779"/>
    <n v="0"/>
    <n v="0"/>
    <n v="0"/>
    <n v="0"/>
    <n v="0"/>
    <n v="-2.5190005221378899"/>
    <n v="-1664417"/>
    <n v="38901362"/>
  </r>
  <r>
    <n v="295"/>
    <s v="2022 1"/>
    <x v="9"/>
    <s v="AELA"/>
    <s v="CNE 2015/02_CONAFE_AELA"/>
    <x v="1"/>
    <s v="Quillota 220"/>
    <n v="220331"/>
    <n v="63.5329980801612"/>
    <n v="13998289"/>
    <n v="0"/>
    <n v="0"/>
    <n v="0"/>
    <n v="0"/>
    <n v="0"/>
    <n v="-2.6060018789911501"/>
    <n v="-574183"/>
    <n v="13424106"/>
  </r>
  <r>
    <n v="296"/>
    <s v="2022 1"/>
    <x v="9"/>
    <s v="AELA"/>
    <s v="CNE 2015/02_CONAFE_AELA"/>
    <x v="1"/>
    <s v="Melipilla 220"/>
    <n v="40652"/>
    <n v="62.180999704811498"/>
    <n v="2527782"/>
    <n v="0"/>
    <n v="0"/>
    <n v="0"/>
    <n v="0"/>
    <n v="0"/>
    <n v="-2.5509938010429898"/>
    <n v="-103703"/>
    <n v="2424079"/>
  </r>
  <r>
    <n v="297"/>
    <s v="2022 1"/>
    <x v="9"/>
    <s v="AELA"/>
    <s v="CNE 2015/02_CONAFE_AELA"/>
    <x v="1"/>
    <s v="Los Maquis 220"/>
    <n v="16706"/>
    <n v="65.516999880282498"/>
    <n v="1094527"/>
    <n v="0"/>
    <n v="0"/>
    <n v="0"/>
    <n v="0"/>
    <n v="0"/>
    <n v="-2.6889740213097002"/>
    <n v="-44922"/>
    <n v="1049605"/>
  </r>
  <r>
    <n v="298"/>
    <s v="2022 1"/>
    <x v="9"/>
    <s v="AELA"/>
    <s v="CNE 2015/01-2_CONAFE_AELA"/>
    <x v="0"/>
    <s v="Cardones 220"/>
    <n v="545"/>
    <n v="34.911926605504497"/>
    <n v="19027"/>
    <n v="0"/>
    <n v="0"/>
    <n v="0"/>
    <n v="0"/>
    <n v="0"/>
    <n v="0"/>
    <n v="0"/>
    <n v="19027"/>
  </r>
  <r>
    <n v="299"/>
    <s v="2022 1"/>
    <x v="9"/>
    <s v="AELA"/>
    <s v="CNE 2015/01-2_CONAFE_AELA"/>
    <x v="0"/>
    <s v="Los Vilos 220"/>
    <n v="19838"/>
    <n v="39.324024599253903"/>
    <n v="780110"/>
    <n v="0"/>
    <n v="0"/>
    <n v="0"/>
    <n v="0"/>
    <n v="0"/>
    <n v="0"/>
    <n v="0"/>
    <n v="780110"/>
  </r>
  <r>
    <n v="300"/>
    <s v="2022 1"/>
    <x v="9"/>
    <s v="AELA"/>
    <s v="CNE 2015/01-2_CONAFE_AELA"/>
    <x v="0"/>
    <s v="Maitencillo 220"/>
    <n v="1959"/>
    <n v="34.273098519652798"/>
    <n v="67141"/>
    <n v="0"/>
    <n v="0"/>
    <n v="0"/>
    <n v="0"/>
    <n v="0"/>
    <n v="0"/>
    <n v="0"/>
    <n v="67141"/>
  </r>
  <r>
    <n v="301"/>
    <s v="2022 1"/>
    <x v="9"/>
    <s v="AELA"/>
    <s v="CNE 2015/01-2_CONAFE_AELA"/>
    <x v="0"/>
    <s v="Nogales 220"/>
    <n v="3386"/>
    <n v="42.145008860011799"/>
    <n v="142703"/>
    <n v="0"/>
    <n v="0"/>
    <n v="0"/>
    <n v="0"/>
    <n v="0"/>
    <n v="0"/>
    <n v="0"/>
    <n v="142703"/>
  </r>
  <r>
    <n v="302"/>
    <s v="2022 1"/>
    <x v="9"/>
    <s v="AELA"/>
    <s v="CNE 2015/01-2_CONAFE_AELA"/>
    <x v="0"/>
    <s v="Pan de Azucar 220"/>
    <n v="75756"/>
    <n v="37.784003907281203"/>
    <n v="2862365"/>
    <n v="0"/>
    <n v="0"/>
    <n v="0"/>
    <n v="0"/>
    <n v="0"/>
    <n v="0"/>
    <n v="0"/>
    <n v="2862365"/>
  </r>
  <r>
    <n v="303"/>
    <s v="2022 1"/>
    <x v="9"/>
    <s v="AELA"/>
    <s v="CNE 2015/01-2_CONAFE_AELA"/>
    <x v="0"/>
    <s v="Quillota 220"/>
    <n v="25261"/>
    <n v="40.839990499188403"/>
    <n v="1031659"/>
    <n v="0"/>
    <n v="0"/>
    <n v="0"/>
    <n v="0"/>
    <n v="0"/>
    <n v="0"/>
    <n v="0"/>
    <n v="1031659"/>
  </r>
  <r>
    <n v="304"/>
    <s v="2022 1"/>
    <x v="9"/>
    <s v="AELA"/>
    <s v="CNE 2015/01-2_CONAFE_AELA"/>
    <x v="0"/>
    <s v="Melipilla 220"/>
    <n v="4661"/>
    <n v="40.937996138167698"/>
    <n v="190812"/>
    <n v="0"/>
    <n v="0"/>
    <n v="0"/>
    <n v="0"/>
    <n v="0"/>
    <n v="0"/>
    <n v="0"/>
    <n v="190812"/>
  </r>
  <r>
    <n v="305"/>
    <s v="2022 1"/>
    <x v="9"/>
    <s v="AELA"/>
    <s v="CNE 2015/01-2_CONAFE_AELA"/>
    <x v="0"/>
    <s v="Los Maquis 220"/>
    <n v="1915"/>
    <n v="40.488250652741499"/>
    <n v="77535"/>
    <n v="0"/>
    <n v="0"/>
    <n v="0"/>
    <n v="0"/>
    <n v="0"/>
    <n v="0"/>
    <n v="0"/>
    <n v="77535"/>
  </r>
  <r>
    <n v="306"/>
    <s v="2022 1"/>
    <x v="9"/>
    <s v="AELA"/>
    <s v="CNE 2015/02_CONAFE_AELA"/>
    <x v="1"/>
    <s v="Cardones 220"/>
    <n v="6672"/>
    <n v="62.462979616306903"/>
    <n v="416753"/>
    <n v="0"/>
    <n v="0"/>
    <n v="0"/>
    <n v="0"/>
    <n v="2968"/>
    <n v="-2.5629496402877598"/>
    <n v="-17100"/>
    <n v="402621"/>
  </r>
  <r>
    <n v="307"/>
    <s v="2022 1"/>
    <x v="9"/>
    <s v="AELA"/>
    <s v="CNE 2015/02_CONAFE_AELA"/>
    <x v="1"/>
    <s v="Los Vilos 220"/>
    <n v="236869"/>
    <n v="63.345000823239801"/>
    <n v="15004467"/>
    <n v="0"/>
    <n v="0"/>
    <n v="0"/>
    <n v="0"/>
    <n v="56461"/>
    <n v="-2.59900197999738"/>
    <n v="-615623"/>
    <n v="14445305"/>
  </r>
  <r>
    <n v="308"/>
    <s v="2022 1"/>
    <x v="9"/>
    <s v="AELA"/>
    <s v="CNE 2015/02_CONAFE_AELA"/>
    <x v="1"/>
    <s v="Maitencillo 220"/>
    <n v="24051"/>
    <n v="60.140992058542203"/>
    <n v="1446451"/>
    <n v="0"/>
    <n v="0"/>
    <n v="0"/>
    <n v="0"/>
    <n v="10808"/>
    <n v="-2.4680054883372802"/>
    <n v="-59358"/>
    <n v="1397901"/>
  </r>
  <r>
    <n v="309"/>
    <s v="2022 1"/>
    <x v="9"/>
    <s v="AELA"/>
    <s v="CNE 2015/02_CONAFE_AELA"/>
    <x v="1"/>
    <s v="Nogales 220"/>
    <n v="44832"/>
    <n v="59.158993576017103"/>
    <n v="2652216"/>
    <n v="0"/>
    <n v="0"/>
    <n v="0"/>
    <n v="0"/>
    <n v="0"/>
    <n v="-2.4269941113490301"/>
    <n v="-108807"/>
    <n v="2543409"/>
  </r>
  <r>
    <n v="310"/>
    <s v="2022 1"/>
    <x v="9"/>
    <s v="AELA"/>
    <s v="CNE 2015/02_CONAFE_AELA"/>
    <x v="1"/>
    <s v="Pan de Azucar 220"/>
    <n v="959606"/>
    <n v="61.394000245934201"/>
    <n v="58914051"/>
    <n v="0"/>
    <n v="0"/>
    <n v="0"/>
    <n v="0"/>
    <n v="485190"/>
    <n v="-2.51900050645785"/>
    <n v="-2417248"/>
    <n v="56981993"/>
  </r>
  <r>
    <n v="311"/>
    <s v="2022 1"/>
    <x v="9"/>
    <s v="AELA"/>
    <s v="CNE 2015/02_CONAFE_AELA"/>
    <x v="1"/>
    <s v="Quillota 220"/>
    <n v="323347"/>
    <n v="63.533000151539902"/>
    <n v="20543205"/>
    <n v="0"/>
    <n v="0"/>
    <n v="0"/>
    <n v="0"/>
    <n v="84"/>
    <n v="-2.6059991278719101"/>
    <n v="-842642"/>
    <n v="19700647"/>
  </r>
  <r>
    <n v="312"/>
    <s v="2022 1"/>
    <x v="9"/>
    <s v="AELA"/>
    <s v="CNE 2015/02_CONAFE_AELA"/>
    <x v="1"/>
    <s v="Melipilla 220"/>
    <n v="61636"/>
    <n v="62.180998117982902"/>
    <n v="3832588"/>
    <n v="0"/>
    <n v="0"/>
    <n v="0"/>
    <n v="0"/>
    <n v="0"/>
    <n v="-2.5509929262119502"/>
    <n v="-157233"/>
    <n v="3675355"/>
  </r>
  <r>
    <n v="313"/>
    <s v="2022 1"/>
    <x v="9"/>
    <s v="AELA"/>
    <s v="CNE 2015/02_CONAFE_AELA"/>
    <x v="1"/>
    <s v="Los Maquis 220"/>
    <n v="25281"/>
    <n v="65.516989043154894"/>
    <n v="1656335"/>
    <n v="0"/>
    <n v="0"/>
    <n v="0"/>
    <n v="0"/>
    <n v="0"/>
    <n v="-2.6890154661603498"/>
    <n v="-67981"/>
    <n v="1588354"/>
  </r>
  <r>
    <n v="314"/>
    <s v="2022 1"/>
    <x v="9"/>
    <s v="AELA"/>
    <s v="CNE 2015/01-2_CONAFE_AELA"/>
    <x v="0"/>
    <s v="Cardones 220"/>
    <n v="765"/>
    <n v="34.912418300653499"/>
    <n v="26708"/>
    <n v="0"/>
    <n v="0"/>
    <n v="0"/>
    <n v="0"/>
    <n v="340"/>
    <n v="0"/>
    <n v="0"/>
    <n v="27048"/>
  </r>
  <r>
    <n v="315"/>
    <s v="2022 1"/>
    <x v="9"/>
    <s v="AELA"/>
    <s v="CNE 2015/01-2_CONAFE_AELA"/>
    <x v="0"/>
    <s v="Los Vilos 220"/>
    <n v="27158"/>
    <n v="39.323992930259898"/>
    <n v="1067961"/>
    <n v="0"/>
    <n v="0"/>
    <n v="0"/>
    <n v="0"/>
    <n v="6473"/>
    <n v="0"/>
    <n v="0"/>
    <n v="1074434"/>
  </r>
  <r>
    <n v="316"/>
    <s v="2022 1"/>
    <x v="9"/>
    <s v="AELA"/>
    <s v="CNE 2015/01-2_CONAFE_AELA"/>
    <x v="0"/>
    <s v="Maitencillo 220"/>
    <n v="2758"/>
    <n v="34.273023930384298"/>
    <n v="94525"/>
    <n v="0"/>
    <n v="0"/>
    <n v="0"/>
    <n v="0"/>
    <n v="1239"/>
    <n v="0"/>
    <n v="0"/>
    <n v="95764"/>
  </r>
  <r>
    <n v="317"/>
    <s v="2022 1"/>
    <x v="9"/>
    <s v="AELA"/>
    <s v="CNE 2015/01-2_CONAFE_AELA"/>
    <x v="0"/>
    <s v="Nogales 220"/>
    <n v="5140"/>
    <n v="42.144941634241199"/>
    <n v="216625"/>
    <n v="0"/>
    <n v="0"/>
    <n v="0"/>
    <n v="0"/>
    <n v="0"/>
    <n v="0"/>
    <n v="0"/>
    <n v="216625"/>
  </r>
  <r>
    <n v="318"/>
    <s v="2022 1"/>
    <x v="9"/>
    <s v="AELA"/>
    <s v="CNE 2015/01-2_CONAFE_AELA"/>
    <x v="0"/>
    <s v="Pan de Azucar 220"/>
    <n v="110021"/>
    <n v="37.7839957826233"/>
    <n v="4157033"/>
    <n v="0"/>
    <n v="0"/>
    <n v="0"/>
    <n v="0"/>
    <n v="55628"/>
    <n v="0"/>
    <n v="0"/>
    <n v="4212661"/>
  </r>
  <r>
    <n v="319"/>
    <s v="2022 1"/>
    <x v="9"/>
    <s v="AELA"/>
    <s v="CNE 2015/01-2_CONAFE_AELA"/>
    <x v="0"/>
    <s v="Quillota 220"/>
    <n v="37072"/>
    <n v="40.839987052222703"/>
    <n v="1514020"/>
    <n v="0"/>
    <n v="0"/>
    <n v="0"/>
    <n v="0"/>
    <n v="10"/>
    <n v="0"/>
    <n v="0"/>
    <n v="1514030"/>
  </r>
  <r>
    <n v="320"/>
    <s v="2022 1"/>
    <x v="9"/>
    <s v="AELA"/>
    <s v="CNE 2015/01-2_CONAFE_AELA"/>
    <x v="0"/>
    <s v="Melipilla 220"/>
    <n v="7067"/>
    <n v="40.938021791424902"/>
    <n v="289309"/>
    <n v="0"/>
    <n v="0"/>
    <n v="0"/>
    <n v="0"/>
    <n v="0"/>
    <n v="0"/>
    <n v="0"/>
    <n v="289309"/>
  </r>
  <r>
    <n v="321"/>
    <s v="2022 1"/>
    <x v="9"/>
    <s v="AELA"/>
    <s v="CNE 2015/01-2_CONAFE_AELA"/>
    <x v="0"/>
    <s v="Los Maquis 220"/>
    <n v="2899"/>
    <n v="40.488099344601501"/>
    <n v="117375"/>
    <n v="0"/>
    <n v="0"/>
    <n v="0"/>
    <n v="0"/>
    <n v="0"/>
    <n v="0"/>
    <n v="0"/>
    <n v="117375"/>
  </r>
  <r>
    <n v="322"/>
    <s v="2022 1"/>
    <x v="9"/>
    <s v="AELA"/>
    <s v="CNE 2015/02_CONAFE_AELA"/>
    <x v="1"/>
    <s v="Cardones 220"/>
    <n v="3707"/>
    <n v="62.462908011869402"/>
    <n v="231550"/>
    <n v="28"/>
    <n v="5624.9285714285697"/>
    <n v="157498"/>
    <n v="0"/>
    <n v="181"/>
    <n v="-2.5629889398435299"/>
    <n v="-9501"/>
    <n v="379728"/>
  </r>
  <r>
    <n v="323"/>
    <s v="2022 1"/>
    <x v="9"/>
    <s v="AELA"/>
    <s v="CNE 2015/02_CONAFE_AELA"/>
    <x v="1"/>
    <s v="Los Vilos 220"/>
    <n v="133917"/>
    <n v="63.344997274431101"/>
    <n v="8482972"/>
    <n v="960"/>
    <n v="5544.2479166666599"/>
    <n v="5322478"/>
    <n v="0"/>
    <n v="4362"/>
    <n v="-2.5989978867507402"/>
    <n v="-348050"/>
    <n v="13461762"/>
  </r>
  <r>
    <n v="324"/>
    <s v="2022 1"/>
    <x v="9"/>
    <s v="AELA"/>
    <s v="CNE 2015/02_CONAFE_AELA"/>
    <x v="1"/>
    <s v="Maitencillo 220"/>
    <n v="13327"/>
    <n v="60.140991971186303"/>
    <n v="801499"/>
    <n v="100"/>
    <n v="5526.3"/>
    <n v="552630"/>
    <n v="0"/>
    <n v="645"/>
    <n v="-2.4679972987168899"/>
    <n v="-32891"/>
    <n v="1321883"/>
  </r>
  <r>
    <n v="325"/>
    <s v="2022 1"/>
    <x v="9"/>
    <s v="AELA"/>
    <s v="CNE 2015/02_CONAFE_AELA"/>
    <x v="1"/>
    <s v="Nogales 220"/>
    <n v="23085"/>
    <n v="59.159021009313399"/>
    <n v="1365686"/>
    <n v="221"/>
    <n v="5527.9638009049704"/>
    <n v="1221680"/>
    <n v="0"/>
    <n v="0"/>
    <n v="-2.4269872211392598"/>
    <n v="-56027"/>
    <n v="2531339"/>
  </r>
  <r>
    <n v="326"/>
    <s v="2022 1"/>
    <x v="9"/>
    <s v="AELA"/>
    <s v="CNE 2015/02_CONAFE_AELA"/>
    <x v="1"/>
    <s v="Pan de Azucar 220"/>
    <n v="513840"/>
    <n v="61.394000077845199"/>
    <n v="31546693"/>
    <n v="3905"/>
    <n v="5595.8079385403298"/>
    <n v="21851630"/>
    <n v="0"/>
    <n v="29400"/>
    <n v="-2.5190000778452402"/>
    <n v="-1294363"/>
    <n v="52133360"/>
  </r>
  <r>
    <n v="327"/>
    <s v="2022 1"/>
    <x v="9"/>
    <s v="AELA"/>
    <s v="CNE 2015/02_CONAFE_AELA"/>
    <x v="1"/>
    <s v="Quillota 220"/>
    <n v="164889"/>
    <n v="63.533000988543797"/>
    <n v="10475893"/>
    <n v="1236"/>
    <n v="5616.53074433657"/>
    <n v="6942032"/>
    <n v="0"/>
    <n v="0"/>
    <n v="-2.6060016132064598"/>
    <n v="-429701"/>
    <n v="16988224"/>
  </r>
  <r>
    <n v="328"/>
    <s v="2022 1"/>
    <x v="9"/>
    <s v="AELA"/>
    <s v="CNE 2015/02_CONAFE_AELA"/>
    <x v="1"/>
    <s v="Melipilla 220"/>
    <n v="31764"/>
    <n v="62.180991059060503"/>
    <n v="1975117"/>
    <n v="305"/>
    <n v="5650.6983606557296"/>
    <n v="1723463"/>
    <n v="0"/>
    <n v="0"/>
    <n v="-2.5510011333585099"/>
    <n v="-81030"/>
    <n v="3617550"/>
  </r>
  <r>
    <n v="329"/>
    <s v="2022 1"/>
    <x v="9"/>
    <s v="AELA"/>
    <s v="CNE 2015/02_CONAFE_AELA"/>
    <x v="1"/>
    <s v="Los Maquis 220"/>
    <n v="13043"/>
    <n v="65.516982289350594"/>
    <n v="854538"/>
    <n v="125"/>
    <n v="5749.3760000000002"/>
    <n v="718672"/>
    <n v="0"/>
    <n v="0"/>
    <n v="-2.6890285977152399"/>
    <n v="-35073"/>
    <n v="1538137"/>
  </r>
  <r>
    <n v="330"/>
    <s v="2022 1"/>
    <x v="9"/>
    <s v="AELA"/>
    <s v="CNE 2015/01-2_CONAFE_AELA"/>
    <x v="0"/>
    <s v="Cardones 220"/>
    <n v="425"/>
    <n v="34.912941176470497"/>
    <n v="14838"/>
    <n v="3"/>
    <n v="6899"/>
    <n v="20697"/>
    <n v="0"/>
    <n v="21"/>
    <n v="0"/>
    <n v="0"/>
    <n v="35556"/>
  </r>
  <r>
    <n v="331"/>
    <s v="2022 1"/>
    <x v="9"/>
    <s v="AELA"/>
    <s v="CNE 2015/01-2_CONAFE_AELA"/>
    <x v="0"/>
    <s v="Los Vilos 220"/>
    <n v="15354"/>
    <n v="39.324019799400801"/>
    <n v="603781"/>
    <n v="110"/>
    <n v="6876.6"/>
    <n v="756426"/>
    <n v="0"/>
    <n v="500"/>
    <n v="0"/>
    <n v="0"/>
    <n v="1360707"/>
  </r>
  <r>
    <n v="332"/>
    <s v="2022 1"/>
    <x v="9"/>
    <s v="AELA"/>
    <s v="CNE 2015/01-2_CONAFE_AELA"/>
    <x v="0"/>
    <s v="Maitencillo 220"/>
    <n v="1528"/>
    <n v="34.272905759162299"/>
    <n v="52369"/>
    <n v="11"/>
    <n v="6718.6363636363603"/>
    <n v="73905"/>
    <n v="0"/>
    <n v="74"/>
    <n v="0"/>
    <n v="0"/>
    <n v="126348"/>
  </r>
  <r>
    <n v="333"/>
    <s v="2022 1"/>
    <x v="9"/>
    <s v="AELA"/>
    <s v="CNE 2015/01-2_CONAFE_AELA"/>
    <x v="0"/>
    <s v="Nogales 220"/>
    <n v="2647"/>
    <n v="42.145069890442002"/>
    <n v="111558"/>
    <n v="25"/>
    <n v="6906.16"/>
    <n v="172654"/>
    <n v="0"/>
    <n v="0"/>
    <n v="0"/>
    <n v="0"/>
    <n v="284212"/>
  </r>
  <r>
    <n v="334"/>
    <s v="2022 1"/>
    <x v="9"/>
    <s v="AELA"/>
    <s v="CNE 2015/01-2_CONAFE_AELA"/>
    <x v="0"/>
    <s v="Pan de Azucar 220"/>
    <n v="58913"/>
    <n v="37.784003530629903"/>
    <n v="2225969"/>
    <n v="448"/>
    <n v="6918.046875"/>
    <n v="3099285"/>
    <n v="0"/>
    <n v="3371"/>
    <n v="0"/>
    <n v="0"/>
    <n v="5328625"/>
  </r>
  <r>
    <n v="335"/>
    <s v="2022 1"/>
    <x v="9"/>
    <s v="AELA"/>
    <s v="CNE 2015/01-2_CONAFE_AELA"/>
    <x v="0"/>
    <s v="Quillota 220"/>
    <n v="18905"/>
    <n v="40.8399894207881"/>
    <n v="772080"/>
    <n v="142"/>
    <n v="6974.2253521126704"/>
    <n v="990340"/>
    <n v="0"/>
    <n v="0"/>
    <n v="0"/>
    <n v="0"/>
    <n v="1762420"/>
  </r>
  <r>
    <n v="336"/>
    <s v="2022 1"/>
    <x v="9"/>
    <s v="AELA"/>
    <s v="CNE 2015/01-2_CONAFE_AELA"/>
    <x v="0"/>
    <s v="Melipilla 220"/>
    <n v="3642"/>
    <n v="40.937946183415697"/>
    <n v="149096"/>
    <n v="35"/>
    <n v="7188.3714285714204"/>
    <n v="251593"/>
    <n v="0"/>
    <n v="0"/>
    <n v="0"/>
    <n v="0"/>
    <n v="400689"/>
  </r>
  <r>
    <n v="337"/>
    <s v="2022 1"/>
    <x v="9"/>
    <s v="AELA"/>
    <s v="CNE 2015/01-2_CONAFE_AELA"/>
    <x v="0"/>
    <s v="Los Maquis 220"/>
    <n v="1495"/>
    <n v="40.4882943143812"/>
    <n v="60530"/>
    <n v="14"/>
    <n v="7050.0714285714203"/>
    <n v="98701"/>
    <n v="0"/>
    <n v="0"/>
    <n v="0"/>
    <n v="0"/>
    <n v="159231"/>
  </r>
  <r>
    <n v="338"/>
    <s v="2022 1"/>
    <x v="10"/>
    <s v="AELA"/>
    <s v="CNE 2015/02_ELECDA_AELA"/>
    <x v="1"/>
    <s v="D. De Almagro"/>
    <n v="6373"/>
    <n v="57.150007845598601"/>
    <n v="364217"/>
    <n v="0"/>
    <n v="0"/>
    <n v="0"/>
    <n v="0"/>
    <n v="12"/>
    <n v="-2.01192530990114"/>
    <n v="-12822"/>
    <n v="351407"/>
  </r>
  <r>
    <n v="339"/>
    <s v="2022 1"/>
    <x v="10"/>
    <s v="AELA"/>
    <s v="CNE 2015/01-2_ELECDA_AELA"/>
    <x v="0"/>
    <s v="D. De Almagro"/>
    <n v="769"/>
    <n v="34.109232769830903"/>
    <n v="26230"/>
    <n v="0"/>
    <n v="0"/>
    <n v="0"/>
    <n v="0"/>
    <n v="1"/>
    <n v="0"/>
    <n v="0"/>
    <n v="26231"/>
  </r>
  <r>
    <n v="340"/>
    <s v="2022 1"/>
    <x v="10"/>
    <s v="AELA"/>
    <s v="CNE 2015/02_ELECDA_AELA"/>
    <x v="1"/>
    <s v="D. De Almagro"/>
    <n v="7348"/>
    <n v="57.149972781709302"/>
    <n v="419938"/>
    <n v="0"/>
    <n v="0"/>
    <n v="0"/>
    <n v="0"/>
    <n v="6276"/>
    <n v="-2.0119760479041902"/>
    <n v="-14784"/>
    <n v="411430"/>
  </r>
  <r>
    <n v="341"/>
    <s v="2022 1"/>
    <x v="10"/>
    <s v="AELA"/>
    <s v="CNE 2015/01-2_ELECDA_AELA"/>
    <x v="0"/>
    <s v="D. De Almagro"/>
    <n v="887"/>
    <n v="34.1093573844419"/>
    <n v="30255"/>
    <n v="0"/>
    <n v="0"/>
    <n v="0"/>
    <n v="0"/>
    <n v="757"/>
    <n v="0"/>
    <n v="0"/>
    <n v="31012"/>
  </r>
  <r>
    <n v="342"/>
    <s v="2022 1"/>
    <x v="10"/>
    <s v="AELA"/>
    <s v="CNE 2015/02_ELECDA_AELA"/>
    <x v="1"/>
    <s v="D. De Almagro"/>
    <n v="4597"/>
    <n v="57.150097889928198"/>
    <n v="262719"/>
    <n v="40"/>
    <n v="5659.7"/>
    <n v="226388"/>
    <n v="0"/>
    <n v="1276"/>
    <n v="-2.0119643245594898"/>
    <n v="-9249"/>
    <n v="481134"/>
  </r>
  <r>
    <n v="343"/>
    <s v="2022 1"/>
    <x v="10"/>
    <s v="AELA"/>
    <s v="CNE 2015/01-2_ELECDA_AELA"/>
    <x v="0"/>
    <s v="D. De Almagro"/>
    <n v="555"/>
    <n v="34.108108108108098"/>
    <n v="18930"/>
    <n v="5"/>
    <n v="6942"/>
    <n v="34710"/>
    <n v="0"/>
    <n v="154"/>
    <n v="0"/>
    <n v="0"/>
    <n v="53794"/>
  </r>
  <r>
    <n v="344"/>
    <s v="2022 1"/>
    <x v="11"/>
    <s v="AELA"/>
    <s v="CNE 2015/02_ELECDA-SING_AELA"/>
    <x v="1"/>
    <s v="Atacama 220"/>
    <n v="63988"/>
    <n v="63.544992811151999"/>
    <n v="4066117"/>
    <n v="0"/>
    <n v="0"/>
    <n v="0"/>
    <n v="0"/>
    <n v="1317"/>
    <n v="-2.2369975620428799"/>
    <n v="-143141"/>
    <n v="3924293"/>
  </r>
  <r>
    <n v="345"/>
    <s v="2022 1"/>
    <x v="11"/>
    <s v="AELA"/>
    <s v="CNE 2015/02_ELECDA-SING_AELA"/>
    <x v="1"/>
    <s v="Crucero 220"/>
    <n v="7701"/>
    <n v="62.637969094922703"/>
    <n v="482375"/>
    <n v="0"/>
    <n v="0"/>
    <n v="0"/>
    <n v="0"/>
    <n v="177"/>
    <n v="-2.2050383067134098"/>
    <n v="-16981"/>
    <n v="465571"/>
  </r>
  <r>
    <n v="346"/>
    <s v="2022 1"/>
    <x v="11"/>
    <s v="AELA"/>
    <s v="CNE 2015/02_ELECDA-SING_AELA"/>
    <x v="1"/>
    <s v="Calama 220"/>
    <n v="29787"/>
    <n v="59.966999026420901"/>
    <n v="1786237"/>
    <n v="0"/>
    <n v="0"/>
    <n v="0"/>
    <n v="0"/>
    <n v="0"/>
    <n v="-2.1109880149058302"/>
    <n v="-62880"/>
    <n v="1723357"/>
  </r>
  <r>
    <n v="347"/>
    <s v="2022 1"/>
    <x v="11"/>
    <s v="AELA"/>
    <s v="CNE 2015/02_ELECDA-SING_AELA"/>
    <x v="1"/>
    <s v="El Tesoro 220"/>
    <n v="252"/>
    <n v="65.1666666666666"/>
    <n v="16422"/>
    <n v="0"/>
    <n v="0"/>
    <n v="0"/>
    <n v="0"/>
    <n v="0"/>
    <n v="-2.2936507936507899"/>
    <n v="-578"/>
    <n v="15844"/>
  </r>
  <r>
    <n v="348"/>
    <s v="2022 1"/>
    <x v="11"/>
    <s v="AELA"/>
    <s v="CNE 2015/02_ELECDA-SING_AELA"/>
    <x v="1"/>
    <s v="Laberinto 220"/>
    <n v="12050"/>
    <n v="64.44"/>
    <n v="776502"/>
    <n v="0"/>
    <n v="0"/>
    <n v="0"/>
    <n v="0"/>
    <n v="75"/>
    <n v="-2.26896265560165"/>
    <n v="-27341"/>
    <n v="749236"/>
  </r>
  <r>
    <n v="349"/>
    <s v="2022 1"/>
    <x v="11"/>
    <s v="AELA"/>
    <s v="CNE 2015/01-2_ELECDA-SING_AELA"/>
    <x v="0"/>
    <s v="Atacama 220"/>
    <n v="7303"/>
    <n v="35.966041352868601"/>
    <n v="262660"/>
    <n v="0"/>
    <n v="0"/>
    <n v="0"/>
    <n v="0"/>
    <n v="150"/>
    <n v="0"/>
    <n v="0"/>
    <n v="262810"/>
  </r>
  <r>
    <n v="350"/>
    <s v="2022 1"/>
    <x v="11"/>
    <s v="AELA"/>
    <s v="CNE 2015/01-2_ELECDA-SING_AELA"/>
    <x v="0"/>
    <s v="Crucero 220"/>
    <n v="879"/>
    <n v="35.323094425483497"/>
    <n v="31049"/>
    <n v="0"/>
    <n v="0"/>
    <n v="0"/>
    <n v="0"/>
    <n v="20"/>
    <n v="0"/>
    <n v="0"/>
    <n v="31069"/>
  </r>
  <r>
    <n v="351"/>
    <s v="2022 1"/>
    <x v="11"/>
    <s v="AELA"/>
    <s v="CNE 2015/01-2_ELECDA-SING_AELA"/>
    <x v="0"/>
    <s v="Calama 220"/>
    <n v="3399"/>
    <n v="36.436010591350303"/>
    <n v="123846"/>
    <n v="0"/>
    <n v="0"/>
    <n v="0"/>
    <n v="0"/>
    <n v="0"/>
    <n v="0"/>
    <n v="0"/>
    <n v="123846"/>
  </r>
  <r>
    <n v="352"/>
    <s v="2022 1"/>
    <x v="11"/>
    <s v="AELA"/>
    <s v="CNE 2015/01-2_ELECDA-SING_AELA"/>
    <x v="0"/>
    <s v="El Tesoro 220"/>
    <n v="29"/>
    <n v="36.724137931034399"/>
    <n v="1065"/>
    <n v="0"/>
    <n v="0"/>
    <n v="0"/>
    <n v="0"/>
    <n v="0"/>
    <n v="0"/>
    <n v="0"/>
    <n v="1065"/>
  </r>
  <r>
    <n v="353"/>
    <s v="2022 1"/>
    <x v="11"/>
    <s v="AELA"/>
    <s v="CNE 2015/01-2_ELECDA-SING_AELA"/>
    <x v="0"/>
    <s v="Laberinto 220"/>
    <n v="1375"/>
    <n v="34.488727272727203"/>
    <n v="47422"/>
    <n v="0"/>
    <n v="0"/>
    <n v="0"/>
    <n v="0"/>
    <n v="9"/>
    <n v="0"/>
    <n v="0"/>
    <n v="47431"/>
  </r>
  <r>
    <n v="354"/>
    <s v="2022 1"/>
    <x v="11"/>
    <s v="AELA"/>
    <s v="CNE 2015/02_ELECDA-SING_AELA"/>
    <x v="1"/>
    <s v="Atacama 220"/>
    <n v="91082"/>
    <n v="63.545003403526401"/>
    <n v="5787806"/>
    <n v="0"/>
    <n v="0"/>
    <n v="0"/>
    <n v="0"/>
    <n v="52454"/>
    <n v="-2.2369952350629099"/>
    <n v="-203750"/>
    <n v="5636510"/>
  </r>
  <r>
    <n v="355"/>
    <s v="2022 1"/>
    <x v="11"/>
    <s v="AELA"/>
    <s v="CNE 2015/02_ELECDA-SING_AELA"/>
    <x v="1"/>
    <s v="Crucero 220"/>
    <n v="10140"/>
    <n v="62.6379684418145"/>
    <n v="635149"/>
    <n v="0"/>
    <n v="0"/>
    <n v="0"/>
    <n v="0"/>
    <n v="7745"/>
    <n v="-2.20502958579881"/>
    <n v="-22359"/>
    <n v="620535"/>
  </r>
  <r>
    <n v="356"/>
    <s v="2022 1"/>
    <x v="11"/>
    <s v="AELA"/>
    <s v="CNE 2015/02_ELECDA-SING_AELA"/>
    <x v="1"/>
    <s v="Calama 220"/>
    <n v="40032"/>
    <n v="59.967001398880797"/>
    <n v="2400599"/>
    <n v="0"/>
    <n v="0"/>
    <n v="0"/>
    <n v="0"/>
    <n v="2627"/>
    <n v="-2.1110111910471598"/>
    <n v="-84508"/>
    <n v="2318718"/>
  </r>
  <r>
    <n v="357"/>
    <s v="2022 1"/>
    <x v="11"/>
    <s v="AELA"/>
    <s v="CNE 2015/02_ELECDA-SING_AELA"/>
    <x v="1"/>
    <s v="El Tesoro 220"/>
    <n v="318"/>
    <n v="65.1666666666666"/>
    <n v="20723"/>
    <n v="0"/>
    <n v="0"/>
    <n v="0"/>
    <n v="0"/>
    <n v="0"/>
    <n v="-2.2924528301886702"/>
    <n v="-729"/>
    <n v="19994"/>
  </r>
  <r>
    <n v="358"/>
    <s v="2022 1"/>
    <x v="11"/>
    <s v="AELA"/>
    <s v="CNE 2015/02_ELECDA-SING_AELA"/>
    <x v="1"/>
    <s v="Laberinto 220"/>
    <n v="16921"/>
    <n v="64.439985816441094"/>
    <n v="1090389"/>
    <n v="0"/>
    <n v="0"/>
    <n v="0"/>
    <n v="0"/>
    <n v="8892"/>
    <n v="-2.26901483363867"/>
    <n v="-38394"/>
    <n v="1060887"/>
  </r>
  <r>
    <n v="359"/>
    <s v="2022 1"/>
    <x v="11"/>
    <s v="AELA"/>
    <s v="CNE 2015/01-2_ELECDA-SING_AELA"/>
    <x v="0"/>
    <s v="Atacama 220"/>
    <n v="10395"/>
    <n v="35.966041366041303"/>
    <n v="373867"/>
    <n v="0"/>
    <n v="0"/>
    <n v="0"/>
    <n v="0"/>
    <n v="5986"/>
    <n v="0"/>
    <n v="0"/>
    <n v="379853"/>
  </r>
  <r>
    <n v="360"/>
    <s v="2022 1"/>
    <x v="11"/>
    <s v="AELA"/>
    <s v="CNE 2015/01-2_ELECDA-SING_AELA"/>
    <x v="0"/>
    <s v="Crucero 220"/>
    <n v="1157"/>
    <n v="35.323249783923899"/>
    <n v="40869"/>
    <n v="0"/>
    <n v="0"/>
    <n v="0"/>
    <n v="0"/>
    <n v="884"/>
    <n v="0"/>
    <n v="0"/>
    <n v="41753"/>
  </r>
  <r>
    <n v="361"/>
    <s v="2022 1"/>
    <x v="11"/>
    <s v="AELA"/>
    <s v="CNE 2015/01-2_ELECDA-SING_AELA"/>
    <x v="0"/>
    <s v="Calama 220"/>
    <n v="4569"/>
    <n v="36.435981615232997"/>
    <n v="166476"/>
    <n v="0"/>
    <n v="0"/>
    <n v="0"/>
    <n v="0"/>
    <n v="300"/>
    <n v="0"/>
    <n v="0"/>
    <n v="166776"/>
  </r>
  <r>
    <n v="362"/>
    <s v="2022 1"/>
    <x v="11"/>
    <s v="AELA"/>
    <s v="CNE 2015/01-2_ELECDA-SING_AELA"/>
    <x v="0"/>
    <s v="El Tesoro 220"/>
    <n v="36"/>
    <n v="36.7222222222222"/>
    <n v="1322"/>
    <n v="0"/>
    <n v="0"/>
    <n v="0"/>
    <n v="0"/>
    <n v="0"/>
    <n v="0"/>
    <n v="0"/>
    <n v="1322"/>
  </r>
  <r>
    <n v="363"/>
    <s v="2022 1"/>
    <x v="11"/>
    <s v="AELA"/>
    <s v="CNE 2015/01-2_ELECDA-SING_AELA"/>
    <x v="0"/>
    <s v="Laberinto 220"/>
    <n v="1931"/>
    <n v="34.488865872604798"/>
    <n v="66598"/>
    <n v="0"/>
    <n v="0"/>
    <n v="0"/>
    <n v="0"/>
    <n v="1015"/>
    <n v="0"/>
    <n v="0"/>
    <n v="67613"/>
  </r>
  <r>
    <n v="364"/>
    <s v="2022 1"/>
    <x v="11"/>
    <s v="AELA"/>
    <s v="CNE 2015/02_ELECDA-SING_AELA"/>
    <x v="1"/>
    <s v="Atacama 220"/>
    <n v="48887"/>
    <n v="63.544991511035597"/>
    <n v="3106524"/>
    <n v="403"/>
    <n v="5752.7096774193496"/>
    <n v="2318342"/>
    <n v="0"/>
    <n v="14175"/>
    <n v="-2.23699552028146"/>
    <n v="-109360"/>
    <n v="5329681"/>
  </r>
  <r>
    <n v="365"/>
    <s v="2022 1"/>
    <x v="11"/>
    <s v="AELA"/>
    <s v="CNE 2015/02_ELECDA-SING_AELA"/>
    <x v="1"/>
    <s v="Crucero 220"/>
    <n v="5713"/>
    <n v="62.6380185541746"/>
    <n v="357851"/>
    <n v="47"/>
    <n v="5586.8085106382896"/>
    <n v="262580"/>
    <n v="0"/>
    <n v="2256"/>
    <n v="-2.2049711185016601"/>
    <n v="-12597"/>
    <n v="610090"/>
  </r>
  <r>
    <n v="366"/>
    <s v="2022 1"/>
    <x v="11"/>
    <s v="AELA"/>
    <s v="CNE 2015/02_ELECDA-SING_AELA"/>
    <x v="1"/>
    <s v="Calama 220"/>
    <n v="23034"/>
    <n v="59.967005296518103"/>
    <n v="1381280"/>
    <n v="210"/>
    <n v="5697.2"/>
    <n v="1196412"/>
    <n v="0"/>
    <n v="14"/>
    <n v="-2.1110098115828699"/>
    <n v="-48625"/>
    <n v="2529081"/>
  </r>
  <r>
    <n v="367"/>
    <s v="2022 1"/>
    <x v="11"/>
    <s v="AELA"/>
    <s v="CNE 2015/02_ELECDA-SING_AELA"/>
    <x v="1"/>
    <s v="El Tesoro 220"/>
    <n v="194"/>
    <n v="65.164948453608204"/>
    <n v="12642"/>
    <n v="1"/>
    <n v="5795"/>
    <n v="5795"/>
    <n v="0"/>
    <n v="0"/>
    <n v="-2.2938144329896901"/>
    <n v="-445"/>
    <n v="17992"/>
  </r>
  <r>
    <n v="368"/>
    <s v="2022 1"/>
    <x v="11"/>
    <s v="AELA"/>
    <s v="CNE 2015/02_ELECDA-SING_AELA"/>
    <x v="1"/>
    <s v="Laberinto 220"/>
    <n v="8936"/>
    <n v="64.440017905102906"/>
    <n v="575836"/>
    <n v="73"/>
    <n v="5707.8767123287598"/>
    <n v="416675"/>
    <n v="0"/>
    <n v="1860"/>
    <n v="-2.2690241718889799"/>
    <n v="-20276"/>
    <n v="974095"/>
  </r>
  <r>
    <n v="369"/>
    <s v="2022 1"/>
    <x v="11"/>
    <s v="AELA"/>
    <s v="CNE 2015/01-2_ELECDA-SING_AELA"/>
    <x v="0"/>
    <s v="Atacama 220"/>
    <n v="5579"/>
    <n v="35.965943717512097"/>
    <n v="200654"/>
    <n v="46"/>
    <n v="7154.6739130434698"/>
    <n v="329115"/>
    <n v="0"/>
    <n v="1618"/>
    <n v="0"/>
    <n v="0"/>
    <n v="531387"/>
  </r>
  <r>
    <n v="370"/>
    <s v="2022 1"/>
    <x v="11"/>
    <s v="AELA"/>
    <s v="CNE 2015/01-2_ELECDA-SING_AELA"/>
    <x v="0"/>
    <s v="Crucero 220"/>
    <n v="652"/>
    <n v="35.323619631901799"/>
    <n v="23031"/>
    <n v="5"/>
    <n v="6798"/>
    <n v="33990"/>
    <n v="0"/>
    <n v="258"/>
    <n v="0"/>
    <n v="0"/>
    <n v="57279"/>
  </r>
  <r>
    <n v="371"/>
    <s v="2022 1"/>
    <x v="11"/>
    <s v="AELA"/>
    <s v="CNE 2015/01-2_ELECDA-SING_AELA"/>
    <x v="0"/>
    <s v="Calama 220"/>
    <n v="2629"/>
    <n v="36.435907189045203"/>
    <n v="95790"/>
    <n v="24"/>
    <n v="7005.125"/>
    <n v="168123"/>
    <n v="0"/>
    <n v="2"/>
    <n v="0"/>
    <n v="0"/>
    <n v="263915"/>
  </r>
  <r>
    <n v="372"/>
    <s v="2022 1"/>
    <x v="11"/>
    <s v="AELA"/>
    <s v="CNE 2015/01-2_ELECDA-SING_AELA"/>
    <x v="0"/>
    <s v="El Tesoro 220"/>
    <n v="22"/>
    <n v="36.727272727272698"/>
    <n v="808"/>
    <n v="0"/>
    <n v="0"/>
    <n v="0"/>
    <n v="0"/>
    <n v="0"/>
    <n v="0"/>
    <n v="0"/>
    <n v="808"/>
  </r>
  <r>
    <n v="373"/>
    <s v="2022 1"/>
    <x v="11"/>
    <s v="AELA"/>
    <s v="CNE 2015/01-2_ELECDA-SING_AELA"/>
    <x v="0"/>
    <s v="Laberinto 220"/>
    <n v="1020"/>
    <n v="34.489215686274498"/>
    <n v="35179"/>
    <n v="8"/>
    <n v="7191.875"/>
    <n v="57535"/>
    <n v="0"/>
    <n v="212"/>
    <n v="0"/>
    <n v="0"/>
    <n v="92926"/>
  </r>
  <r>
    <n v="374"/>
    <s v="2022 1"/>
    <x v="12"/>
    <s v="AELA"/>
    <s v="CNE 2015/02_ELIQSA_AELA"/>
    <x v="1"/>
    <s v="Parinacota 220"/>
    <n v="252"/>
    <n v="65.642857142857096"/>
    <n v="16542"/>
    <n v="0"/>
    <n v="0"/>
    <n v="0"/>
    <n v="0"/>
    <n v="123"/>
    <n v="-1.7063492063492001"/>
    <n v="-430"/>
    <n v="16235"/>
  </r>
  <r>
    <n v="375"/>
    <s v="2022 1"/>
    <x v="12"/>
    <s v="AELA"/>
    <s v="CNE 2015/02_ELIQSA_AELA"/>
    <x v="1"/>
    <s v="Pozo Almonte 220"/>
    <n v="2204"/>
    <n v="66.985934664246798"/>
    <n v="147637"/>
    <n v="0"/>
    <n v="0"/>
    <n v="0"/>
    <n v="0"/>
    <n v="558"/>
    <n v="-1.7418330308529899"/>
    <n v="-3839"/>
    <n v="144356"/>
  </r>
  <r>
    <n v="376"/>
    <s v="2022 1"/>
    <x v="12"/>
    <s v="AELA"/>
    <s v="CNE 2015/02_ELIQSA_AELA"/>
    <x v="1"/>
    <s v="Condores 220"/>
    <n v="30559"/>
    <n v="63.495991360973797"/>
    <n v="1940374"/>
    <n v="0"/>
    <n v="0"/>
    <n v="0"/>
    <n v="0"/>
    <n v="0"/>
    <n v="-1.6499885467456299"/>
    <n v="-50422"/>
    <n v="1889952"/>
  </r>
  <r>
    <n v="377"/>
    <s v="2022 1"/>
    <x v="12"/>
    <s v="AELA"/>
    <s v="CNE 2015/02_ELIQSA_AELA"/>
    <x v="1"/>
    <s v="Tarapaca 220"/>
    <n v="311"/>
    <n v="62.527331189710601"/>
    <n v="19446"/>
    <n v="0"/>
    <n v="0"/>
    <n v="0"/>
    <n v="0"/>
    <n v="0"/>
    <n v="-1.62379421221864"/>
    <n v="-505"/>
    <n v="18941"/>
  </r>
  <r>
    <n v="378"/>
    <s v="2022 1"/>
    <x v="12"/>
    <s v="AELA"/>
    <s v="CNE 2015/02_ELIQSA_AELA"/>
    <x v="1"/>
    <s v="Lagunas 220"/>
    <n v="1012"/>
    <n v="62.162055335968297"/>
    <n v="62908"/>
    <n v="0"/>
    <n v="0"/>
    <n v="0"/>
    <n v="0"/>
    <n v="58"/>
    <n v="-1.61561264822134"/>
    <n v="-1635"/>
    <n v="61331"/>
  </r>
  <r>
    <n v="379"/>
    <s v="2022 1"/>
    <x v="12"/>
    <s v="AELA"/>
    <s v="CNE 2015/01-2_ELIQSA_AELA"/>
    <x v="0"/>
    <s v="Parinacota 220"/>
    <n v="29"/>
    <n v="37.931034482758598"/>
    <n v="1100"/>
    <n v="0"/>
    <n v="0"/>
    <n v="0"/>
    <n v="0"/>
    <n v="14"/>
    <n v="0"/>
    <n v="0"/>
    <n v="1114"/>
  </r>
  <r>
    <n v="380"/>
    <s v="2022 1"/>
    <x v="12"/>
    <s v="AELA"/>
    <s v="CNE 2015/01-2_ELIQSA_AELA"/>
    <x v="0"/>
    <s v="Pozo Almonte 220"/>
    <n v="255"/>
    <n v="36.941176470588204"/>
    <n v="9420"/>
    <n v="0"/>
    <n v="0"/>
    <n v="0"/>
    <n v="0"/>
    <n v="65"/>
    <n v="0"/>
    <n v="0"/>
    <n v="9485"/>
  </r>
  <r>
    <n v="381"/>
    <s v="2022 1"/>
    <x v="12"/>
    <s v="AELA"/>
    <s v="CNE 2015/01-2_ELIQSA_AELA"/>
    <x v="0"/>
    <s v="Condores 220"/>
    <n v="3536"/>
    <n v="36.503110859728501"/>
    <n v="129075"/>
    <n v="0"/>
    <n v="0"/>
    <n v="0"/>
    <n v="0"/>
    <n v="0"/>
    <n v="0"/>
    <n v="0"/>
    <n v="129075"/>
  </r>
  <r>
    <n v="382"/>
    <s v="2022 1"/>
    <x v="12"/>
    <s v="AELA"/>
    <s v="CNE 2015/01-2_ELIQSA_AELA"/>
    <x v="0"/>
    <s v="Tarapaca 220"/>
    <n v="36"/>
    <n v="36.8888888888888"/>
    <n v="1328"/>
    <n v="0"/>
    <n v="0"/>
    <n v="0"/>
    <n v="0"/>
    <n v="0"/>
    <n v="0"/>
    <n v="0"/>
    <n v="1328"/>
  </r>
  <r>
    <n v="383"/>
    <s v="2022 1"/>
    <x v="12"/>
    <s v="AELA"/>
    <s v="CNE 2015/01-2_ELIQSA_AELA"/>
    <x v="0"/>
    <s v="Lagunas 220"/>
    <n v="117"/>
    <n v="36.675213675213598"/>
    <n v="4291"/>
    <n v="0"/>
    <n v="0"/>
    <n v="0"/>
    <n v="0"/>
    <n v="7"/>
    <n v="0"/>
    <n v="0"/>
    <n v="4298"/>
  </r>
  <r>
    <n v="384"/>
    <s v="2022 1"/>
    <x v="12"/>
    <s v="AELA"/>
    <s v="CNE 2015/02_ELIQSA_AELA"/>
    <x v="1"/>
    <s v="Parinacota 220"/>
    <n v="330"/>
    <n v="65.642424242424198"/>
    <n v="21662"/>
    <n v="0"/>
    <n v="0"/>
    <n v="0"/>
    <n v="0"/>
    <n v="2025"/>
    <n v="-1.7060606060606001"/>
    <n v="-563"/>
    <n v="23124"/>
  </r>
  <r>
    <n v="385"/>
    <s v="2022 1"/>
    <x v="12"/>
    <s v="AELA"/>
    <s v="CNE 2015/02_ELIQSA_AELA"/>
    <x v="1"/>
    <s v="Pozo Almonte 220"/>
    <n v="2868"/>
    <n v="66.986052998605302"/>
    <n v="192116"/>
    <n v="0"/>
    <n v="0"/>
    <n v="0"/>
    <n v="0"/>
    <n v="13058"/>
    <n v="-1.74198047419804"/>
    <n v="-4996"/>
    <n v="200178"/>
  </r>
  <r>
    <n v="386"/>
    <s v="2022 1"/>
    <x v="12"/>
    <s v="AELA"/>
    <s v="CNE 2015/02_ELIQSA_AELA"/>
    <x v="1"/>
    <s v="Condores 220"/>
    <n v="44039"/>
    <n v="63.495992188741702"/>
    <n v="2796300"/>
    <n v="0"/>
    <n v="0"/>
    <n v="0"/>
    <n v="0"/>
    <n v="1691"/>
    <n v="-1.64999205249892"/>
    <n v="-72664"/>
    <n v="2725327"/>
  </r>
  <r>
    <n v="387"/>
    <s v="2022 1"/>
    <x v="12"/>
    <s v="AELA"/>
    <s v="CNE 2015/02_ELIQSA_AELA"/>
    <x v="1"/>
    <s v="Tarapaca 220"/>
    <n v="406"/>
    <n v="62.527093596059103"/>
    <n v="25386"/>
    <n v="0"/>
    <n v="0"/>
    <n v="0"/>
    <n v="0"/>
    <n v="18"/>
    <n v="-1.62561576354679"/>
    <n v="-660"/>
    <n v="24744"/>
  </r>
  <r>
    <n v="388"/>
    <s v="2022 1"/>
    <x v="12"/>
    <s v="AELA"/>
    <s v="CNE 2015/02_ELIQSA_AELA"/>
    <x v="1"/>
    <s v="Lagunas 220"/>
    <n v="1194"/>
    <n v="62.161641541038499"/>
    <n v="74221"/>
    <n v="0"/>
    <n v="0"/>
    <n v="0"/>
    <n v="0"/>
    <n v="1210"/>
    <n v="-1.6164154103852499"/>
    <n v="-1930"/>
    <n v="73501"/>
  </r>
  <r>
    <n v="389"/>
    <s v="2022 1"/>
    <x v="12"/>
    <s v="AELA"/>
    <s v="CNE 2015/01-2_ELIQSA_AELA"/>
    <x v="0"/>
    <s v="Parinacota 220"/>
    <n v="38"/>
    <n v="37.921052631578902"/>
    <n v="1441"/>
    <n v="0"/>
    <n v="0"/>
    <n v="0"/>
    <n v="0"/>
    <n v="234"/>
    <n v="0"/>
    <n v="0"/>
    <n v="1675"/>
  </r>
  <r>
    <n v="390"/>
    <s v="2022 1"/>
    <x v="12"/>
    <s v="AELA"/>
    <s v="CNE 2015/01-2_ELIQSA_AELA"/>
    <x v="0"/>
    <s v="Pozo Almonte 220"/>
    <n v="332"/>
    <n v="36.942771084337302"/>
    <n v="12265"/>
    <n v="0"/>
    <n v="0"/>
    <n v="0"/>
    <n v="0"/>
    <n v="1511"/>
    <n v="0"/>
    <n v="0"/>
    <n v="13776"/>
  </r>
  <r>
    <n v="391"/>
    <s v="2022 1"/>
    <x v="12"/>
    <s v="AELA"/>
    <s v="CNE 2015/01-2_ELIQSA_AELA"/>
    <x v="0"/>
    <s v="Condores 220"/>
    <n v="5095"/>
    <n v="36.503042198233501"/>
    <n v="185983"/>
    <n v="0"/>
    <n v="0"/>
    <n v="0"/>
    <n v="0"/>
    <n v="196"/>
    <n v="0"/>
    <n v="0"/>
    <n v="186179"/>
  </r>
  <r>
    <n v="392"/>
    <s v="2022 1"/>
    <x v="12"/>
    <s v="AELA"/>
    <s v="CNE 2015/01-2_ELIQSA_AELA"/>
    <x v="0"/>
    <s v="Tarapaca 220"/>
    <n v="47"/>
    <n v="36.893617021276597"/>
    <n v="1734"/>
    <n v="0"/>
    <n v="0"/>
    <n v="0"/>
    <n v="0"/>
    <n v="2"/>
    <n v="0"/>
    <n v="0"/>
    <n v="1736"/>
  </r>
  <r>
    <n v="393"/>
    <s v="2022 1"/>
    <x v="12"/>
    <s v="AELA"/>
    <s v="CNE 2015/01-2_ELIQSA_AELA"/>
    <x v="0"/>
    <s v="Lagunas 220"/>
    <n v="138"/>
    <n v="36.673913043478201"/>
    <n v="5061"/>
    <n v="0"/>
    <n v="0"/>
    <n v="0"/>
    <n v="0"/>
    <n v="140"/>
    <n v="0"/>
    <n v="0"/>
    <n v="5201"/>
  </r>
  <r>
    <n v="394"/>
    <s v="2022 1"/>
    <x v="12"/>
    <s v="AELA"/>
    <s v="CNE 2015/02_ELIQSA_AELA"/>
    <x v="1"/>
    <s v="Parinacota 220"/>
    <n v="186"/>
    <n v="65.639784946236503"/>
    <n v="12209"/>
    <n v="2"/>
    <n v="6079.5"/>
    <n v="12159"/>
    <n v="0"/>
    <n v="749"/>
    <n v="-1.7043010752688099"/>
    <n v="-317"/>
    <n v="24800"/>
  </r>
  <r>
    <n v="395"/>
    <s v="2022 1"/>
    <x v="12"/>
    <s v="AELA"/>
    <s v="CNE 2015/02_ELIQSA_AELA"/>
    <x v="1"/>
    <s v="Pozo Almonte 220"/>
    <n v="1626"/>
    <n v="66.985854858548507"/>
    <n v="108919"/>
    <n v="19"/>
    <n v="5919.1578947368398"/>
    <n v="112464"/>
    <n v="0"/>
    <n v="4144"/>
    <n v="-1.7416974169741599"/>
    <n v="-2832"/>
    <n v="222695"/>
  </r>
  <r>
    <n v="396"/>
    <s v="2022 1"/>
    <x v="12"/>
    <s v="AELA"/>
    <s v="CNE 2015/02_ELIQSA_AELA"/>
    <x v="1"/>
    <s v="Condores 220"/>
    <n v="24309"/>
    <n v="63.495989139824701"/>
    <n v="1543524"/>
    <n v="184"/>
    <n v="5939.8913043478196"/>
    <n v="1092940"/>
    <n v="0"/>
    <n v="19"/>
    <n v="-1.65000617055411"/>
    <n v="-40110"/>
    <n v="2596373"/>
  </r>
  <r>
    <n v="397"/>
    <s v="2022 1"/>
    <x v="12"/>
    <s v="AELA"/>
    <s v="CNE 2015/02_ELIQSA_AELA"/>
    <x v="1"/>
    <s v="Tarapaca 220"/>
    <n v="210"/>
    <n v="62.523809523809497"/>
    <n v="13130"/>
    <n v="1"/>
    <n v="5792"/>
    <n v="5792"/>
    <n v="0"/>
    <n v="1"/>
    <n v="-1.62380952380952"/>
    <n v="-341"/>
    <n v="18582"/>
  </r>
  <r>
    <n v="398"/>
    <s v="2022 1"/>
    <x v="12"/>
    <s v="AELA"/>
    <s v="CNE 2015/02_ELIQSA_AELA"/>
    <x v="1"/>
    <s v="Lagunas 220"/>
    <n v="611"/>
    <n v="62.162029459901802"/>
    <n v="37981"/>
    <n v="3"/>
    <n v="5754.3333333333303"/>
    <n v="17263"/>
    <n v="0"/>
    <n v="290"/>
    <n v="-1.6153846153846101"/>
    <n v="-987"/>
    <n v="54547"/>
  </r>
  <r>
    <n v="399"/>
    <s v="2022 1"/>
    <x v="12"/>
    <s v="AELA"/>
    <s v="CNE 2015/01-2_ELIQSA_AELA"/>
    <x v="0"/>
    <s v="Parinacota 220"/>
    <n v="22"/>
    <n v="37.909090909090899"/>
    <n v="834"/>
    <n v="0"/>
    <n v="0"/>
    <n v="0"/>
    <n v="0"/>
    <n v="87"/>
    <n v="0"/>
    <n v="0"/>
    <n v="921"/>
  </r>
  <r>
    <n v="400"/>
    <s v="2022 1"/>
    <x v="12"/>
    <s v="AELA"/>
    <s v="CNE 2015/01-2_ELIQSA_AELA"/>
    <x v="0"/>
    <s v="Pozo Almonte 220"/>
    <n v="188"/>
    <n v="36.941489361702097"/>
    <n v="6945"/>
    <n v="2"/>
    <n v="7498.5"/>
    <n v="14997"/>
    <n v="0"/>
    <n v="479"/>
    <n v="0"/>
    <n v="0"/>
    <n v="22421"/>
  </r>
  <r>
    <n v="401"/>
    <s v="2022 1"/>
    <x v="12"/>
    <s v="AELA"/>
    <s v="CNE 2015/01-2_ELIQSA_AELA"/>
    <x v="0"/>
    <s v="Condores 220"/>
    <n v="2813"/>
    <n v="36.503021685033701"/>
    <n v="102683"/>
    <n v="21"/>
    <n v="7485.3333333333303"/>
    <n v="157192"/>
    <n v="0"/>
    <n v="2"/>
    <n v="0"/>
    <n v="0"/>
    <n v="259877"/>
  </r>
  <r>
    <n v="402"/>
    <s v="2022 1"/>
    <x v="12"/>
    <s v="AELA"/>
    <s v="CNE 2015/01-2_ELIQSA_AELA"/>
    <x v="0"/>
    <s v="Tarapaca 220"/>
    <n v="24"/>
    <n v="36.9166666666666"/>
    <n v="886"/>
    <n v="0"/>
    <n v="0"/>
    <n v="0"/>
    <n v="0"/>
    <n v="0"/>
    <n v="0"/>
    <n v="0"/>
    <n v="886"/>
  </r>
  <r>
    <n v="403"/>
    <s v="2022 1"/>
    <x v="12"/>
    <s v="AELA"/>
    <s v="CNE 2015/01-2_ELIQSA_AELA"/>
    <x v="0"/>
    <s v="Lagunas 220"/>
    <n v="71"/>
    <n v="36.676056338028097"/>
    <n v="2604"/>
    <n v="0"/>
    <n v="0"/>
    <n v="0"/>
    <n v="0"/>
    <n v="34"/>
    <n v="0"/>
    <n v="0"/>
    <n v="2638"/>
  </r>
  <r>
    <n v="404"/>
    <s v="2022 1"/>
    <x v="13"/>
    <s v="AELA"/>
    <s v="CNE 2015/02_EMELARI_AELA"/>
    <x v="1"/>
    <s v="Parinacota 220"/>
    <n v="59253"/>
    <n v="65.640997080316595"/>
    <n v="3889426"/>
    <n v="0"/>
    <n v="0"/>
    <n v="0"/>
    <n v="0"/>
    <n v="0"/>
    <n v="-2.4599935868226002"/>
    <n v="-145762"/>
    <n v="3743664"/>
  </r>
  <r>
    <n v="405"/>
    <s v="2022 1"/>
    <x v="13"/>
    <s v="AELA"/>
    <s v="CNE 2015/02_EMELARI_AELA"/>
    <x v="1"/>
    <s v="Pozo Almonte 220"/>
    <n v="13168"/>
    <n v="66.986026731470204"/>
    <n v="882072"/>
    <n v="0"/>
    <n v="0"/>
    <n v="0"/>
    <n v="0"/>
    <n v="0"/>
    <n v="-2.5090370595382701"/>
    <n v="-33039"/>
    <n v="849033"/>
  </r>
  <r>
    <n v="406"/>
    <s v="2022 1"/>
    <x v="13"/>
    <s v="AELA"/>
    <s v="CNE 2015/01-2_EMELARI_AELA"/>
    <x v="0"/>
    <s v="Parinacota 220"/>
    <n v="6809"/>
    <n v="37.920986929064398"/>
    <n v="258204"/>
    <n v="0"/>
    <n v="0"/>
    <n v="0"/>
    <n v="0"/>
    <n v="0"/>
    <n v="0"/>
    <n v="0"/>
    <n v="258204"/>
  </r>
  <r>
    <n v="407"/>
    <s v="2022 1"/>
    <x v="13"/>
    <s v="AELA"/>
    <s v="CNE 2015/01-2_EMELARI_AELA"/>
    <x v="0"/>
    <s v="Pozo Almonte 220"/>
    <n v="1513"/>
    <n v="36.9418374091209"/>
    <n v="55893"/>
    <n v="0"/>
    <n v="0"/>
    <n v="0"/>
    <n v="0"/>
    <n v="0"/>
    <n v="0"/>
    <n v="0"/>
    <n v="55893"/>
  </r>
  <r>
    <n v="408"/>
    <s v="2022 1"/>
    <x v="13"/>
    <s v="AELA"/>
    <s v="CNE 2015/02_EMELARI_AELA"/>
    <x v="1"/>
    <s v="Parinacota 220"/>
    <n v="85152"/>
    <n v="65.640994926719202"/>
    <n v="5589462"/>
    <n v="0"/>
    <n v="0"/>
    <n v="0"/>
    <n v="0"/>
    <n v="71115"/>
    <n v="-2.46000093949643"/>
    <n v="-209474"/>
    <n v="5451103"/>
  </r>
  <r>
    <n v="409"/>
    <s v="2022 1"/>
    <x v="13"/>
    <s v="AELA"/>
    <s v="CNE 2015/02_EMELARI_AELA"/>
    <x v="1"/>
    <s v="Pozo Almonte 220"/>
    <n v="18994"/>
    <n v="66.985995577550796"/>
    <n v="1272332"/>
    <n v="0"/>
    <n v="0"/>
    <n v="0"/>
    <n v="0"/>
    <n v="13606"/>
    <n v="-2.5090028430030502"/>
    <n v="-47656"/>
    <n v="1238282"/>
  </r>
  <r>
    <n v="410"/>
    <s v="2022 1"/>
    <x v="13"/>
    <s v="AELA"/>
    <s v="CNE 2015/01-2_EMELARI_AELA"/>
    <x v="0"/>
    <s v="Parinacota 220"/>
    <n v="9785"/>
    <n v="37.921001532958599"/>
    <n v="371057"/>
    <n v="0"/>
    <n v="0"/>
    <n v="0"/>
    <n v="0"/>
    <n v="8172"/>
    <n v="0"/>
    <n v="0"/>
    <n v="379229"/>
  </r>
  <r>
    <n v="411"/>
    <s v="2022 1"/>
    <x v="13"/>
    <s v="AELA"/>
    <s v="CNE 2015/01-2_EMELARI_AELA"/>
    <x v="0"/>
    <s v="Pozo Almonte 220"/>
    <n v="2183"/>
    <n v="36.941823179111303"/>
    <n v="80644"/>
    <n v="0"/>
    <n v="0"/>
    <n v="0"/>
    <n v="0"/>
    <n v="1564"/>
    <n v="0"/>
    <n v="0"/>
    <n v="82208"/>
  </r>
  <r>
    <n v="412"/>
    <s v="2022 1"/>
    <x v="13"/>
    <s v="AELA"/>
    <s v="CNE 2015/02_EMELARI_AELA"/>
    <x v="1"/>
    <s v="Parinacota 220"/>
    <n v="45020"/>
    <n v="65.641003998222999"/>
    <n v="2955158"/>
    <n v="318"/>
    <n v="6079.4622641509404"/>
    <n v="1933269"/>
    <n v="0"/>
    <n v="9336"/>
    <n v="-2.4599955575299801"/>
    <n v="-110749"/>
    <n v="4787014"/>
  </r>
  <r>
    <n v="413"/>
    <s v="2022 1"/>
    <x v="13"/>
    <s v="AELA"/>
    <s v="CNE 2015/02_EMELARI_AELA"/>
    <x v="1"/>
    <s v="Pozo Almonte 220"/>
    <n v="10022"/>
    <n v="66.986030732388699"/>
    <n v="671334"/>
    <n v="70"/>
    <n v="5919.1714285714197"/>
    <n v="414342"/>
    <n v="0"/>
    <n v="1553"/>
    <n v="-2.5089802434643702"/>
    <n v="-25145"/>
    <n v="1062084"/>
  </r>
  <r>
    <n v="414"/>
    <s v="2022 1"/>
    <x v="13"/>
    <s v="AELA"/>
    <s v="CNE 2015/01-2_EMELARI_AELA"/>
    <x v="0"/>
    <s v="Parinacota 220"/>
    <n v="5173"/>
    <n v="37.920935627295499"/>
    <n v="196165"/>
    <n v="37"/>
    <n v="7690.3513513513499"/>
    <n v="284543"/>
    <n v="0"/>
    <n v="1073"/>
    <n v="0"/>
    <n v="0"/>
    <n v="481781"/>
  </r>
  <r>
    <n v="415"/>
    <s v="2022 1"/>
    <x v="13"/>
    <s v="AELA"/>
    <s v="CNE 2015/01-2_EMELARI_AELA"/>
    <x v="0"/>
    <s v="Pozo Almonte 220"/>
    <n v="1152"/>
    <n v="36.9418402777777"/>
    <n v="42557"/>
    <n v="8"/>
    <n v="7498.625"/>
    <n v="59989"/>
    <n v="0"/>
    <n v="179"/>
    <n v="0"/>
    <n v="0"/>
    <n v="102725"/>
  </r>
  <r>
    <n v="416"/>
    <s v="2022 1"/>
    <x v="14"/>
    <s v="AELA"/>
    <s v="CNE 2015/02_Emelat_AELA"/>
    <x v="1"/>
    <s v="Cardones 220"/>
    <n v="123929"/>
    <n v="62.462998975219598"/>
    <n v="7740977"/>
    <n v="0"/>
    <n v="0"/>
    <n v="0"/>
    <n v="0"/>
    <n v="0"/>
    <n v="-2.08900257405449"/>
    <n v="-258888"/>
    <n v="7482089"/>
  </r>
  <r>
    <n v="417"/>
    <s v="2022 1"/>
    <x v="14"/>
    <s v="AELA"/>
    <s v="CNE 2015/02_Emelat_AELA"/>
    <x v="1"/>
    <s v="Los Vilos 220"/>
    <n v="52"/>
    <n v="63.346153846153797"/>
    <n v="3294"/>
    <n v="0"/>
    <n v="0"/>
    <n v="0"/>
    <n v="0"/>
    <n v="0"/>
    <n v="-2.1153846153846101"/>
    <n v="-110"/>
    <n v="3184"/>
  </r>
  <r>
    <n v="418"/>
    <s v="2022 1"/>
    <x v="14"/>
    <s v="AELA"/>
    <s v="CNE 2015/02_Emelat_AELA"/>
    <x v="1"/>
    <s v="Maitencillo 220"/>
    <n v="50748"/>
    <n v="60.140990777961598"/>
    <n v="3052035"/>
    <n v="0"/>
    <n v="0"/>
    <n v="0"/>
    <n v="0"/>
    <n v="0"/>
    <n v="-2.0109955072121002"/>
    <n v="-102054"/>
    <n v="2949981"/>
  </r>
  <r>
    <n v="419"/>
    <s v="2022 1"/>
    <x v="14"/>
    <s v="AELA"/>
    <s v="CNE 2015/02_Emelat_AELA"/>
    <x v="1"/>
    <s v="Pan de Azucar 220"/>
    <n v="14669"/>
    <n v="61.394028222782701"/>
    <n v="900589"/>
    <n v="0"/>
    <n v="0"/>
    <n v="0"/>
    <n v="0"/>
    <n v="0"/>
    <n v="-2.05201445224623"/>
    <n v="-30101"/>
    <n v="870488"/>
  </r>
  <r>
    <n v="420"/>
    <s v="2022 1"/>
    <x v="14"/>
    <s v="AELA"/>
    <s v="CNE 2015/02_Emelat_AELA"/>
    <x v="1"/>
    <s v="D. De Almagro"/>
    <n v="11661"/>
    <n v="57.149987136609198"/>
    <n v="666426"/>
    <n v="0"/>
    <n v="0"/>
    <n v="0"/>
    <n v="0"/>
    <n v="6947"/>
    <n v="-1.91004202040991"/>
    <n v="-22273"/>
    <n v="651100"/>
  </r>
  <r>
    <n v="421"/>
    <s v="2022 1"/>
    <x v="14"/>
    <s v="AELA"/>
    <s v="CNE 2015/01-2_Emelat_AELA"/>
    <x v="0"/>
    <s v="Cardones 220"/>
    <n v="14226"/>
    <n v="34.911992127091203"/>
    <n v="496658"/>
    <n v="0"/>
    <n v="0"/>
    <n v="0"/>
    <n v="0"/>
    <n v="0"/>
    <n v="0"/>
    <n v="0"/>
    <n v="496658"/>
  </r>
  <r>
    <n v="422"/>
    <s v="2022 1"/>
    <x v="14"/>
    <s v="AELA"/>
    <s v="CNE 2015/01-2_Emelat_AELA"/>
    <x v="0"/>
    <s v="Los Vilos 220"/>
    <n v="6"/>
    <n v="39.3333333333333"/>
    <n v="236"/>
    <n v="0"/>
    <n v="0"/>
    <n v="0"/>
    <n v="0"/>
    <n v="0"/>
    <n v="0"/>
    <n v="0"/>
    <n v="236"/>
  </r>
  <r>
    <n v="423"/>
    <s v="2022 1"/>
    <x v="14"/>
    <s v="AELA"/>
    <s v="CNE 2015/01-2_Emelat_AELA"/>
    <x v="0"/>
    <s v="Maitencillo 220"/>
    <n v="5825"/>
    <n v="34.272961373390501"/>
    <n v="199640"/>
    <n v="0"/>
    <n v="0"/>
    <n v="0"/>
    <n v="0"/>
    <n v="0"/>
    <n v="0"/>
    <n v="0"/>
    <n v="199640"/>
  </r>
  <r>
    <n v="424"/>
    <s v="2022 1"/>
    <x v="14"/>
    <s v="AELA"/>
    <s v="CNE 2015/01-2_Emelat_AELA"/>
    <x v="0"/>
    <s v="Pan de Azucar 220"/>
    <n v="1684"/>
    <n v="37.783847980997599"/>
    <n v="63628"/>
    <n v="0"/>
    <n v="0"/>
    <n v="0"/>
    <n v="0"/>
    <n v="0"/>
    <n v="0"/>
    <n v="0"/>
    <n v="63628"/>
  </r>
  <r>
    <n v="425"/>
    <s v="2022 1"/>
    <x v="14"/>
    <s v="AELA"/>
    <s v="CNE 2015/01-2_Emelat_AELA"/>
    <x v="0"/>
    <s v="D. De Almagro"/>
    <n v="1339"/>
    <n v="34.109036594473402"/>
    <n v="45672"/>
    <n v="0"/>
    <n v="0"/>
    <n v="0"/>
    <n v="0"/>
    <n v="797"/>
    <n v="0"/>
    <n v="0"/>
    <n v="46469"/>
  </r>
  <r>
    <n v="426"/>
    <s v="2022 1"/>
    <x v="14"/>
    <s v="AELA"/>
    <s v="CNE 2015/02_Emelat_AELA"/>
    <x v="1"/>
    <s v="Cardones 220"/>
    <n v="161077"/>
    <n v="62.463002166665603"/>
    <n v="10061353"/>
    <n v="0"/>
    <n v="0"/>
    <n v="0"/>
    <n v="0"/>
    <n v="87808"/>
    <n v="-2.0890009126070099"/>
    <n v="-336490"/>
    <n v="9812671"/>
  </r>
  <r>
    <n v="427"/>
    <s v="2022 1"/>
    <x v="14"/>
    <s v="AELA"/>
    <s v="CNE 2015/02_Emelat_AELA"/>
    <x v="1"/>
    <s v="Los Vilos 220"/>
    <n v="68"/>
    <n v="63.338235294117602"/>
    <n v="4307"/>
    <n v="0"/>
    <n v="0"/>
    <n v="0"/>
    <n v="0"/>
    <n v="36"/>
    <n v="-2.1176470588235201"/>
    <n v="-144"/>
    <n v="4199"/>
  </r>
  <r>
    <n v="428"/>
    <s v="2022 1"/>
    <x v="14"/>
    <s v="AELA"/>
    <s v="CNE 2015/02_Emelat_AELA"/>
    <x v="1"/>
    <s v="Maitencillo 220"/>
    <n v="65684"/>
    <n v="60.140993240362903"/>
    <n v="3950301"/>
    <n v="0"/>
    <n v="0"/>
    <n v="0"/>
    <n v="0"/>
    <n v="10024"/>
    <n v="-2.0110072468180902"/>
    <n v="-132091"/>
    <n v="3828234"/>
  </r>
  <r>
    <n v="429"/>
    <s v="2022 1"/>
    <x v="14"/>
    <s v="AELA"/>
    <s v="CNE 2015/02_Emelat_AELA"/>
    <x v="1"/>
    <s v="Pan de Azucar 220"/>
    <n v="18185"/>
    <n v="61.394006048941399"/>
    <n v="1116450"/>
    <n v="0"/>
    <n v="0"/>
    <n v="0"/>
    <n v="0"/>
    <n v="3569"/>
    <n v="-2.0520208963431399"/>
    <n v="-37316"/>
    <n v="1082703"/>
  </r>
  <r>
    <n v="430"/>
    <s v="2022 1"/>
    <x v="14"/>
    <s v="AELA"/>
    <s v="CNE 2015/02_Emelat_AELA"/>
    <x v="1"/>
    <s v="D. De Almagro"/>
    <n v="10817"/>
    <n v="57.150041601183297"/>
    <n v="618192"/>
    <n v="0"/>
    <n v="0"/>
    <n v="0"/>
    <n v="0"/>
    <n v="103826"/>
    <n v="-1.90995654987519"/>
    <n v="-20660"/>
    <n v="701358"/>
  </r>
  <r>
    <n v="431"/>
    <s v="2022 1"/>
    <x v="14"/>
    <s v="AELA"/>
    <s v="CNE 2015/01-2_Emelat_AELA"/>
    <x v="0"/>
    <s v="Cardones 220"/>
    <n v="18490"/>
    <n v="34.912006489994504"/>
    <n v="645523"/>
    <n v="0"/>
    <n v="0"/>
    <n v="0"/>
    <n v="0"/>
    <n v="10079"/>
    <n v="0"/>
    <n v="0"/>
    <n v="655602"/>
  </r>
  <r>
    <n v="432"/>
    <s v="2022 1"/>
    <x v="14"/>
    <s v="AELA"/>
    <s v="CNE 2015/01-2_Emelat_AELA"/>
    <x v="0"/>
    <s v="Los Vilos 220"/>
    <n v="8"/>
    <n v="39.375"/>
    <n v="315"/>
    <n v="0"/>
    <n v="0"/>
    <n v="0"/>
    <n v="0"/>
    <n v="4"/>
    <n v="0"/>
    <n v="0"/>
    <n v="319"/>
  </r>
  <r>
    <n v="433"/>
    <s v="2022 1"/>
    <x v="14"/>
    <s v="AELA"/>
    <s v="CNE 2015/01-2_Emelat_AELA"/>
    <x v="0"/>
    <s v="Maitencillo 220"/>
    <n v="7540"/>
    <n v="34.272944297082198"/>
    <n v="258418"/>
    <n v="0"/>
    <n v="0"/>
    <n v="0"/>
    <n v="0"/>
    <n v="1151"/>
    <n v="0"/>
    <n v="0"/>
    <n v="259569"/>
  </r>
  <r>
    <n v="434"/>
    <s v="2022 1"/>
    <x v="14"/>
    <s v="AELA"/>
    <s v="CNE 2015/01-2_Emelat_AELA"/>
    <x v="0"/>
    <s v="Pan de Azucar 220"/>
    <n v="2087"/>
    <n v="37.783900335409598"/>
    <n v="78855"/>
    <n v="0"/>
    <n v="0"/>
    <n v="0"/>
    <n v="0"/>
    <n v="410"/>
    <n v="0"/>
    <n v="0"/>
    <n v="79265"/>
  </r>
  <r>
    <n v="435"/>
    <s v="2022 1"/>
    <x v="14"/>
    <s v="AELA"/>
    <s v="CNE 2015/01-2_Emelat_AELA"/>
    <x v="0"/>
    <s v="D. De Almagro"/>
    <n v="1242"/>
    <n v="34.1086956521739"/>
    <n v="42363"/>
    <n v="0"/>
    <n v="0"/>
    <n v="0"/>
    <n v="0"/>
    <n v="11918"/>
    <n v="0"/>
    <n v="0"/>
    <n v="54281"/>
  </r>
  <r>
    <n v="436"/>
    <s v="2022 1"/>
    <x v="14"/>
    <s v="AELA"/>
    <s v="CNE 2015/02_Emelat_AELA"/>
    <x v="1"/>
    <s v="Cardones 220"/>
    <n v="89475"/>
    <n v="62.463000838222897"/>
    <n v="5588877"/>
    <n v="716"/>
    <n v="5624.9189944133996"/>
    <n v="4027442"/>
    <n v="0"/>
    <n v="16150"/>
    <n v="-2.08899692651578"/>
    <n v="-186913"/>
    <n v="9445556"/>
  </r>
  <r>
    <n v="437"/>
    <s v="2022 1"/>
    <x v="14"/>
    <s v="AELA"/>
    <s v="CNE 2015/02_Emelat_AELA"/>
    <x v="1"/>
    <s v="Los Vilos 220"/>
    <n v="37"/>
    <n v="63.351351351351298"/>
    <n v="2344"/>
    <n v="0"/>
    <n v="0"/>
    <n v="0"/>
    <n v="0"/>
    <n v="6"/>
    <n v="-2.1081081081080999"/>
    <n v="-78"/>
    <n v="2272"/>
  </r>
  <r>
    <n v="438"/>
    <s v="2022 1"/>
    <x v="14"/>
    <s v="AELA"/>
    <s v="CNE 2015/02_Emelat_AELA"/>
    <x v="1"/>
    <s v="Maitencillo 220"/>
    <n v="37017"/>
    <n v="60.140989275197803"/>
    <n v="2226239"/>
    <n v="302"/>
    <n v="5526.3013245033098"/>
    <n v="1668943"/>
    <n v="0"/>
    <n v="595"/>
    <n v="-2.01099494826701"/>
    <n v="-74441"/>
    <n v="3821336"/>
  </r>
  <r>
    <n v="439"/>
    <s v="2022 1"/>
    <x v="14"/>
    <s v="AELA"/>
    <s v="CNE 2015/02_Emelat_AELA"/>
    <x v="1"/>
    <s v="Pan de Azucar 220"/>
    <n v="10471"/>
    <n v="61.3940406837933"/>
    <n v="642857"/>
    <n v="85"/>
    <n v="5595.8117647058798"/>
    <n v="475644"/>
    <n v="0"/>
    <n v="110"/>
    <n v="-2.0519530130837502"/>
    <n v="-21486"/>
    <n v="1097125"/>
  </r>
  <r>
    <n v="440"/>
    <s v="2022 1"/>
    <x v="14"/>
    <s v="AELA"/>
    <s v="CNE 2015/02_Emelat_AELA"/>
    <x v="1"/>
    <s v="D. De Almagro"/>
    <n v="8444"/>
    <n v="57.150047370914201"/>
    <n v="482575"/>
    <n v="95"/>
    <n v="5659.7052631578899"/>
    <n v="537672"/>
    <n v="0"/>
    <n v="40185"/>
    <n v="-1.9099952629085699"/>
    <n v="-16128"/>
    <n v="1044304"/>
  </r>
  <r>
    <n v="441"/>
    <s v="2022 1"/>
    <x v="14"/>
    <s v="AELA"/>
    <s v="CNE 2015/01-2_Emelat_AELA"/>
    <x v="0"/>
    <s v="Cardones 220"/>
    <n v="10271"/>
    <n v="34.9119852010515"/>
    <n v="358581"/>
    <n v="82"/>
    <n v="6899.0731707317"/>
    <n v="565724"/>
    <n v="0"/>
    <n v="1854"/>
    <n v="0"/>
    <n v="0"/>
    <n v="926159"/>
  </r>
  <r>
    <n v="442"/>
    <s v="2022 1"/>
    <x v="14"/>
    <s v="AELA"/>
    <s v="CNE 2015/01-2_Emelat_AELA"/>
    <x v="0"/>
    <s v="Los Vilos 220"/>
    <n v="4"/>
    <n v="39.25"/>
    <n v="157"/>
    <n v="0"/>
    <n v="0"/>
    <n v="0"/>
    <n v="0"/>
    <n v="1"/>
    <n v="0"/>
    <n v="0"/>
    <n v="158"/>
  </r>
  <r>
    <n v="443"/>
    <s v="2022 1"/>
    <x v="14"/>
    <s v="AELA"/>
    <s v="CNE 2015/01-2_Emelat_AELA"/>
    <x v="0"/>
    <s v="Maitencillo 220"/>
    <n v="4249"/>
    <n v="34.273005413038298"/>
    <n v="145626"/>
    <n v="35"/>
    <n v="6718.6285714285696"/>
    <n v="235152"/>
    <n v="0"/>
    <n v="68"/>
    <n v="0"/>
    <n v="0"/>
    <n v="380846"/>
  </r>
  <r>
    <n v="444"/>
    <s v="2022 1"/>
    <x v="14"/>
    <s v="AELA"/>
    <s v="CNE 2015/01-2_Emelat_AELA"/>
    <x v="0"/>
    <s v="Pan de Azucar 220"/>
    <n v="1202"/>
    <n v="37.783693843594001"/>
    <n v="45416"/>
    <n v="10"/>
    <n v="6918"/>
    <n v="69180"/>
    <n v="0"/>
    <n v="13"/>
    <n v="0"/>
    <n v="0"/>
    <n v="114609"/>
  </r>
  <r>
    <n v="445"/>
    <s v="2022 1"/>
    <x v="14"/>
    <s v="AELA"/>
    <s v="CNE 2015/01-2_Emelat_AELA"/>
    <x v="0"/>
    <s v="D. De Almagro"/>
    <n v="969"/>
    <n v="34.109391124871003"/>
    <n v="33052"/>
    <n v="11"/>
    <n v="6941.9090909090901"/>
    <n v="76361"/>
    <n v="0"/>
    <n v="4613"/>
    <n v="0"/>
    <n v="0"/>
    <n v="114026"/>
  </r>
  <r>
    <n v="446"/>
    <s v="2022 1"/>
    <x v="15"/>
    <s v="AELA"/>
    <s v="CNE 2015/02_EMELECTRIC_AELA"/>
    <x v="1"/>
    <s v="Alto Jahuel 220"/>
    <n v="80922"/>
    <n v="61.023998418229901"/>
    <n v="4938184"/>
    <n v="0"/>
    <n v="0"/>
    <n v="0"/>
    <n v="0"/>
    <n v="378"/>
    <n v="-1.95699562541706"/>
    <n v="-158364"/>
    <n v="4780198"/>
  </r>
  <r>
    <n v="447"/>
    <s v="2022 1"/>
    <x v="15"/>
    <s v="AELA"/>
    <s v="CNE 2015/02_EMELECTRIC_AELA"/>
    <x v="1"/>
    <s v="Ancoa 220"/>
    <n v="1957"/>
    <n v="59.440981093510402"/>
    <n v="116326"/>
    <n v="0"/>
    <n v="0"/>
    <n v="0"/>
    <n v="0"/>
    <n v="0"/>
    <n v="-1.9070005109862"/>
    <n v="-3732"/>
    <n v="112594"/>
  </r>
  <r>
    <n v="448"/>
    <s v="2022 1"/>
    <x v="15"/>
    <s v="AELA"/>
    <s v="CNE 2015/02_EMELECTRIC_AELA"/>
    <x v="1"/>
    <s v="Cerro Navia 220"/>
    <n v="3160"/>
    <n v="62.274999999999999"/>
    <n v="196789"/>
    <n v="0"/>
    <n v="0"/>
    <n v="0"/>
    <n v="0"/>
    <n v="0"/>
    <n v="-1.9981012658227799"/>
    <n v="-6314"/>
    <n v="190475"/>
  </r>
  <r>
    <n v="449"/>
    <s v="2022 1"/>
    <x v="15"/>
    <s v="AELA"/>
    <s v="CNE 2015/02_EMELECTRIC_AELA"/>
    <x v="1"/>
    <s v="Charrua 220"/>
    <n v="97648"/>
    <n v="56.294004997542103"/>
    <n v="5496997"/>
    <n v="0"/>
    <n v="0"/>
    <n v="0"/>
    <n v="0"/>
    <n v="0"/>
    <n v="-1.80599705063083"/>
    <n v="-176352"/>
    <n v="5320645"/>
  </r>
  <r>
    <n v="450"/>
    <s v="2022 1"/>
    <x v="15"/>
    <s v="AELA"/>
    <s v="CNE 2015/02_EMELECTRIC_AELA"/>
    <x v="1"/>
    <s v="Polpaico 220"/>
    <n v="302"/>
    <n v="62.569536423841001"/>
    <n v="18896"/>
    <n v="0"/>
    <n v="0"/>
    <n v="0"/>
    <n v="0"/>
    <n v="0"/>
    <n v="-2.0066225165562899"/>
    <n v="-606"/>
    <n v="18290"/>
  </r>
  <r>
    <n v="451"/>
    <s v="2022 1"/>
    <x v="15"/>
    <s v="AELA"/>
    <s v="CNE 2015/02_EMELECTRIC_AELA"/>
    <x v="1"/>
    <s v="Quillota 220"/>
    <n v="3"/>
    <n v="63.6666666666666"/>
    <n v="191"/>
    <n v="0"/>
    <n v="0"/>
    <n v="0"/>
    <n v="0"/>
    <n v="0"/>
    <n v="-2"/>
    <n v="-6"/>
    <n v="185"/>
  </r>
  <r>
    <n v="452"/>
    <s v="2022 1"/>
    <x v="15"/>
    <s v="AELA"/>
    <s v="CNE 2015/02_EMELECTRIC_AELA"/>
    <x v="1"/>
    <s v="Hualpen 220"/>
    <n v="783"/>
    <n v="57.213282247765001"/>
    <n v="44798"/>
    <n v="0"/>
    <n v="0"/>
    <n v="0"/>
    <n v="0"/>
    <n v="177"/>
    <n v="-1.83524904214559"/>
    <n v="-1437"/>
    <n v="43538"/>
  </r>
  <r>
    <n v="453"/>
    <s v="2022 1"/>
    <x v="15"/>
    <s v="AELA"/>
    <s v="CNE 2015/02_EMELECTRIC_AELA"/>
    <x v="1"/>
    <s v="Itahue 220"/>
    <n v="110048"/>
    <n v="57.451003198604198"/>
    <n v="6322368"/>
    <n v="0"/>
    <n v="0"/>
    <n v="0"/>
    <n v="0"/>
    <n v="39"/>
    <n v="-1.84299578365804"/>
    <n v="-202818"/>
    <n v="6119589"/>
  </r>
  <r>
    <n v="454"/>
    <s v="2022 1"/>
    <x v="15"/>
    <s v="AELA"/>
    <s v="CNE 2015/02_EMELECTRIC_AELA"/>
    <x v="1"/>
    <s v="Rapel 220"/>
    <n v="211937"/>
    <n v="62.037001561784798"/>
    <n v="13147936"/>
    <n v="0"/>
    <n v="0"/>
    <n v="0"/>
    <n v="0"/>
    <n v="11236"/>
    <n v="-1.99000174580181"/>
    <n v="-421755"/>
    <n v="12737417"/>
  </r>
  <r>
    <n v="455"/>
    <s v="2022 1"/>
    <x v="15"/>
    <s v="AELA"/>
    <s v="CNE 2015/02_EMELECTRIC_AELA"/>
    <x v="1"/>
    <s v="Chena 220"/>
    <n v="1334"/>
    <n v="61.900299850074902"/>
    <n v="82575"/>
    <n v="0"/>
    <n v="0"/>
    <n v="0"/>
    <n v="0"/>
    <n v="0"/>
    <n v="-1.98500749625187"/>
    <n v="-2648"/>
    <n v="79927"/>
  </r>
  <r>
    <n v="456"/>
    <s v="2022 1"/>
    <x v="15"/>
    <s v="AELA"/>
    <s v="CNE 2015/02_EMELECTRIC_AELA"/>
    <x v="1"/>
    <s v="Melipilla 220"/>
    <n v="126512"/>
    <n v="62.181002592639402"/>
    <n v="7866643"/>
    <n v="0"/>
    <n v="0"/>
    <n v="0"/>
    <n v="0"/>
    <n v="1874"/>
    <n v="-1.9940005691159699"/>
    <n v="-252265"/>
    <n v="7616252"/>
  </r>
  <r>
    <n v="457"/>
    <s v="2022 1"/>
    <x v="15"/>
    <s v="AELA"/>
    <s v="CNE 2015/02_EMELECTRIC_AELA"/>
    <x v="1"/>
    <s v="Lagunillas 220"/>
    <n v="763"/>
    <n v="56.976408912188703"/>
    <n v="43473"/>
    <n v="0"/>
    <n v="0"/>
    <n v="0"/>
    <n v="0"/>
    <n v="173"/>
    <n v="-1.82830930537352"/>
    <n v="-1395"/>
    <n v="42251"/>
  </r>
  <r>
    <n v="458"/>
    <s v="2022 1"/>
    <x v="15"/>
    <s v="AELA"/>
    <s v="CNE 2015/01-2_EMELECTRIC_AELA"/>
    <x v="0"/>
    <s v="Alto Jahuel 220"/>
    <n v="9272"/>
    <n v="42.070966350301902"/>
    <n v="390082"/>
    <n v="0"/>
    <n v="0"/>
    <n v="0"/>
    <n v="0"/>
    <n v="43"/>
    <n v="0"/>
    <n v="0"/>
    <n v="390125"/>
  </r>
  <r>
    <n v="459"/>
    <s v="2022 1"/>
    <x v="15"/>
    <s v="AELA"/>
    <s v="CNE 2015/01-2_EMELECTRIC_AELA"/>
    <x v="0"/>
    <s v="Ancoa 220"/>
    <n v="224"/>
    <n v="39.669642857142797"/>
    <n v="8886"/>
    <n v="0"/>
    <n v="0"/>
    <n v="0"/>
    <n v="0"/>
    <n v="0"/>
    <n v="0"/>
    <n v="0"/>
    <n v="8886"/>
  </r>
  <r>
    <n v="460"/>
    <s v="2022 1"/>
    <x v="15"/>
    <s v="AELA"/>
    <s v="CNE 2015/01-2_EMELECTRIC_AELA"/>
    <x v="0"/>
    <s v="Cerro Navia 220"/>
    <n v="362"/>
    <n v="39.660220994475097"/>
    <n v="14357"/>
    <n v="0"/>
    <n v="0"/>
    <n v="0"/>
    <n v="0"/>
    <n v="0"/>
    <n v="0"/>
    <n v="0"/>
    <n v="14357"/>
  </r>
  <r>
    <n v="461"/>
    <s v="2022 1"/>
    <x v="15"/>
    <s v="AELA"/>
    <s v="CNE 2015/01-2_EMELECTRIC_AELA"/>
    <x v="0"/>
    <s v="Charrua 220"/>
    <n v="11188"/>
    <n v="36.409009653199803"/>
    <n v="407344"/>
    <n v="0"/>
    <n v="0"/>
    <n v="0"/>
    <n v="0"/>
    <n v="0"/>
    <n v="0"/>
    <n v="0"/>
    <n v="407344"/>
  </r>
  <r>
    <n v="462"/>
    <s v="2022 1"/>
    <x v="15"/>
    <s v="AELA"/>
    <s v="CNE 2015/01-2_EMELECTRIC_AELA"/>
    <x v="0"/>
    <s v="Polpaico 220"/>
    <n v="35"/>
    <n v="39.1714285714285"/>
    <n v="1371"/>
    <n v="0"/>
    <n v="0"/>
    <n v="0"/>
    <n v="0"/>
    <n v="0"/>
    <n v="0"/>
    <n v="0"/>
    <n v="1371"/>
  </r>
  <r>
    <n v="463"/>
    <s v="2022 1"/>
    <x v="15"/>
    <s v="AELA"/>
    <s v="CNE 2015/01-2_EMELECTRIC_AELA"/>
    <x v="0"/>
    <s v="Quillota 220"/>
    <n v="0"/>
    <n v="0"/>
    <n v="0"/>
    <n v="0"/>
    <n v="0"/>
    <n v="0"/>
    <n v="0"/>
    <n v="0"/>
    <n v="0"/>
    <n v="0"/>
    <n v="0"/>
  </r>
  <r>
    <n v="464"/>
    <s v="2022 1"/>
    <x v="15"/>
    <s v="AELA"/>
    <s v="CNE 2015/01-2_EMELECTRIC_AELA"/>
    <x v="0"/>
    <s v="Hualpen 220"/>
    <n v="90"/>
    <n v="37.122222222222199"/>
    <n v="3341"/>
    <n v="0"/>
    <n v="0"/>
    <n v="0"/>
    <n v="0"/>
    <n v="20"/>
    <n v="0"/>
    <n v="0"/>
    <n v="3361"/>
  </r>
  <r>
    <n v="465"/>
    <s v="2022 1"/>
    <x v="15"/>
    <s v="AELA"/>
    <s v="CNE 2015/01-2_EMELECTRIC_AELA"/>
    <x v="0"/>
    <s v="Itahue 220"/>
    <n v="12609"/>
    <n v="40.060988183043797"/>
    <n v="505129"/>
    <n v="0"/>
    <n v="0"/>
    <n v="0"/>
    <n v="0"/>
    <n v="4"/>
    <n v="0"/>
    <n v="0"/>
    <n v="505133"/>
  </r>
  <r>
    <n v="466"/>
    <s v="2022 1"/>
    <x v="15"/>
    <s v="AELA"/>
    <s v="CNE 2015/01-2_EMELECTRIC_AELA"/>
    <x v="0"/>
    <s v="Rapel 220"/>
    <n v="24283"/>
    <n v="41.000988345756198"/>
    <n v="995627"/>
    <n v="0"/>
    <n v="0"/>
    <n v="0"/>
    <n v="0"/>
    <n v="1287"/>
    <n v="0"/>
    <n v="0"/>
    <n v="996914"/>
  </r>
  <r>
    <n v="467"/>
    <s v="2022 1"/>
    <x v="15"/>
    <s v="AELA"/>
    <s v="CNE 2015/01-2_EMELECTRIC_AELA"/>
    <x v="0"/>
    <s v="Chena 220"/>
    <n v="153"/>
    <n v="39.673202614379001"/>
    <n v="6070"/>
    <n v="0"/>
    <n v="0"/>
    <n v="0"/>
    <n v="0"/>
    <n v="0"/>
    <n v="0"/>
    <n v="0"/>
    <n v="6070"/>
  </r>
  <r>
    <n v="468"/>
    <s v="2022 1"/>
    <x v="15"/>
    <s v="AELA"/>
    <s v="CNE 2015/01-2_EMELECTRIC_AELA"/>
    <x v="0"/>
    <s v="Melipilla 220"/>
    <n v="14495"/>
    <n v="40.937978613314897"/>
    <n v="593396"/>
    <n v="0"/>
    <n v="0"/>
    <n v="0"/>
    <n v="0"/>
    <n v="215"/>
    <n v="0"/>
    <n v="0"/>
    <n v="593611"/>
  </r>
  <r>
    <n v="469"/>
    <s v="2022 1"/>
    <x v="15"/>
    <s v="AELA"/>
    <s v="CNE 2015/01-2_EMELECTRIC_AELA"/>
    <x v="0"/>
    <s v="Lagunillas 220"/>
    <n v="87"/>
    <n v="36.8735632183908"/>
    <n v="3208"/>
    <n v="0"/>
    <n v="0"/>
    <n v="0"/>
    <n v="0"/>
    <n v="20"/>
    <n v="0"/>
    <n v="0"/>
    <n v="3228"/>
  </r>
  <r>
    <n v="470"/>
    <s v="2022 1"/>
    <x v="15"/>
    <s v="AELA"/>
    <s v="CNE 2015/02_EMELECTRIC_AELA"/>
    <x v="1"/>
    <s v="Alto Jahuel 220"/>
    <n v="122951"/>
    <n v="61.024001431464498"/>
    <n v="7502962"/>
    <n v="0"/>
    <n v="0"/>
    <n v="0"/>
    <n v="0"/>
    <n v="147093"/>
    <n v="-1.9569991297346001"/>
    <n v="-240615"/>
    <n v="7409440"/>
  </r>
  <r>
    <n v="471"/>
    <s v="2022 1"/>
    <x v="15"/>
    <s v="AELA"/>
    <s v="CNE 2015/02_EMELECTRIC_AELA"/>
    <x v="1"/>
    <s v="Ancoa 220"/>
    <n v="2968"/>
    <n v="59.441037735849001"/>
    <n v="176421"/>
    <n v="0"/>
    <n v="0"/>
    <n v="0"/>
    <n v="0"/>
    <n v="1010"/>
    <n v="-1.90700808625336"/>
    <n v="-5660"/>
    <n v="171771"/>
  </r>
  <r>
    <n v="472"/>
    <s v="2022 1"/>
    <x v="15"/>
    <s v="AELA"/>
    <s v="CNE 2015/02_EMELECTRIC_AELA"/>
    <x v="1"/>
    <s v="Cerro Navia 220"/>
    <n v="3075"/>
    <n v="62.275121951219496"/>
    <n v="191496"/>
    <n v="0"/>
    <n v="0"/>
    <n v="0"/>
    <n v="0"/>
    <n v="2337"/>
    <n v="-1.9980487804878"/>
    <n v="-6144"/>
    <n v="187689"/>
  </r>
  <r>
    <n v="473"/>
    <s v="2022 1"/>
    <x v="15"/>
    <s v="AELA"/>
    <s v="CNE 2015/02_EMELECTRIC_AELA"/>
    <x v="1"/>
    <s v="Charrua 220"/>
    <n v="163854"/>
    <n v="56.2939995361724"/>
    <n v="9223997"/>
    <n v="0"/>
    <n v="0"/>
    <n v="0"/>
    <n v="0"/>
    <n v="510"/>
    <n v="-1.8059980226298999"/>
    <n v="-295920"/>
    <n v="8928587"/>
  </r>
  <r>
    <n v="474"/>
    <s v="2022 1"/>
    <x v="15"/>
    <s v="AELA"/>
    <s v="CNE 2015/02_EMELECTRIC_AELA"/>
    <x v="1"/>
    <s v="Polpaico 220"/>
    <n v="294"/>
    <n v="62.568027210884303"/>
    <n v="18395"/>
    <n v="0"/>
    <n v="0"/>
    <n v="0"/>
    <n v="0"/>
    <n v="223"/>
    <n v="-2.0068027210884298"/>
    <n v="-590"/>
    <n v="18028"/>
  </r>
  <r>
    <n v="475"/>
    <s v="2022 1"/>
    <x v="15"/>
    <s v="AELA"/>
    <s v="CNE 2015/02_EMELECTRIC_AELA"/>
    <x v="1"/>
    <s v="Quillota 220"/>
    <n v="3"/>
    <n v="63.6666666666666"/>
    <n v="191"/>
    <n v="0"/>
    <n v="0"/>
    <n v="0"/>
    <n v="0"/>
    <n v="2"/>
    <n v="-2"/>
    <n v="-6"/>
    <n v="187"/>
  </r>
  <r>
    <n v="476"/>
    <s v="2022 1"/>
    <x v="15"/>
    <s v="AELA"/>
    <s v="CNE 2015/02_EMELECTRIC_AELA"/>
    <x v="1"/>
    <s v="Hualpen 220"/>
    <n v="1341"/>
    <n v="57.213273676360899"/>
    <n v="76723"/>
    <n v="0"/>
    <n v="0"/>
    <n v="0"/>
    <n v="0"/>
    <n v="2828"/>
    <n v="-1.8351976137210999"/>
    <n v="-2461"/>
    <n v="77090"/>
  </r>
  <r>
    <n v="477"/>
    <s v="2022 1"/>
    <x v="15"/>
    <s v="AELA"/>
    <s v="CNE 2015/02_EMELECTRIC_AELA"/>
    <x v="1"/>
    <s v="Itahue 220"/>
    <n v="169203"/>
    <n v="57.451002641797103"/>
    <n v="9720882"/>
    <n v="0"/>
    <n v="0"/>
    <n v="0"/>
    <n v="0"/>
    <n v="172302"/>
    <n v="-1.84299923760217"/>
    <n v="-311841"/>
    <n v="9581343"/>
  </r>
  <r>
    <n v="478"/>
    <s v="2022 1"/>
    <x v="15"/>
    <s v="AELA"/>
    <s v="CNE 2015/02_EMELECTRIC_AELA"/>
    <x v="1"/>
    <s v="Rapel 220"/>
    <n v="307924"/>
    <n v="62.036999389459702"/>
    <n v="19102681"/>
    <n v="0"/>
    <n v="0"/>
    <n v="0"/>
    <n v="0"/>
    <n v="661216"/>
    <n v="-1.9900007794131001"/>
    <n v="-612769"/>
    <n v="19151128"/>
  </r>
  <r>
    <n v="479"/>
    <s v="2022 1"/>
    <x v="15"/>
    <s v="AELA"/>
    <s v="CNE 2015/02_EMELECTRIC_AELA"/>
    <x v="1"/>
    <s v="Chena 220"/>
    <n v="1298"/>
    <n v="61.899845916795002"/>
    <n v="80346"/>
    <n v="0"/>
    <n v="0"/>
    <n v="0"/>
    <n v="0"/>
    <n v="986"/>
    <n v="-1.9853620955315801"/>
    <n v="-2577"/>
    <n v="78755"/>
  </r>
  <r>
    <n v="480"/>
    <s v="2022 1"/>
    <x v="15"/>
    <s v="AELA"/>
    <s v="CNE 2015/02_EMELECTRIC_AELA"/>
    <x v="1"/>
    <s v="Melipilla 220"/>
    <n v="189182"/>
    <n v="62.181000306583002"/>
    <n v="11763526"/>
    <n v="0"/>
    <n v="0"/>
    <n v="0"/>
    <n v="0"/>
    <n v="371529"/>
    <n v="-1.99400048630419"/>
    <n v="-377229"/>
    <n v="11757826"/>
  </r>
  <r>
    <n v="481"/>
    <s v="2022 1"/>
    <x v="15"/>
    <s v="AELA"/>
    <s v="CNE 2015/02_EMELECTRIC_AELA"/>
    <x v="1"/>
    <s v="Lagunillas 220"/>
    <n v="1307"/>
    <n v="56.976281560826301"/>
    <n v="74468"/>
    <n v="0"/>
    <n v="0"/>
    <n v="0"/>
    <n v="0"/>
    <n v="2756"/>
    <n v="-1.82785003825554"/>
    <n v="-2389"/>
    <n v="74835"/>
  </r>
  <r>
    <n v="482"/>
    <s v="2022 1"/>
    <x v="15"/>
    <s v="AELA"/>
    <s v="CNE 2015/01-2_EMELECTRIC_AELA"/>
    <x v="0"/>
    <s v="Alto Jahuel 220"/>
    <n v="14087"/>
    <n v="42.070987435223898"/>
    <n v="592654"/>
    <n v="0"/>
    <n v="0"/>
    <n v="0"/>
    <n v="0"/>
    <n v="16853"/>
    <n v="0"/>
    <n v="0"/>
    <n v="609507"/>
  </r>
  <r>
    <n v="483"/>
    <s v="2022 1"/>
    <x v="15"/>
    <s v="AELA"/>
    <s v="CNE 2015/01-2_EMELECTRIC_AELA"/>
    <x v="0"/>
    <s v="Ancoa 220"/>
    <n v="340"/>
    <n v="39.667647058823498"/>
    <n v="13487"/>
    <n v="0"/>
    <n v="0"/>
    <n v="0"/>
    <n v="0"/>
    <n v="116"/>
    <n v="0"/>
    <n v="0"/>
    <n v="13603"/>
  </r>
  <r>
    <n v="484"/>
    <s v="2022 1"/>
    <x v="15"/>
    <s v="AELA"/>
    <s v="CNE 2015/01-2_EMELECTRIC_AELA"/>
    <x v="0"/>
    <s v="Cerro Navia 220"/>
    <n v="352"/>
    <n v="39.661931818181799"/>
    <n v="13961"/>
    <n v="0"/>
    <n v="0"/>
    <n v="0"/>
    <n v="0"/>
    <n v="268"/>
    <n v="0"/>
    <n v="0"/>
    <n v="14229"/>
  </r>
  <r>
    <n v="485"/>
    <s v="2022 1"/>
    <x v="15"/>
    <s v="AELA"/>
    <s v="CNE 2015/01-2_EMELECTRIC_AELA"/>
    <x v="0"/>
    <s v="Charrua 220"/>
    <n v="18774"/>
    <n v="36.409023117076799"/>
    <n v="683543"/>
    <n v="0"/>
    <n v="0"/>
    <n v="0"/>
    <n v="0"/>
    <n v="58"/>
    <n v="0"/>
    <n v="0"/>
    <n v="683601"/>
  </r>
  <r>
    <n v="486"/>
    <s v="2022 1"/>
    <x v="15"/>
    <s v="AELA"/>
    <s v="CNE 2015/01-2_EMELECTRIC_AELA"/>
    <x v="0"/>
    <s v="Polpaico 220"/>
    <n v="34"/>
    <n v="39.176470588235297"/>
    <n v="1332"/>
    <n v="0"/>
    <n v="0"/>
    <n v="0"/>
    <n v="0"/>
    <n v="26"/>
    <n v="0"/>
    <n v="0"/>
    <n v="1358"/>
  </r>
  <r>
    <n v="487"/>
    <s v="2022 1"/>
    <x v="15"/>
    <s v="AELA"/>
    <s v="CNE 2015/01-2_EMELECTRIC_AELA"/>
    <x v="0"/>
    <s v="Quillota 220"/>
    <n v="0"/>
    <n v="0"/>
    <n v="0"/>
    <n v="0"/>
    <n v="0"/>
    <n v="0"/>
    <n v="0"/>
    <n v="0"/>
    <n v="0"/>
    <n v="0"/>
    <n v="0"/>
  </r>
  <r>
    <n v="488"/>
    <s v="2022 1"/>
    <x v="15"/>
    <s v="AELA"/>
    <s v="CNE 2015/01-2_EMELECTRIC_AELA"/>
    <x v="0"/>
    <s v="Hualpen 220"/>
    <n v="154"/>
    <n v="37.1233766233766"/>
    <n v="5717"/>
    <n v="0"/>
    <n v="0"/>
    <n v="0"/>
    <n v="0"/>
    <n v="324"/>
    <n v="0"/>
    <n v="0"/>
    <n v="6041"/>
  </r>
  <r>
    <n v="489"/>
    <s v="2022 1"/>
    <x v="15"/>
    <s v="AELA"/>
    <s v="CNE 2015/01-2_EMELECTRIC_AELA"/>
    <x v="0"/>
    <s v="Itahue 220"/>
    <n v="19386"/>
    <n v="40.061023418962101"/>
    <n v="776623"/>
    <n v="0"/>
    <n v="0"/>
    <n v="0"/>
    <n v="0"/>
    <n v="19741"/>
    <n v="0"/>
    <n v="0"/>
    <n v="796364"/>
  </r>
  <r>
    <n v="490"/>
    <s v="2022 1"/>
    <x v="15"/>
    <s v="AELA"/>
    <s v="CNE 2015/01-2_EMELECTRIC_AELA"/>
    <x v="0"/>
    <s v="Rapel 220"/>
    <n v="35280"/>
    <n v="41.000992063491999"/>
    <n v="1446515"/>
    <n v="0"/>
    <n v="0"/>
    <n v="0"/>
    <n v="0"/>
    <n v="75759"/>
    <n v="0"/>
    <n v="0"/>
    <n v="1522274"/>
  </r>
  <r>
    <n v="491"/>
    <s v="2022 1"/>
    <x v="15"/>
    <s v="AELA"/>
    <s v="CNE 2015/01-2_EMELECTRIC_AELA"/>
    <x v="0"/>
    <s v="Chena 220"/>
    <n v="149"/>
    <n v="39.671140939597301"/>
    <n v="5911"/>
    <n v="0"/>
    <n v="0"/>
    <n v="0"/>
    <n v="0"/>
    <n v="113"/>
    <n v="0"/>
    <n v="0"/>
    <n v="6024"/>
  </r>
  <r>
    <n v="492"/>
    <s v="2022 1"/>
    <x v="15"/>
    <s v="AELA"/>
    <s v="CNE 2015/01-2_EMELECTRIC_AELA"/>
    <x v="0"/>
    <s v="Melipilla 220"/>
    <n v="21676"/>
    <n v="40.9379959402103"/>
    <n v="887372"/>
    <n v="0"/>
    <n v="0"/>
    <n v="0"/>
    <n v="0"/>
    <n v="42568"/>
    <n v="0"/>
    <n v="0"/>
    <n v="929940"/>
  </r>
  <r>
    <n v="493"/>
    <s v="2022 1"/>
    <x v="15"/>
    <s v="AELA"/>
    <s v="CNE 2015/01-2_EMELECTRIC_AELA"/>
    <x v="0"/>
    <s v="Lagunillas 220"/>
    <n v="150"/>
    <n v="36.873333333333299"/>
    <n v="5531"/>
    <n v="0"/>
    <n v="0"/>
    <n v="0"/>
    <n v="0"/>
    <n v="316"/>
    <n v="0"/>
    <n v="0"/>
    <n v="5847"/>
  </r>
  <r>
    <n v="494"/>
    <s v="2022 1"/>
    <x v="15"/>
    <s v="AELA"/>
    <s v="CNE 2015/02_EMELECTRIC_AELA"/>
    <x v="1"/>
    <s v="Alto Jahuel 220"/>
    <n v="63041"/>
    <n v="61.024000253803003"/>
    <n v="3847014"/>
    <n v="355"/>
    <n v="5563.3070422535202"/>
    <n v="1974974"/>
    <n v="0"/>
    <n v="16424"/>
    <n v="-1.9569962405418599"/>
    <n v="-123371"/>
    <n v="5715041"/>
  </r>
  <r>
    <n v="495"/>
    <s v="2022 1"/>
    <x v="15"/>
    <s v="AELA"/>
    <s v="CNE 2015/02_EMELECTRIC_AELA"/>
    <x v="1"/>
    <s v="Ancoa 220"/>
    <n v="1739"/>
    <n v="59.441058079355898"/>
    <n v="103368"/>
    <n v="16"/>
    <n v="5272.375"/>
    <n v="84358"/>
    <n v="0"/>
    <n v="393"/>
    <n v="-1.9068430132259899"/>
    <n v="-3316"/>
    <n v="184803"/>
  </r>
  <r>
    <n v="496"/>
    <s v="2022 1"/>
    <x v="15"/>
    <s v="AELA"/>
    <s v="CNE 2015/02_EMELECTRIC_AELA"/>
    <x v="1"/>
    <s v="Cerro Navia 220"/>
    <n v="2408"/>
    <n v="62.274916943521497"/>
    <n v="149958"/>
    <n v="15"/>
    <n v="5663.6"/>
    <n v="84954"/>
    <n v="0"/>
    <n v="95"/>
    <n v="-1.99792358803986"/>
    <n v="-4811"/>
    <n v="230196"/>
  </r>
  <r>
    <n v="497"/>
    <s v="2022 1"/>
    <x v="15"/>
    <s v="AELA"/>
    <s v="CNE 2015/02_EMELECTRIC_AELA"/>
    <x v="1"/>
    <s v="Charrua 220"/>
    <n v="82765"/>
    <n v="56.294001087416099"/>
    <n v="4659173"/>
    <n v="582"/>
    <n v="4987.6958762886597"/>
    <n v="2902839"/>
    <n v="0"/>
    <n v="0"/>
    <n v="-1.80600495378481"/>
    <n v="-149474"/>
    <n v="7412538"/>
  </r>
  <r>
    <n v="498"/>
    <s v="2022 1"/>
    <x v="15"/>
    <s v="AELA"/>
    <s v="CNE 2015/02_EMELECTRIC_AELA"/>
    <x v="1"/>
    <s v="Polpaico 220"/>
    <n v="230"/>
    <n v="62.5695652173913"/>
    <n v="14391"/>
    <n v="1"/>
    <n v="5605"/>
    <n v="5605"/>
    <n v="0"/>
    <n v="9"/>
    <n v="-2.0086956521739099"/>
    <n v="-462"/>
    <n v="19543"/>
  </r>
  <r>
    <n v="499"/>
    <s v="2022 1"/>
    <x v="15"/>
    <s v="AELA"/>
    <s v="CNE 2015/02_EMELECTRIC_AELA"/>
    <x v="1"/>
    <s v="Quillota 220"/>
    <n v="2"/>
    <n v="63.5"/>
    <n v="127"/>
    <n v="0"/>
    <n v="0"/>
    <n v="0"/>
    <n v="0"/>
    <n v="0"/>
    <n v="-2"/>
    <n v="-4"/>
    <n v="123"/>
  </r>
  <r>
    <n v="500"/>
    <s v="2022 1"/>
    <x v="15"/>
    <s v="AELA"/>
    <s v="CNE 2015/02_EMELECTRIC_AELA"/>
    <x v="1"/>
    <s v="Hualpen 220"/>
    <n v="745"/>
    <n v="57.213422818791898"/>
    <n v="42624"/>
    <n v="6"/>
    <n v="5072.3333333333303"/>
    <n v="30434"/>
    <n v="0"/>
    <n v="411"/>
    <n v="-1.83489932885906"/>
    <n v="-1367"/>
    <n v="72102"/>
  </r>
  <r>
    <n v="501"/>
    <s v="2022 1"/>
    <x v="15"/>
    <s v="AELA"/>
    <s v="CNE 2015/02_EMELECTRIC_AELA"/>
    <x v="1"/>
    <s v="Itahue 220"/>
    <n v="85683"/>
    <n v="57.450999614859398"/>
    <n v="4922574"/>
    <n v="478"/>
    <n v="5185.4853556485295"/>
    <n v="2478662"/>
    <n v="0"/>
    <n v="15188"/>
    <n v="-1.84300269598403"/>
    <n v="-157914"/>
    <n v="7258510"/>
  </r>
  <r>
    <n v="502"/>
    <s v="2022 1"/>
    <x v="15"/>
    <s v="AELA"/>
    <s v="CNE 2015/02_EMELECTRIC_AELA"/>
    <x v="1"/>
    <s v="Rapel 220"/>
    <n v="163290"/>
    <n v="62.0370016534999"/>
    <n v="10130022"/>
    <n v="891"/>
    <n v="5609.2525252525202"/>
    <n v="4997844"/>
    <n v="0"/>
    <n v="126598"/>
    <n v="-1.9899993875926201"/>
    <n v="-324947"/>
    <n v="14929517"/>
  </r>
  <r>
    <n v="503"/>
    <s v="2022 1"/>
    <x v="15"/>
    <s v="AELA"/>
    <s v="CNE 2015/02_EMELECTRIC_AELA"/>
    <x v="1"/>
    <s v="Chena 220"/>
    <n v="1016"/>
    <n v="61.8996062992126"/>
    <n v="62890"/>
    <n v="7"/>
    <n v="5664.7142857142799"/>
    <n v="39653"/>
    <n v="0"/>
    <n v="40"/>
    <n v="-1.9852362204724401"/>
    <n v="-2017"/>
    <n v="100566"/>
  </r>
  <r>
    <n v="504"/>
    <s v="2022 1"/>
    <x v="15"/>
    <s v="AELA"/>
    <s v="CNE 2015/02_EMELECTRIC_AELA"/>
    <x v="1"/>
    <s v="Melipilla 220"/>
    <n v="100179"/>
    <n v="62.180996017129303"/>
    <n v="6229230"/>
    <n v="667"/>
    <n v="5650.6986506746598"/>
    <n v="3769016"/>
    <n v="0"/>
    <n v="60906"/>
    <n v="-1.9940007386777601"/>
    <n v="-199757"/>
    <n v="9859395"/>
  </r>
  <r>
    <n v="505"/>
    <s v="2022 1"/>
    <x v="15"/>
    <s v="AELA"/>
    <s v="CNE 2015/02_EMELECTRIC_AELA"/>
    <x v="1"/>
    <s v="Lagunillas 220"/>
    <n v="726"/>
    <n v="56.976584022038502"/>
    <n v="41365"/>
    <n v="6"/>
    <n v="5044.8333333333303"/>
    <n v="30269"/>
    <n v="0"/>
    <n v="400"/>
    <n v="-1.8278236914600501"/>
    <n v="-1327"/>
    <n v="70707"/>
  </r>
  <r>
    <n v="506"/>
    <s v="2022 1"/>
    <x v="15"/>
    <s v="AELA"/>
    <s v="CNE 2015/01-2_EMELECTRIC_AELA"/>
    <x v="0"/>
    <s v="Alto Jahuel 220"/>
    <n v="7223"/>
    <n v="42.071023120587"/>
    <n v="303879"/>
    <n v="41"/>
    <n v="6958.0731707317"/>
    <n v="285281"/>
    <n v="0"/>
    <n v="1882"/>
    <n v="0"/>
    <n v="0"/>
    <n v="591042"/>
  </r>
  <r>
    <n v="507"/>
    <s v="2022 1"/>
    <x v="15"/>
    <s v="AELA"/>
    <s v="CNE 2015/01-2_EMELECTRIC_AELA"/>
    <x v="0"/>
    <s v="Ancoa 220"/>
    <n v="199"/>
    <n v="39.668341708542698"/>
    <n v="7894"/>
    <n v="2"/>
    <n v="6713"/>
    <n v="13426"/>
    <n v="0"/>
    <n v="45"/>
    <n v="0"/>
    <n v="0"/>
    <n v="21365"/>
  </r>
  <r>
    <n v="508"/>
    <s v="2022 1"/>
    <x v="15"/>
    <s v="AELA"/>
    <s v="CNE 2015/01-2_EMELECTRIC_AELA"/>
    <x v="0"/>
    <s v="Cerro Navia 220"/>
    <n v="276"/>
    <n v="39.659420289854999"/>
    <n v="10946"/>
    <n v="2"/>
    <n v="7101.5"/>
    <n v="14203"/>
    <n v="0"/>
    <n v="11"/>
    <n v="0"/>
    <n v="0"/>
    <n v="25160"/>
  </r>
  <r>
    <n v="509"/>
    <s v="2022 1"/>
    <x v="15"/>
    <s v="AELA"/>
    <s v="CNE 2015/01-2_EMELECTRIC_AELA"/>
    <x v="0"/>
    <s v="Charrua 220"/>
    <n v="9483"/>
    <n v="36.409047769693103"/>
    <n v="345267"/>
    <n v="67"/>
    <n v="5891.5671641790996"/>
    <n v="394735"/>
    <n v="0"/>
    <n v="0"/>
    <n v="0"/>
    <n v="0"/>
    <n v="740002"/>
  </r>
  <r>
    <n v="510"/>
    <s v="2022 1"/>
    <x v="15"/>
    <s v="AELA"/>
    <s v="CNE 2015/01-2_EMELECTRIC_AELA"/>
    <x v="0"/>
    <s v="Polpaico 220"/>
    <n v="26"/>
    <n v="39.192307692307601"/>
    <n v="1019"/>
    <n v="0"/>
    <n v="0"/>
    <n v="0"/>
    <n v="0"/>
    <n v="1"/>
    <n v="0"/>
    <n v="0"/>
    <n v="1020"/>
  </r>
  <r>
    <n v="511"/>
    <s v="2022 1"/>
    <x v="15"/>
    <s v="AELA"/>
    <s v="CNE 2015/01-2_EMELECTRIC_AELA"/>
    <x v="0"/>
    <s v="Quillota 220"/>
    <n v="0"/>
    <n v="0"/>
    <n v="0"/>
    <n v="0"/>
    <n v="0"/>
    <n v="0"/>
    <n v="0"/>
    <n v="0"/>
    <n v="0"/>
    <n v="0"/>
    <n v="0"/>
  </r>
  <r>
    <n v="512"/>
    <s v="2022 1"/>
    <x v="15"/>
    <s v="AELA"/>
    <s v="CNE 2015/01-2_EMELECTRIC_AELA"/>
    <x v="0"/>
    <s v="Hualpen 220"/>
    <n v="85"/>
    <n v="37.117647058823501"/>
    <n v="3155"/>
    <n v="1"/>
    <n v="6010"/>
    <n v="6010"/>
    <n v="0"/>
    <n v="47"/>
    <n v="0"/>
    <n v="0"/>
    <n v="9212"/>
  </r>
  <r>
    <n v="513"/>
    <s v="2022 1"/>
    <x v="15"/>
    <s v="AELA"/>
    <s v="CNE 2015/01-2_EMELECTRIC_AELA"/>
    <x v="0"/>
    <s v="Itahue 220"/>
    <n v="9817"/>
    <n v="40.061016603850398"/>
    <n v="393279"/>
    <n v="55"/>
    <n v="6710.8909090909001"/>
    <n v="369099"/>
    <n v="0"/>
    <n v="1740"/>
    <n v="0"/>
    <n v="0"/>
    <n v="764118"/>
  </r>
  <r>
    <n v="514"/>
    <s v="2022 1"/>
    <x v="15"/>
    <s v="AELA"/>
    <s v="CNE 2015/01-2_EMELECTRIC_AELA"/>
    <x v="0"/>
    <s v="Rapel 220"/>
    <n v="18709"/>
    <n v="41.001015554011403"/>
    <n v="767088"/>
    <n v="102"/>
    <n v="7195.3725490196002"/>
    <n v="733928"/>
    <n v="0"/>
    <n v="14505"/>
    <n v="0"/>
    <n v="0"/>
    <n v="1515521"/>
  </r>
  <r>
    <n v="515"/>
    <s v="2022 1"/>
    <x v="15"/>
    <s v="AELA"/>
    <s v="CNE 2015/01-2_EMELECTRIC_AELA"/>
    <x v="0"/>
    <s v="Chena 220"/>
    <n v="116"/>
    <n v="39.672413793103402"/>
    <n v="4602"/>
    <n v="1"/>
    <n v="7111"/>
    <n v="7111"/>
    <n v="0"/>
    <n v="5"/>
    <n v="0"/>
    <n v="0"/>
    <n v="11718"/>
  </r>
  <r>
    <n v="516"/>
    <s v="2022 1"/>
    <x v="15"/>
    <s v="AELA"/>
    <s v="CNE 2015/01-2_EMELECTRIC_AELA"/>
    <x v="0"/>
    <s v="Melipilla 220"/>
    <n v="11478"/>
    <n v="40.937968287158"/>
    <n v="469886"/>
    <n v="76"/>
    <n v="7188.3815789473601"/>
    <n v="546317"/>
    <n v="0"/>
    <n v="6978"/>
    <n v="0"/>
    <n v="0"/>
    <n v="1023181"/>
  </r>
  <r>
    <n v="517"/>
    <s v="2022 1"/>
    <x v="15"/>
    <s v="AELA"/>
    <s v="CNE 2015/01-2_EMELECTRIC_AELA"/>
    <x v="0"/>
    <s v="Lagunillas 220"/>
    <n v="83"/>
    <n v="36.867469879517998"/>
    <n v="3060"/>
    <n v="1"/>
    <n v="5979"/>
    <n v="5979"/>
    <n v="0"/>
    <n v="46"/>
    <n v="0"/>
    <n v="0"/>
    <n v="9085"/>
  </r>
  <r>
    <n v="518"/>
    <s v="2022 1"/>
    <x v="16"/>
    <s v="AELA"/>
    <s v="CNE 2015/02_EMETAL_AELA"/>
    <x v="1"/>
    <s v="Alto Jahuel 220"/>
    <n v="29286"/>
    <n v="61.024004643857097"/>
    <n v="1787149"/>
    <n v="0"/>
    <n v="0"/>
    <n v="0"/>
    <n v="0"/>
    <n v="2246"/>
    <n v="-1.9570101755104801"/>
    <n v="-57313"/>
    <n v="1732082"/>
  </r>
  <r>
    <n v="519"/>
    <s v="2022 1"/>
    <x v="16"/>
    <s v="AELA"/>
    <s v="CNE 2015/02_EMETAL_AELA"/>
    <x v="1"/>
    <s v="Charrua 220"/>
    <n v="10156"/>
    <n v="56.294013391098801"/>
    <n v="571722"/>
    <n v="0"/>
    <n v="0"/>
    <n v="0"/>
    <n v="0"/>
    <n v="741"/>
    <n v="-1.80602599448601"/>
    <n v="-18342"/>
    <n v="554121"/>
  </r>
  <r>
    <n v="520"/>
    <s v="2022 1"/>
    <x v="16"/>
    <s v="AELA"/>
    <s v="CNE 2015/02_EMETAL_AELA"/>
    <x v="1"/>
    <s v="Itahue 220"/>
    <n v="47961"/>
    <n v="57.4509914305373"/>
    <n v="2755407"/>
    <n v="0"/>
    <n v="0"/>
    <n v="0"/>
    <n v="0"/>
    <n v="3640"/>
    <n v="-1.8429974354162699"/>
    <n v="-88392"/>
    <n v="2670655"/>
  </r>
  <r>
    <n v="521"/>
    <s v="2022 1"/>
    <x v="16"/>
    <s v="AELA"/>
    <s v="CNE 2015/02_EMETAL_AELA"/>
    <x v="1"/>
    <s v="Rapel 220"/>
    <n v="438"/>
    <n v="62.036529680365298"/>
    <n v="27172"/>
    <n v="0"/>
    <n v="0"/>
    <n v="0"/>
    <n v="0"/>
    <n v="35"/>
    <n v="-1.9908675799086699"/>
    <n v="-872"/>
    <n v="26335"/>
  </r>
  <r>
    <n v="522"/>
    <s v="2022 1"/>
    <x v="16"/>
    <s v="AELA"/>
    <s v="CNE 2015/02_EMETAL_AELA"/>
    <x v="1"/>
    <s v="Melipilla 220"/>
    <n v="18"/>
    <n v="62.1666666666666"/>
    <n v="1119"/>
    <n v="0"/>
    <n v="0"/>
    <n v="0"/>
    <n v="0"/>
    <n v="1"/>
    <n v="-2"/>
    <n v="-36"/>
    <n v="1084"/>
  </r>
  <r>
    <n v="523"/>
    <s v="2022 1"/>
    <x v="16"/>
    <s v="AELA"/>
    <s v="CNE 2015/02_EMETAL_AELA"/>
    <x v="1"/>
    <s v="Colbun 220"/>
    <n v="2891"/>
    <n v="59.441023867173897"/>
    <n v="171844"/>
    <n v="0"/>
    <n v="0"/>
    <n v="0"/>
    <n v="0"/>
    <n v="0"/>
    <n v="-1.9069526115530899"/>
    <n v="-5513"/>
    <n v="166331"/>
  </r>
  <r>
    <n v="524"/>
    <s v="2022 1"/>
    <x v="16"/>
    <s v="AELA"/>
    <s v="CNE 2015/01-2_EMETAL_AELA"/>
    <x v="0"/>
    <s v="Alto Jahuel 220"/>
    <n v="3355"/>
    <n v="42.070938897168404"/>
    <n v="141148"/>
    <n v="0"/>
    <n v="0"/>
    <n v="0"/>
    <n v="0"/>
    <n v="257"/>
    <n v="0"/>
    <n v="0"/>
    <n v="141405"/>
  </r>
  <r>
    <n v="525"/>
    <s v="2022 1"/>
    <x v="16"/>
    <s v="AELA"/>
    <s v="CNE 2015/01-2_EMETAL_AELA"/>
    <x v="0"/>
    <s v="Charrua 220"/>
    <n v="1164"/>
    <n v="36.408934707903697"/>
    <n v="42380"/>
    <n v="0"/>
    <n v="0"/>
    <n v="0"/>
    <n v="0"/>
    <n v="85"/>
    <n v="0"/>
    <n v="0"/>
    <n v="42465"/>
  </r>
  <r>
    <n v="526"/>
    <s v="2022 1"/>
    <x v="16"/>
    <s v="AELA"/>
    <s v="CNE 2015/01-2_EMETAL_AELA"/>
    <x v="0"/>
    <s v="Itahue 220"/>
    <n v="5495"/>
    <n v="40.060964513193802"/>
    <n v="220135"/>
    <n v="0"/>
    <n v="0"/>
    <n v="0"/>
    <n v="0"/>
    <n v="417"/>
    <n v="0"/>
    <n v="0"/>
    <n v="220552"/>
  </r>
  <r>
    <n v="527"/>
    <s v="2022 1"/>
    <x v="16"/>
    <s v="AELA"/>
    <s v="CNE 2015/01-2_EMETAL_AELA"/>
    <x v="0"/>
    <s v="Rapel 220"/>
    <n v="50"/>
    <n v="41"/>
    <n v="2050"/>
    <n v="0"/>
    <n v="0"/>
    <n v="0"/>
    <n v="0"/>
    <n v="4"/>
    <n v="0"/>
    <n v="0"/>
    <n v="2054"/>
  </r>
  <r>
    <n v="528"/>
    <s v="2022 1"/>
    <x v="16"/>
    <s v="AELA"/>
    <s v="CNE 2015/01-2_EMETAL_AELA"/>
    <x v="0"/>
    <s v="Melipilla 220"/>
    <n v="2"/>
    <n v="41"/>
    <n v="82"/>
    <n v="0"/>
    <n v="0"/>
    <n v="0"/>
    <n v="0"/>
    <n v="0"/>
    <n v="0"/>
    <n v="0"/>
    <n v="82"/>
  </r>
  <r>
    <n v="529"/>
    <s v="2022 1"/>
    <x v="16"/>
    <s v="AELA"/>
    <s v="CNE 2015/01-2_EMETAL_AELA"/>
    <x v="0"/>
    <s v="Colbun 220"/>
    <n v="331"/>
    <n v="39.667673716011997"/>
    <n v="13130"/>
    <n v="0"/>
    <n v="0"/>
    <n v="0"/>
    <n v="0"/>
    <n v="0"/>
    <n v="0"/>
    <n v="0"/>
    <n v="13130"/>
  </r>
  <r>
    <n v="530"/>
    <s v="2022 1"/>
    <x v="16"/>
    <s v="AELA"/>
    <s v="CNE 2015/02_EMETAL_AELA"/>
    <x v="1"/>
    <s v="Alto Jahuel 220"/>
    <n v="47919"/>
    <n v="61.023998831361197"/>
    <n v="2924209"/>
    <n v="0"/>
    <n v="0"/>
    <n v="0"/>
    <n v="0"/>
    <n v="88094"/>
    <n v="-1.9569899204908201"/>
    <n v="-93777"/>
    <n v="2918526"/>
  </r>
  <r>
    <n v="531"/>
    <s v="2022 1"/>
    <x v="16"/>
    <s v="AELA"/>
    <s v="CNE 2015/02_EMETAL_AELA"/>
    <x v="1"/>
    <s v="Charrua 220"/>
    <n v="16329"/>
    <n v="56.294016779962"/>
    <n v="919225"/>
    <n v="0"/>
    <n v="0"/>
    <n v="0"/>
    <n v="0"/>
    <n v="28740"/>
    <n v="-1.8059893441117001"/>
    <n v="-29490"/>
    <n v="918475"/>
  </r>
  <r>
    <n v="532"/>
    <s v="2022 1"/>
    <x v="16"/>
    <s v="AELA"/>
    <s v="CNE 2015/02_EMETAL_AELA"/>
    <x v="1"/>
    <s v="Itahue 220"/>
    <n v="78440"/>
    <n v="57.450994390616998"/>
    <n v="4506456"/>
    <n v="0"/>
    <n v="0"/>
    <n v="0"/>
    <n v="0"/>
    <n v="143604"/>
    <n v="-1.84300101988781"/>
    <n v="-144565"/>
    <n v="4505495"/>
  </r>
  <r>
    <n v="533"/>
    <s v="2022 1"/>
    <x v="16"/>
    <s v="AELA"/>
    <s v="CNE 2015/02_EMETAL_AELA"/>
    <x v="1"/>
    <s v="Rapel 220"/>
    <n v="723"/>
    <n v="62.037344398340203"/>
    <n v="44853"/>
    <n v="0"/>
    <n v="0"/>
    <n v="0"/>
    <n v="0"/>
    <n v="1374"/>
    <n v="-1.9903181189488199"/>
    <n v="-1439"/>
    <n v="44788"/>
  </r>
  <r>
    <n v="534"/>
    <s v="2022 1"/>
    <x v="16"/>
    <s v="AELA"/>
    <s v="CNE 2015/02_EMETAL_AELA"/>
    <x v="1"/>
    <s v="Melipilla 220"/>
    <n v="29"/>
    <n v="62.172413793103402"/>
    <n v="1803"/>
    <n v="0"/>
    <n v="0"/>
    <n v="0"/>
    <n v="0"/>
    <n v="70"/>
    <n v="-2"/>
    <n v="-58"/>
    <n v="1815"/>
  </r>
  <r>
    <n v="535"/>
    <s v="2022 1"/>
    <x v="16"/>
    <s v="AELA"/>
    <s v="CNE 2015/02_EMETAL_AELA"/>
    <x v="1"/>
    <s v="Colbun 220"/>
    <n v="4240"/>
    <n v="59.441037735849001"/>
    <n v="252030"/>
    <n v="0"/>
    <n v="0"/>
    <n v="0"/>
    <n v="0"/>
    <n v="0"/>
    <n v="-1.90707547169811"/>
    <n v="-8086"/>
    <n v="243944"/>
  </r>
  <r>
    <n v="536"/>
    <s v="2022 1"/>
    <x v="16"/>
    <s v="AELA"/>
    <s v="CNE 2015/01-2_EMETAL_AELA"/>
    <x v="0"/>
    <s v="Alto Jahuel 220"/>
    <n v="5490"/>
    <n v="42.071038251366097"/>
    <n v="230970"/>
    <n v="0"/>
    <n v="0"/>
    <n v="0"/>
    <n v="0"/>
    <n v="10093"/>
    <n v="0"/>
    <n v="0"/>
    <n v="241063"/>
  </r>
  <r>
    <n v="537"/>
    <s v="2022 1"/>
    <x v="16"/>
    <s v="AELA"/>
    <s v="CNE 2015/01-2_EMETAL_AELA"/>
    <x v="0"/>
    <s v="Charrua 220"/>
    <n v="1871"/>
    <n v="36.408872260823003"/>
    <n v="68121"/>
    <n v="0"/>
    <n v="0"/>
    <n v="0"/>
    <n v="0"/>
    <n v="3293"/>
    <n v="0"/>
    <n v="0"/>
    <n v="71414"/>
  </r>
  <r>
    <n v="538"/>
    <s v="2022 1"/>
    <x v="16"/>
    <s v="AELA"/>
    <s v="CNE 2015/01-2_EMETAL_AELA"/>
    <x v="0"/>
    <s v="Itahue 220"/>
    <n v="8987"/>
    <n v="40.060976966729697"/>
    <n v="360028"/>
    <n v="0"/>
    <n v="0"/>
    <n v="0"/>
    <n v="0"/>
    <n v="16454"/>
    <n v="0"/>
    <n v="0"/>
    <n v="376482"/>
  </r>
  <r>
    <n v="539"/>
    <s v="2022 1"/>
    <x v="16"/>
    <s v="AELA"/>
    <s v="CNE 2015/01-2_EMETAL_AELA"/>
    <x v="0"/>
    <s v="Rapel 220"/>
    <n v="83"/>
    <n v="41"/>
    <n v="3403"/>
    <n v="0"/>
    <n v="0"/>
    <n v="0"/>
    <n v="0"/>
    <n v="157"/>
    <n v="0"/>
    <n v="0"/>
    <n v="3560"/>
  </r>
  <r>
    <n v="540"/>
    <s v="2022 1"/>
    <x v="16"/>
    <s v="AELA"/>
    <s v="CNE 2015/01-2_EMETAL_AELA"/>
    <x v="0"/>
    <s v="Melipilla 220"/>
    <n v="3"/>
    <n v="41"/>
    <n v="123"/>
    <n v="0"/>
    <n v="0"/>
    <n v="0"/>
    <n v="0"/>
    <n v="8"/>
    <n v="0"/>
    <n v="0"/>
    <n v="131"/>
  </r>
  <r>
    <n v="541"/>
    <s v="2022 1"/>
    <x v="16"/>
    <s v="AELA"/>
    <s v="CNE 2015/01-2_EMETAL_AELA"/>
    <x v="0"/>
    <s v="Colbun 220"/>
    <n v="486"/>
    <n v="39.668724279835303"/>
    <n v="19279"/>
    <n v="0"/>
    <n v="0"/>
    <n v="0"/>
    <n v="0"/>
    <n v="0"/>
    <n v="0"/>
    <n v="0"/>
    <n v="19279"/>
  </r>
  <r>
    <n v="542"/>
    <s v="2022 1"/>
    <x v="16"/>
    <s v="AELA"/>
    <s v="CNE 2015/02_EMETAL_AELA"/>
    <x v="1"/>
    <s v="Alto Jahuel 220"/>
    <n v="22618"/>
    <n v="61.024007427712398"/>
    <n v="1380241"/>
    <n v="118"/>
    <n v="5563.3050847457598"/>
    <n v="656470"/>
    <n v="0"/>
    <n v="18471"/>
    <n v="-1.9569811654434499"/>
    <n v="-44263"/>
    <n v="2010919"/>
  </r>
  <r>
    <n v="543"/>
    <s v="2022 1"/>
    <x v="16"/>
    <s v="AELA"/>
    <s v="CNE 2015/02_EMETAL_AELA"/>
    <x v="1"/>
    <s v="Charrua 220"/>
    <n v="7826"/>
    <n v="56.2940199335548"/>
    <n v="440557"/>
    <n v="40"/>
    <n v="4987.7"/>
    <n v="199508"/>
    <n v="0"/>
    <n v="6157"/>
    <n v="-1.8060311781242"/>
    <n v="-14134"/>
    <n v="632088"/>
  </r>
  <r>
    <n v="544"/>
    <s v="2022 1"/>
    <x v="16"/>
    <s v="AELA"/>
    <s v="CNE 2015/02_EMETAL_AELA"/>
    <x v="1"/>
    <s v="Itahue 220"/>
    <n v="37034"/>
    <n v="57.450990981260396"/>
    <n v="2127640"/>
    <n v="194"/>
    <n v="5185.4845360824702"/>
    <n v="1005984"/>
    <n v="0"/>
    <n v="30052"/>
    <n v="-1.8430091267483899"/>
    <n v="-68254"/>
    <n v="3095422"/>
  </r>
  <r>
    <n v="545"/>
    <s v="2022 1"/>
    <x v="16"/>
    <s v="AELA"/>
    <s v="CNE 2015/02_EMETAL_AELA"/>
    <x v="1"/>
    <s v="Rapel 220"/>
    <n v="340"/>
    <n v="62.038235294117598"/>
    <n v="21093"/>
    <n v="2"/>
    <n v="5609.5"/>
    <n v="11219"/>
    <n v="0"/>
    <n v="289"/>
    <n v="-1.99117647058823"/>
    <n v="-677"/>
    <n v="31924"/>
  </r>
  <r>
    <n v="546"/>
    <s v="2022 1"/>
    <x v="16"/>
    <s v="AELA"/>
    <s v="CNE 2015/02_EMETAL_AELA"/>
    <x v="1"/>
    <s v="Melipilla 220"/>
    <n v="14"/>
    <n v="62.214285714285701"/>
    <n v="871"/>
    <n v="0"/>
    <n v="0"/>
    <n v="0"/>
    <n v="0"/>
    <n v="14"/>
    <n v="-2"/>
    <n v="-28"/>
    <n v="857"/>
  </r>
  <r>
    <n v="547"/>
    <s v="2022 1"/>
    <x v="16"/>
    <s v="AELA"/>
    <s v="CNE 2015/02_EMETAL_AELA"/>
    <x v="1"/>
    <s v="Colbun 220"/>
    <n v="2224"/>
    <n v="59.441097122302097"/>
    <n v="132197"/>
    <n v="19"/>
    <n v="5272.3684210526299"/>
    <n v="100175"/>
    <n v="0"/>
    <n v="0"/>
    <n v="-1.90692446043165"/>
    <n v="-4241"/>
    <n v="228131"/>
  </r>
  <r>
    <n v="548"/>
    <s v="2022 1"/>
    <x v="16"/>
    <s v="AELA"/>
    <s v="CNE 2015/01-2_EMETAL_AELA"/>
    <x v="0"/>
    <s v="Alto Jahuel 220"/>
    <n v="2591"/>
    <n v="42.071015052103398"/>
    <n v="109006"/>
    <n v="14"/>
    <n v="6958.0714285714203"/>
    <n v="97413"/>
    <n v="0"/>
    <n v="2116"/>
    <n v="0"/>
    <n v="0"/>
    <n v="208535"/>
  </r>
  <r>
    <n v="549"/>
    <s v="2022 1"/>
    <x v="16"/>
    <s v="AELA"/>
    <s v="CNE 2015/01-2_EMETAL_AELA"/>
    <x v="0"/>
    <s v="Charrua 220"/>
    <n v="897"/>
    <n v="36.409141583054598"/>
    <n v="32659"/>
    <n v="5"/>
    <n v="5891.6"/>
    <n v="29458"/>
    <n v="0"/>
    <n v="705"/>
    <n v="0"/>
    <n v="0"/>
    <n v="62822"/>
  </r>
  <r>
    <n v="550"/>
    <s v="2022 1"/>
    <x v="16"/>
    <s v="AELA"/>
    <s v="CNE 2015/01-2_EMETAL_AELA"/>
    <x v="0"/>
    <s v="Itahue 220"/>
    <n v="4243"/>
    <n v="40.061041715767097"/>
    <n v="169979"/>
    <n v="22"/>
    <n v="6710.9090909090901"/>
    <n v="147640"/>
    <n v="0"/>
    <n v="3443"/>
    <n v="0"/>
    <n v="0"/>
    <n v="321062"/>
  </r>
  <r>
    <n v="551"/>
    <s v="2022 1"/>
    <x v="16"/>
    <s v="AELA"/>
    <s v="CNE 2015/01-2_EMETAL_AELA"/>
    <x v="0"/>
    <s v="Rapel 220"/>
    <n v="39"/>
    <n v="41"/>
    <n v="1599"/>
    <n v="0"/>
    <n v="0"/>
    <n v="0"/>
    <n v="0"/>
    <n v="33"/>
    <n v="0"/>
    <n v="0"/>
    <n v="1632"/>
  </r>
  <r>
    <n v="552"/>
    <s v="2022 1"/>
    <x v="16"/>
    <s v="AELA"/>
    <s v="CNE 2015/01-2_EMETAL_AELA"/>
    <x v="0"/>
    <s v="Melipilla 220"/>
    <n v="2"/>
    <n v="41"/>
    <n v="82"/>
    <n v="0"/>
    <n v="0"/>
    <n v="0"/>
    <n v="0"/>
    <n v="2"/>
    <n v="0"/>
    <n v="0"/>
    <n v="84"/>
  </r>
  <r>
    <n v="553"/>
    <s v="2022 1"/>
    <x v="16"/>
    <s v="AELA"/>
    <s v="CNE 2015/01-2_EMETAL_AELA"/>
    <x v="0"/>
    <s v="Colbun 220"/>
    <n v="255"/>
    <n v="39.670588235294098"/>
    <n v="10116"/>
    <n v="2"/>
    <n v="6713"/>
    <n v="13426"/>
    <n v="0"/>
    <n v="0"/>
    <n v="0"/>
    <n v="0"/>
    <n v="23542"/>
  </r>
  <r>
    <n v="554"/>
    <s v="2022 1"/>
    <x v="17"/>
    <s v="AELA"/>
    <s v="CNE 2015/02_ENELSA_AELA"/>
    <x v="1"/>
    <s v="Cardones 220"/>
    <n v="218"/>
    <n v="62.463302752293501"/>
    <n v="13617"/>
    <n v="0"/>
    <n v="0"/>
    <n v="0"/>
    <n v="0"/>
    <n v="17"/>
    <n v="-2.5642201834862299"/>
    <n v="-559"/>
    <n v="13075"/>
  </r>
  <r>
    <n v="555"/>
    <s v="2022 1"/>
    <x v="17"/>
    <s v="AELA"/>
    <s v="CNE 2015/02_ENELSA_AELA"/>
    <x v="1"/>
    <s v="Los Vilos 220"/>
    <n v="9"/>
    <n v="63.3333333333333"/>
    <n v="570"/>
    <n v="0"/>
    <n v="0"/>
    <n v="0"/>
    <n v="0"/>
    <n v="1"/>
    <n v="-2.55555555555555"/>
    <n v="-23"/>
    <n v="548"/>
  </r>
  <r>
    <n v="556"/>
    <s v="2022 1"/>
    <x v="17"/>
    <s v="AELA"/>
    <s v="CNE 2015/02_ENELSA_AELA"/>
    <x v="1"/>
    <s v="Maitencillo 220"/>
    <n v="856"/>
    <n v="60.141355140186903"/>
    <n v="51481"/>
    <n v="0"/>
    <n v="0"/>
    <n v="0"/>
    <n v="0"/>
    <n v="66"/>
    <n v="-2.4684579439252299"/>
    <n v="-2113"/>
    <n v="49434"/>
  </r>
  <r>
    <n v="557"/>
    <s v="2022 1"/>
    <x v="17"/>
    <s v="AELA"/>
    <s v="CNE 2015/02_ENELSA_AELA"/>
    <x v="1"/>
    <s v="Pan de Azucar 220"/>
    <n v="50120"/>
    <n v="61.393994413407803"/>
    <n v="3077067"/>
    <n v="0"/>
    <n v="0"/>
    <n v="0"/>
    <n v="0"/>
    <n v="3852"/>
    <n v="-2.5189944134078202"/>
    <n v="-126252"/>
    <n v="2954667"/>
  </r>
  <r>
    <n v="558"/>
    <s v="2022 1"/>
    <x v="17"/>
    <s v="AELA"/>
    <s v="CNE 2015/01-2_ENELSA_AELA"/>
    <x v="0"/>
    <s v="Cardones 220"/>
    <n v="25"/>
    <n v="34.92"/>
    <n v="873"/>
    <n v="0"/>
    <n v="0"/>
    <n v="0"/>
    <n v="0"/>
    <n v="2"/>
    <n v="0"/>
    <n v="0"/>
    <n v="875"/>
  </r>
  <r>
    <n v="559"/>
    <s v="2022 1"/>
    <x v="17"/>
    <s v="AELA"/>
    <s v="CNE 2015/01-2_ENELSA_AELA"/>
    <x v="0"/>
    <s v="Los Vilos 220"/>
    <n v="1"/>
    <n v="39"/>
    <n v="39"/>
    <n v="0"/>
    <n v="0"/>
    <n v="0"/>
    <n v="0"/>
    <n v="0"/>
    <n v="0"/>
    <n v="0"/>
    <n v="39"/>
  </r>
  <r>
    <n v="560"/>
    <s v="2022 1"/>
    <x v="17"/>
    <s v="AELA"/>
    <s v="CNE 2015/01-2_ENELSA_AELA"/>
    <x v="0"/>
    <s v="Maitencillo 220"/>
    <n v="98"/>
    <n v="34.275510204081598"/>
    <n v="3359"/>
    <n v="0"/>
    <n v="0"/>
    <n v="0"/>
    <n v="0"/>
    <n v="8"/>
    <n v="0"/>
    <n v="0"/>
    <n v="3367"/>
  </r>
  <r>
    <n v="561"/>
    <s v="2022 1"/>
    <x v="17"/>
    <s v="AELA"/>
    <s v="CNE 2015/01-2_ENELSA_AELA"/>
    <x v="0"/>
    <s v="Pan de Azucar 220"/>
    <n v="5746"/>
    <n v="37.784023668639001"/>
    <n v="217107"/>
    <n v="0"/>
    <n v="0"/>
    <n v="0"/>
    <n v="0"/>
    <n v="442"/>
    <n v="0"/>
    <n v="0"/>
    <n v="217549"/>
  </r>
  <r>
    <n v="562"/>
    <s v="2022 1"/>
    <x v="17"/>
    <s v="AELA"/>
    <s v="CNE 2015/02_ENELSA_AELA"/>
    <x v="1"/>
    <s v="Cardones 220"/>
    <n v="222"/>
    <n v="62.463963963963899"/>
    <n v="13867"/>
    <n v="0"/>
    <n v="0"/>
    <n v="0"/>
    <n v="0"/>
    <n v="971"/>
    <n v="-2.5630630630630602"/>
    <n v="-569"/>
    <n v="14269"/>
  </r>
  <r>
    <n v="563"/>
    <s v="2022 1"/>
    <x v="17"/>
    <s v="AELA"/>
    <s v="CNE 2015/02_ENELSA_AELA"/>
    <x v="1"/>
    <s v="Los Vilos 220"/>
    <n v="11"/>
    <n v="63.363636363636303"/>
    <n v="697"/>
    <n v="0"/>
    <n v="0"/>
    <n v="0"/>
    <n v="0"/>
    <n v="35"/>
    <n v="-2.63636363636363"/>
    <n v="-29"/>
    <n v="703"/>
  </r>
  <r>
    <n v="564"/>
    <s v="2022 1"/>
    <x v="17"/>
    <s v="AELA"/>
    <s v="CNE 2015/02_ENELSA_AELA"/>
    <x v="1"/>
    <s v="Maitencillo 220"/>
    <n v="876"/>
    <n v="60.141552511415497"/>
    <n v="52684"/>
    <n v="0"/>
    <n v="0"/>
    <n v="0"/>
    <n v="0"/>
    <n v="3789"/>
    <n v="-2.4680365296803601"/>
    <n v="-2162"/>
    <n v="54311"/>
  </r>
  <r>
    <n v="565"/>
    <s v="2022 1"/>
    <x v="17"/>
    <s v="AELA"/>
    <s v="CNE 2015/02_ENELSA_AELA"/>
    <x v="1"/>
    <s v="Pan de Azucar 220"/>
    <n v="51116"/>
    <n v="61.394005790750398"/>
    <n v="3138216"/>
    <n v="0"/>
    <n v="0"/>
    <n v="0"/>
    <n v="0"/>
    <n v="222403"/>
    <n v="-2.51899600907739"/>
    <n v="-128761"/>
    <n v="3231858"/>
  </r>
  <r>
    <n v="566"/>
    <s v="2022 1"/>
    <x v="17"/>
    <s v="AELA"/>
    <s v="CNE 2015/01-2_ENELSA_AELA"/>
    <x v="0"/>
    <s v="Cardones 220"/>
    <n v="25"/>
    <n v="34.92"/>
    <n v="873"/>
    <n v="0"/>
    <n v="0"/>
    <n v="0"/>
    <n v="0"/>
    <n v="111"/>
    <n v="0"/>
    <n v="0"/>
    <n v="984"/>
  </r>
  <r>
    <n v="567"/>
    <s v="2022 1"/>
    <x v="17"/>
    <s v="AELA"/>
    <s v="CNE 2015/01-2_ENELSA_AELA"/>
    <x v="0"/>
    <s v="Los Vilos 220"/>
    <n v="1"/>
    <n v="39"/>
    <n v="39"/>
    <n v="0"/>
    <n v="0"/>
    <n v="0"/>
    <n v="0"/>
    <n v="4"/>
    <n v="0"/>
    <n v="0"/>
    <n v="43"/>
  </r>
  <r>
    <n v="568"/>
    <s v="2022 1"/>
    <x v="17"/>
    <s v="AELA"/>
    <s v="CNE 2015/01-2_ENELSA_AELA"/>
    <x v="0"/>
    <s v="Maitencillo 220"/>
    <n v="100"/>
    <n v="34.270000000000003"/>
    <n v="3427"/>
    <n v="0"/>
    <n v="0"/>
    <n v="0"/>
    <n v="0"/>
    <n v="434"/>
    <n v="0"/>
    <n v="0"/>
    <n v="3861"/>
  </r>
  <r>
    <n v="569"/>
    <s v="2022 1"/>
    <x v="17"/>
    <s v="AELA"/>
    <s v="CNE 2015/01-2_ENELSA_AELA"/>
    <x v="0"/>
    <s v="Pan de Azucar 220"/>
    <n v="5861"/>
    <n v="37.783995905135598"/>
    <n v="221452"/>
    <n v="0"/>
    <n v="0"/>
    <n v="0"/>
    <n v="0"/>
    <n v="25499"/>
    <n v="0"/>
    <n v="0"/>
    <n v="246951"/>
  </r>
  <r>
    <n v="570"/>
    <s v="2022 1"/>
    <x v="17"/>
    <s v="AELA"/>
    <s v="CNE 2015/02_ENELSA_AELA"/>
    <x v="1"/>
    <s v="Cardones 220"/>
    <n v="137"/>
    <n v="62.459854014598498"/>
    <n v="8557"/>
    <n v="1"/>
    <n v="5625"/>
    <n v="5625"/>
    <n v="0"/>
    <n v="178"/>
    <n v="-2.5620437956204301"/>
    <n v="-351"/>
    <n v="14009"/>
  </r>
  <r>
    <n v="571"/>
    <s v="2022 1"/>
    <x v="17"/>
    <s v="AELA"/>
    <s v="CNE 2015/02_ENELSA_AELA"/>
    <x v="1"/>
    <s v="Los Vilos 220"/>
    <n v="6"/>
    <n v="63.3333333333333"/>
    <n v="380"/>
    <n v="0"/>
    <n v="0"/>
    <n v="0"/>
    <n v="0"/>
    <n v="7"/>
    <n v="-2.6666666666666599"/>
    <n v="-16"/>
    <n v="371"/>
  </r>
  <r>
    <n v="572"/>
    <s v="2022 1"/>
    <x v="17"/>
    <s v="AELA"/>
    <s v="CNE 2015/02_ENELSA_AELA"/>
    <x v="1"/>
    <s v="Maitencillo 220"/>
    <n v="537"/>
    <n v="60.141527001862102"/>
    <n v="32296"/>
    <n v="3"/>
    <n v="5526.3333333333303"/>
    <n v="16579"/>
    <n v="0"/>
    <n v="697"/>
    <n v="-2.4674115456238299"/>
    <n v="-1325"/>
    <n v="48247"/>
  </r>
  <r>
    <n v="573"/>
    <s v="2022 1"/>
    <x v="17"/>
    <s v="AELA"/>
    <s v="CNE 2015/02_ENELSA_AELA"/>
    <x v="1"/>
    <s v="Pan de Azucar 220"/>
    <n v="31419"/>
    <n v="61.393997262802699"/>
    <n v="1928938"/>
    <n v="159"/>
    <n v="5595.8050314465399"/>
    <n v="889733"/>
    <n v="0"/>
    <n v="40883"/>
    <n v="-2.5189853273496898"/>
    <n v="-79144"/>
    <n v="2780410"/>
  </r>
  <r>
    <n v="574"/>
    <s v="2022 1"/>
    <x v="17"/>
    <s v="AELA"/>
    <s v="CNE 2015/01-2_ENELSA_AELA"/>
    <x v="0"/>
    <s v="Cardones 220"/>
    <n v="16"/>
    <n v="34.9375"/>
    <n v="559"/>
    <n v="0"/>
    <n v="0"/>
    <n v="0"/>
    <n v="0"/>
    <n v="20"/>
    <n v="0"/>
    <n v="0"/>
    <n v="579"/>
  </r>
  <r>
    <n v="575"/>
    <s v="2022 1"/>
    <x v="17"/>
    <s v="AELA"/>
    <s v="CNE 2015/01-2_ENELSA_AELA"/>
    <x v="0"/>
    <s v="Los Vilos 220"/>
    <n v="1"/>
    <n v="39"/>
    <n v="39"/>
    <n v="0"/>
    <n v="0"/>
    <n v="0"/>
    <n v="0"/>
    <n v="1"/>
    <n v="0"/>
    <n v="0"/>
    <n v="40"/>
  </r>
  <r>
    <n v="576"/>
    <s v="2022 1"/>
    <x v="17"/>
    <s v="AELA"/>
    <s v="CNE 2015/01-2_ENELSA_AELA"/>
    <x v="0"/>
    <s v="Maitencillo 220"/>
    <n v="62"/>
    <n v="34.274193548386997"/>
    <n v="2125"/>
    <n v="0"/>
    <n v="0"/>
    <n v="0"/>
    <n v="0"/>
    <n v="80"/>
    <n v="0"/>
    <n v="0"/>
    <n v="2205"/>
  </r>
  <r>
    <n v="577"/>
    <s v="2022 1"/>
    <x v="17"/>
    <s v="AELA"/>
    <s v="CNE 2015/01-2_ENELSA_AELA"/>
    <x v="0"/>
    <s v="Pan de Azucar 220"/>
    <n v="3602"/>
    <n v="37.784008883953298"/>
    <n v="136098"/>
    <n v="18"/>
    <n v="6918.0555555555502"/>
    <n v="124525"/>
    <n v="0"/>
    <n v="4687"/>
    <n v="0"/>
    <n v="0"/>
    <n v="265310"/>
  </r>
  <r>
    <n v="578"/>
    <s v="2022 1"/>
    <x v="18"/>
    <s v="AELA"/>
    <s v="L2015/02  _BS4A_AELA 4-A"/>
    <x v="1"/>
    <s v="Charrúa"/>
    <n v="0"/>
    <n v="55.613"/>
    <n v="0"/>
    <n v="0"/>
    <n v="4995.08"/>
    <n v="0"/>
    <n v="0"/>
    <n v="4883.61052717448"/>
    <n v="0"/>
    <n v="0"/>
    <n v="4883.61052717448"/>
  </r>
  <r>
    <n v="579"/>
    <s v="2022 1"/>
    <x v="18"/>
    <s v="AELA"/>
    <s v="L2015/02  _BS4A_AELA 4-A"/>
    <x v="1"/>
    <s v="Temuco"/>
    <n v="59067.883126553897"/>
    <n v="55.085000000000001"/>
    <n v="3253754.3420262202"/>
    <n v="0"/>
    <n v="4859.28"/>
    <n v="0"/>
    <n v="0"/>
    <n v="0"/>
    <n v="0"/>
    <n v="0"/>
    <n v="3253754.3420262202"/>
  </r>
  <r>
    <n v="580"/>
    <s v="2022 1"/>
    <x v="18"/>
    <s v="AELA"/>
    <s v="L2015/02  _BS4A_AELA 4-A"/>
    <x v="1"/>
    <s v="Cautin"/>
    <n v="26043.138722601099"/>
    <n v="56.493000000000002"/>
    <n v="1471255"/>
    <n v="0"/>
    <n v="4837.51"/>
    <n v="0"/>
    <n v="0"/>
    <n v="0"/>
    <n v="0"/>
    <n v="0"/>
    <n v="1471255"/>
  </r>
  <r>
    <n v="581"/>
    <s v="2022 1"/>
    <x v="18"/>
    <s v="AELA"/>
    <s v="L2015/02  _BS4B_AELA 4-B"/>
    <x v="1"/>
    <s v="Charrúa"/>
    <n v="0"/>
    <n v="55.613"/>
    <n v="0"/>
    <n v="0"/>
    <n v="4995.08"/>
    <n v="0"/>
    <n v="0"/>
    <n v="163077.96737435399"/>
    <n v="0"/>
    <n v="0"/>
    <n v="163077.96737435399"/>
  </r>
  <r>
    <n v="582"/>
    <s v="2022 1"/>
    <x v="18"/>
    <s v="AELA"/>
    <s v="L2015/02  _BS4B_AELA 4-B"/>
    <x v="1"/>
    <s v="Temuco"/>
    <n v="87651.121919966507"/>
    <n v="55.085000000000001"/>
    <n v="4828262.0509613501"/>
    <n v="0"/>
    <n v="4859.28"/>
    <n v="0"/>
    <n v="0"/>
    <n v="0"/>
    <n v="0"/>
    <n v="0"/>
    <n v="4828262.0509613501"/>
  </r>
  <r>
    <n v="583"/>
    <s v="2022 1"/>
    <x v="18"/>
    <s v="AELA"/>
    <s v="L2015/02  _BS4B_AELA 4-B"/>
    <x v="1"/>
    <s v="Cautin"/>
    <n v="40913.684952561198"/>
    <n v="56.493000000000002"/>
    <n v="2311337"/>
    <n v="0"/>
    <n v="4837.51"/>
    <n v="0"/>
    <n v="0"/>
    <n v="0"/>
    <n v="0"/>
    <n v="0"/>
    <n v="2311337"/>
  </r>
  <r>
    <n v="584"/>
    <s v="2022 1"/>
    <x v="18"/>
    <s v="AELA"/>
    <s v="L2015/02  _BS4C_AELA 4-C"/>
    <x v="1"/>
    <s v="Charrúa"/>
    <n v="0"/>
    <n v="55.613"/>
    <n v="0"/>
    <n v="0"/>
    <n v="4995.08"/>
    <n v="0"/>
    <n v="0"/>
    <n v="56372.767342941101"/>
    <n v="0"/>
    <n v="0"/>
    <n v="56372.767342941101"/>
  </r>
  <r>
    <n v="585"/>
    <s v="2022 1"/>
    <x v="18"/>
    <s v="AELA"/>
    <s v="L2015/02  _BS4C_AELA 4-C"/>
    <x v="1"/>
    <s v="Temuco"/>
    <n v="48645.888970874803"/>
    <n v="55.085000000000001"/>
    <n v="2679658.7939606402"/>
    <n v="78.001000000000005"/>
    <n v="4859.28"/>
    <n v="379028.69928"/>
    <n v="0"/>
    <n v="0"/>
    <n v="0"/>
    <n v="0"/>
    <n v="3058687.49324064"/>
  </r>
  <r>
    <n v="586"/>
    <s v="2022 1"/>
    <x v="18"/>
    <s v="AELA"/>
    <s v="L2015/02  _BS4C_AELA 4-C"/>
    <x v="1"/>
    <s v="Cautin"/>
    <n v="20361.999417661002"/>
    <n v="56.493000000000002"/>
    <n v="1150310"/>
    <n v="32.747999999999998"/>
    <n v="4837.51"/>
    <n v="158419"/>
    <n v="0"/>
    <n v="0"/>
    <n v="0"/>
    <n v="0"/>
    <n v="1308729"/>
  </r>
  <r>
    <n v="587"/>
    <s v="2022 1"/>
    <x v="18"/>
    <s v="AELA"/>
    <s v="L2015/01_3_AELA GENERACIÓN S.A."/>
    <x v="0"/>
    <s v="Charrúa"/>
    <n v="0"/>
    <n v="37.156999999999996"/>
    <n v="0"/>
    <n v="0"/>
    <n v="6121.11"/>
    <n v="0"/>
    <n v="0"/>
    <n v="10869.544447382201"/>
    <n v="0"/>
    <n v="0"/>
    <n v="10869.544447382201"/>
  </r>
  <r>
    <n v="588"/>
    <s v="2022 1"/>
    <x v="18"/>
    <s v="AELA"/>
    <s v="L2015/01_3_AELA GENERACIÓN S.A."/>
    <x v="0"/>
    <s v="Temuco"/>
    <n v="9465.8585994851001"/>
    <n v="36.805"/>
    <n v="348390.92575404898"/>
    <n v="15.178000000000001"/>
    <n v="5954.71"/>
    <n v="90380.588380000001"/>
    <n v="0"/>
    <n v="0"/>
    <n v="0"/>
    <n v="0"/>
    <n v="438771.51413404901"/>
  </r>
  <r>
    <n v="589"/>
    <s v="2022 1"/>
    <x v="18"/>
    <s v="AELA"/>
    <s v="L2015/01_3_AELA GENERACIÓN S.A."/>
    <x v="0"/>
    <s v="Cautin"/>
    <n v="4230.7843714502196"/>
    <n v="37.744999999999997"/>
    <n v="159691"/>
    <n v="6.8040000000000003"/>
    <n v="5928.03"/>
    <n v="40334"/>
    <n v="0"/>
    <n v="0"/>
    <n v="0"/>
    <n v="0"/>
    <n v="200025"/>
  </r>
  <r>
    <n v="590"/>
    <s v="2022 1"/>
    <x v="19"/>
    <s v="AELA"/>
    <s v="2015/02_BS4A_AELA GENERACIÓN S.A."/>
    <x v="1"/>
    <s v="CHARRUA 220"/>
    <n v="13929.917355982599"/>
    <n v="0"/>
    <n v="0"/>
    <n v="0"/>
    <n v="0"/>
    <n v="0"/>
    <n v="0"/>
    <n v="0"/>
    <n v="0"/>
    <n v="0"/>
    <n v="0"/>
  </r>
  <r>
    <n v="591"/>
    <s v="2022 1"/>
    <x v="19"/>
    <s v="AELA"/>
    <s v="2015/02_BS4A_AELA GENERACIÓN S.A."/>
    <x v="1"/>
    <s v="CAUTIN 220"/>
    <n v="100694.949452375"/>
    <n v="0"/>
    <n v="0"/>
    <n v="0"/>
    <n v="0"/>
    <n v="0"/>
    <n v="0"/>
    <n v="0"/>
    <n v="0"/>
    <n v="0"/>
    <n v="0"/>
  </r>
  <r>
    <n v="592"/>
    <s v="2022 1"/>
    <x v="19"/>
    <s v="AELA"/>
    <s v="2015/02_BS4A_AELA GENERACIÓN S.A."/>
    <x v="1"/>
    <s v="TEMUCO 220"/>
    <n v="3154.50493241617"/>
    <n v="0"/>
    <n v="0"/>
    <n v="0"/>
    <n v="0"/>
    <n v="0"/>
    <n v="0"/>
    <n v="0"/>
    <n v="0"/>
    <n v="0"/>
    <n v="0"/>
  </r>
  <r>
    <n v="593"/>
    <s v="2022 1"/>
    <x v="19"/>
    <s v="AELA"/>
    <s v="2015/02_BS4B_AELA GENERACIÓN S.A."/>
    <x v="1"/>
    <s v="CHARRUA 220"/>
    <n v="19363.943254724301"/>
    <n v="0"/>
    <n v="0"/>
    <n v="0"/>
    <n v="0"/>
    <n v="0"/>
    <n v="0"/>
    <n v="0"/>
    <n v="0"/>
    <n v="0"/>
    <n v="0"/>
  </r>
  <r>
    <n v="594"/>
    <s v="2022 1"/>
    <x v="19"/>
    <s v="AELA"/>
    <s v="2015/02_BS4B_AELA GENERACIÓN S.A."/>
    <x v="1"/>
    <s v="CAUTIN 220"/>
    <n v="142799.63296597701"/>
    <n v="0"/>
    <n v="0"/>
    <n v="0"/>
    <n v="0"/>
    <n v="0"/>
    <n v="0"/>
    <n v="0"/>
    <n v="0"/>
    <n v="0"/>
    <n v="0"/>
  </r>
  <r>
    <n v="595"/>
    <s v="2022 1"/>
    <x v="19"/>
    <s v="AELA"/>
    <s v="2015/02_BS4B_AELA GENERACIÓN S.A."/>
    <x v="1"/>
    <s v="TEMUCO 220"/>
    <n v="4481.3625723617797"/>
    <n v="0"/>
    <n v="0"/>
    <n v="0"/>
    <n v="0"/>
    <n v="0"/>
    <n v="0"/>
    <n v="0"/>
    <n v="0"/>
    <n v="0"/>
    <n v="0"/>
  </r>
  <r>
    <n v="596"/>
    <s v="2022 1"/>
    <x v="19"/>
    <s v="AELA"/>
    <s v="2015/02_BS4C_AELA GENERACIÓN S.A."/>
    <x v="1"/>
    <s v="CHARRUA 220"/>
    <n v="10481.3655025523"/>
    <n v="0"/>
    <n v="0"/>
    <n v="48.830884215268"/>
    <n v="0"/>
    <n v="0"/>
    <n v="0"/>
    <n v="0"/>
    <n v="0"/>
    <n v="0"/>
    <n v="0"/>
  </r>
  <r>
    <n v="597"/>
    <s v="2022 1"/>
    <x v="19"/>
    <s v="AELA"/>
    <s v="2015/02_BS4C_AELA GENERACIÓN S.A."/>
    <x v="1"/>
    <s v="CAUTIN 220"/>
    <n v="81349.897184901696"/>
    <n v="0"/>
    <n v="0"/>
    <n v="378.99521864708998"/>
    <n v="0"/>
    <n v="0"/>
    <n v="0"/>
    <n v="0"/>
    <n v="0"/>
    <n v="0"/>
    <n v="0"/>
  </r>
  <r>
    <n v="598"/>
    <s v="2022 1"/>
    <x v="19"/>
    <s v="AELA"/>
    <s v="2015/02_BS4C_AELA GENERACIÓN S.A."/>
    <x v="1"/>
    <s v="TEMUCO 220"/>
    <n v="2555.56646261268"/>
    <n v="0"/>
    <n v="0"/>
    <n v="11.9059458435901"/>
    <n v="0"/>
    <n v="0"/>
    <n v="0"/>
    <n v="0"/>
    <n v="0"/>
    <n v="0"/>
    <n v="0"/>
  </r>
  <r>
    <n v="599"/>
    <s v="2022 1"/>
    <x v="19"/>
    <s v="AELA"/>
    <s v="2015/01_BS3_AELA GENERACIÓN S.A."/>
    <x v="0"/>
    <s v="CHARRUA 220"/>
    <n v="5024.6865234059896"/>
    <n v="0"/>
    <n v="0"/>
    <n v="5.6049639070933299"/>
    <n v="0"/>
    <n v="0"/>
    <n v="0"/>
    <n v="0"/>
    <n v="0"/>
    <n v="0"/>
    <n v="0"/>
  </r>
  <r>
    <n v="600"/>
    <s v="2022 1"/>
    <x v="19"/>
    <s v="AELA"/>
    <s v="2015/01_BS3_AELA GENERACIÓN S.A."/>
    <x v="0"/>
    <s v="CAUTIN 220"/>
    <n v="37286.8781471619"/>
    <n v="0"/>
    <n v="0"/>
    <n v="43.502274341648899"/>
    <n v="0"/>
    <n v="0"/>
    <n v="0"/>
    <n v="0"/>
    <n v="0"/>
    <n v="0"/>
    <n v="0"/>
  </r>
  <r>
    <n v="601"/>
    <s v="2022 1"/>
    <x v="19"/>
    <s v="AELA"/>
    <s v="2015/01_BS3_AELA GENERACIÓN S.A."/>
    <x v="0"/>
    <s v="TEMUCO 220"/>
    <n v="1169.8113369926"/>
    <n v="0"/>
    <n v="0"/>
    <n v="1.36660226013816"/>
    <n v="0"/>
    <n v="0"/>
    <n v="0"/>
    <n v="0"/>
    <n v="0"/>
    <n v="0"/>
    <n v="0"/>
  </r>
  <r>
    <n v="602"/>
    <s v="2022 1"/>
    <x v="20"/>
    <s v="AELA"/>
    <s v="2015/02_4-A_Aela Generación S.A."/>
    <x v="1"/>
    <s v="Alto Jahuel 220"/>
    <n v="8175.3486132758999"/>
    <n v="0"/>
    <n v="0"/>
    <n v="0"/>
    <n v="0"/>
    <n v="0"/>
    <n v="0"/>
    <n v="0"/>
    <n v="0"/>
    <n v="0"/>
    <n v="0"/>
  </r>
  <r>
    <n v="603"/>
    <s v="2022 1"/>
    <x v="20"/>
    <s v="AELA"/>
    <s v="2015/02_4-A_Aela Generación S.A."/>
    <x v="1"/>
    <s v="Itahue 220"/>
    <n v="10713.314834074199"/>
    <n v="0"/>
    <n v="0"/>
    <n v="0"/>
    <n v="0"/>
    <n v="0"/>
    <n v="0"/>
    <n v="0"/>
    <n v="0"/>
    <n v="0"/>
    <n v="0"/>
  </r>
  <r>
    <n v="604"/>
    <s v="2022 1"/>
    <x v="20"/>
    <s v="AELA"/>
    <s v="2015/02_4-A_Aela Generación S.A."/>
    <x v="1"/>
    <s v="Charrua 220"/>
    <n v="163405.39122292501"/>
    <n v="0"/>
    <n v="0"/>
    <n v="0"/>
    <n v="0"/>
    <n v="0"/>
    <n v="0"/>
    <n v="0"/>
    <n v="0"/>
    <n v="0"/>
    <n v="0"/>
  </r>
  <r>
    <n v="605"/>
    <s v="2022 1"/>
    <x v="20"/>
    <s v="AELA"/>
    <s v="2015/02_4-A_Aela Generación S.A."/>
    <x v="1"/>
    <s v="Rapel 220"/>
    <n v="598.40414419180104"/>
    <n v="0"/>
    <n v="0"/>
    <n v="0"/>
    <n v="0"/>
    <n v="0"/>
    <n v="0"/>
    <n v="0"/>
    <n v="0"/>
    <n v="0"/>
    <n v="0"/>
  </r>
  <r>
    <n v="606"/>
    <s v="2022 1"/>
    <x v="20"/>
    <s v="AELA"/>
    <s v="2015/02_4-B_Aela Generación S.A."/>
    <x v="1"/>
    <s v="Alto Jahuel 220"/>
    <n v="12921.7317263901"/>
    <n v="0"/>
    <n v="0"/>
    <n v="0"/>
    <n v="0"/>
    <n v="0"/>
    <n v="0"/>
    <n v="0"/>
    <n v="0"/>
    <n v="0"/>
    <n v="0"/>
  </r>
  <r>
    <n v="607"/>
    <s v="2022 1"/>
    <x v="20"/>
    <s v="AELA"/>
    <s v="2015/02_4-B_Aela Generación S.A."/>
    <x v="1"/>
    <s v="Itahue 220"/>
    <n v="16903.819153799101"/>
    <n v="0"/>
    <n v="0"/>
    <n v="0"/>
    <n v="0"/>
    <n v="0"/>
    <n v="0"/>
    <n v="0"/>
    <n v="0"/>
    <n v="0"/>
    <n v="0"/>
  </r>
  <r>
    <n v="608"/>
    <s v="2022 1"/>
    <x v="20"/>
    <s v="AELA"/>
    <s v="2015/02_4-B_Aela Generación S.A."/>
    <x v="1"/>
    <s v="Charrua 220"/>
    <n v="257426.655633146"/>
    <n v="0"/>
    <n v="0"/>
    <n v="0"/>
    <n v="0"/>
    <n v="0"/>
    <n v="0"/>
    <n v="0"/>
    <n v="0"/>
    <n v="0"/>
    <n v="0"/>
  </r>
  <r>
    <n v="609"/>
    <s v="2022 1"/>
    <x v="20"/>
    <s v="AELA"/>
    <s v="2015/02_4-B_Aela Generación S.A."/>
    <x v="1"/>
    <s v="Rapel 220"/>
    <n v="939.54593227292401"/>
    <n v="0"/>
    <n v="0"/>
    <n v="0"/>
    <n v="0"/>
    <n v="0"/>
    <n v="0"/>
    <n v="0"/>
    <n v="0"/>
    <n v="0"/>
    <n v="0"/>
  </r>
  <r>
    <n v="610"/>
    <s v="2022 1"/>
    <x v="20"/>
    <s v="AELA"/>
    <s v="2015/02_4-C_Aela Generación S.A."/>
    <x v="1"/>
    <s v="Alto Jahuel 220"/>
    <n v="6921.5470927380702"/>
    <n v="0"/>
    <n v="0"/>
    <n v="37.378862806348103"/>
    <n v="0"/>
    <n v="0"/>
    <n v="0"/>
    <n v="0"/>
    <n v="0"/>
    <n v="0"/>
    <n v="0"/>
  </r>
  <r>
    <n v="611"/>
    <s v="2022 1"/>
    <x v="20"/>
    <s v="AELA"/>
    <s v="2015/02_4-C_Aela Generación S.A."/>
    <x v="1"/>
    <s v="Itahue 220"/>
    <n v="9058.1581066232193"/>
    <n v="0"/>
    <n v="0"/>
    <n v="48.917336631417797"/>
    <n v="0"/>
    <n v="0"/>
    <n v="0"/>
    <n v="0"/>
    <n v="0"/>
    <n v="0"/>
    <n v="0"/>
  </r>
  <r>
    <n v="612"/>
    <s v="2022 1"/>
    <x v="20"/>
    <s v="AELA"/>
    <s v="2015/02_4-C_Aela Generación S.A."/>
    <x v="1"/>
    <s v="Charrua 220"/>
    <n v="137612.163299757"/>
    <n v="0"/>
    <n v="0"/>
    <n v="743.15555518839994"/>
    <n v="0"/>
    <n v="0"/>
    <n v="0"/>
    <n v="0"/>
    <n v="0"/>
    <n v="0"/>
    <n v="0"/>
  </r>
  <r>
    <n v="613"/>
    <s v="2022 1"/>
    <x v="20"/>
    <s v="AELA"/>
    <s v="2015/02_4-C_Aela Generación S.A."/>
    <x v="1"/>
    <s v="Rapel 220"/>
    <n v="504.495664412503"/>
    <n v="0"/>
    <n v="0"/>
    <n v="2.7244594270343501"/>
    <n v="0"/>
    <n v="0"/>
    <n v="0"/>
    <n v="0"/>
    <n v="0"/>
    <n v="0"/>
    <n v="0"/>
  </r>
  <r>
    <n v="614"/>
    <s v="2022 1"/>
    <x v="20"/>
    <s v="AELA"/>
    <s v="2015/01_3_Aela Generación S.A."/>
    <x v="0"/>
    <s v="Alto Jahuel 220"/>
    <n v="3212.02821259442"/>
    <n v="0"/>
    <n v="0"/>
    <n v="4.2850541127201902"/>
    <n v="0"/>
    <n v="0"/>
    <n v="0"/>
    <n v="0"/>
    <n v="0"/>
    <n v="0"/>
    <n v="0"/>
  </r>
  <r>
    <n v="615"/>
    <s v="2022 1"/>
    <x v="20"/>
    <s v="AELA"/>
    <s v="2015/01_3_Aela Generación S.A."/>
    <x v="0"/>
    <s v="Itahue 220"/>
    <n v="4204.4198425272298"/>
    <n v="0"/>
    <n v="0"/>
    <n v="5.6078066259462602"/>
    <n v="0"/>
    <n v="0"/>
    <n v="0"/>
    <n v="0"/>
    <n v="0"/>
    <n v="0"/>
    <n v="0"/>
  </r>
  <r>
    <n v="616"/>
    <s v="2022 1"/>
    <x v="20"/>
    <s v="AELA"/>
    <s v="2015/01_3_Aela Generación S.A."/>
    <x v="0"/>
    <s v="Charrua 220"/>
    <n v="64019.501862189303"/>
    <n v="0"/>
    <n v="0"/>
    <n v="85.194185404968707"/>
    <n v="0"/>
    <n v="0"/>
    <n v="0"/>
    <n v="0"/>
    <n v="0"/>
    <n v="0"/>
    <n v="0"/>
  </r>
  <r>
    <n v="617"/>
    <s v="2022 1"/>
    <x v="20"/>
    <s v="AELA"/>
    <s v="2015/01_3_Aela Generación S.A."/>
    <x v="0"/>
    <s v="Rapel 220"/>
    <n v="234.14399575966399"/>
    <n v="0"/>
    <n v="0"/>
    <n v="0.31232774879309899"/>
    <n v="0"/>
    <n v="0"/>
    <n v="0"/>
    <n v="0"/>
    <n v="0"/>
    <n v="0"/>
    <n v="0"/>
  </r>
  <r>
    <n v="618"/>
    <s v="2022 1"/>
    <x v="21"/>
    <s v="AELA"/>
    <s v="2015/02_4-A_Aela Generación S.A."/>
    <x v="1"/>
    <s v="Valdivia 220"/>
    <n v="0"/>
    <n v="51.615000000000002"/>
    <n v="0"/>
    <n v="0"/>
    <n v="5346.875"/>
    <n v="0"/>
    <n v="0"/>
    <n v="655.79596860673803"/>
    <n v="0"/>
    <n v="0"/>
    <n v="655.79596860673803"/>
  </r>
  <r>
    <n v="619"/>
    <s v="2022 1"/>
    <x v="21"/>
    <s v="AELA"/>
    <s v="2015/02_4-A_Aela Generación S.A."/>
    <x v="1"/>
    <s v="Rahue 220"/>
    <n v="1063.34646655403"/>
    <n v="51.468000000000004"/>
    <n v="54728.315940603199"/>
    <n v="0"/>
    <n v="4913.143"/>
    <n v="0"/>
    <n v="0"/>
    <n v="655.79596860673803"/>
    <n v="0"/>
    <n v="0"/>
    <n v="55384.111909209903"/>
  </r>
  <r>
    <n v="620"/>
    <s v="2022 1"/>
    <x v="21"/>
    <s v="AELA"/>
    <s v="2015/02_4-A_Aela Generación S.A."/>
    <x v="1"/>
    <s v="Melipulli 220"/>
    <n v="36280.226058631299"/>
    <n v="53.223999999999997"/>
    <n v="1930978.75174459"/>
    <n v="0"/>
    <n v="5236.2939999999999"/>
    <n v="0"/>
    <n v="0"/>
    <n v="655.79596860673803"/>
    <n v="0"/>
    <n v="0"/>
    <n v="1931634.5477132001"/>
  </r>
  <r>
    <n v="621"/>
    <s v="2022 1"/>
    <x v="21"/>
    <s v="AELA"/>
    <s v="2015/02_4-B_Aela Generación S.A."/>
    <x v="1"/>
    <s v="Valdivia 220"/>
    <n v="0"/>
    <n v="51.615000000000002"/>
    <n v="0"/>
    <n v="0"/>
    <n v="5346.875"/>
    <n v="0"/>
    <n v="0"/>
    <n v="881.14102870847296"/>
    <n v="0"/>
    <n v="0"/>
    <n v="881.14102870847296"/>
  </r>
  <r>
    <n v="622"/>
    <s v="2022 1"/>
    <x v="21"/>
    <s v="AELA"/>
    <s v="2015/02_4-B_Aela Generación S.A."/>
    <x v="1"/>
    <s v="Rahue 220"/>
    <n v="1469.94721606547"/>
    <n v="51.468000000000004"/>
    <n v="75655.243316457796"/>
    <n v="0"/>
    <n v="4913.143"/>
    <n v="0"/>
    <n v="0"/>
    <n v="881.14102870847296"/>
    <n v="0"/>
    <n v="0"/>
    <n v="76536.384345166196"/>
  </r>
  <r>
    <n v="623"/>
    <s v="2022 1"/>
    <x v="21"/>
    <s v="AELA"/>
    <s v="2015/02_4-B_Aela Generación S.A."/>
    <x v="1"/>
    <s v="Melipulli 220"/>
    <n v="48706.998054715601"/>
    <n v="53.223999999999997"/>
    <n v="2592381.26446418"/>
    <n v="0"/>
    <n v="5236.2939999999999"/>
    <n v="0"/>
    <n v="0"/>
    <n v="881.14102870847296"/>
    <n v="0"/>
    <n v="0"/>
    <n v="2593262.4054928902"/>
  </r>
  <r>
    <n v="624"/>
    <s v="2022 1"/>
    <x v="21"/>
    <s v="AELA"/>
    <s v="2015/02_4-C_Aela Generación S.A."/>
    <x v="1"/>
    <s v="Valdivia 220"/>
    <n v="0"/>
    <n v="51.615000000000002"/>
    <n v="0"/>
    <n v="0"/>
    <n v="5346.875"/>
    <n v="0"/>
    <n v="0"/>
    <n v="535.04730516040502"/>
    <n v="0"/>
    <n v="0"/>
    <n v="535.04730516040502"/>
  </r>
  <r>
    <n v="625"/>
    <s v="2022 1"/>
    <x v="21"/>
    <s v="AELA"/>
    <s v="2015/02_4-C_Aela Generación S.A."/>
    <x v="1"/>
    <s v="Rahue 220"/>
    <n v="854.33845325836501"/>
    <n v="51.468000000000004"/>
    <n v="43971.0915123015"/>
    <n v="8.1578467241721793"/>
    <n v="4913.143"/>
    <n v="40080.667527939499"/>
    <n v="0"/>
    <n v="535.04730516040502"/>
    <n v="0"/>
    <n v="0"/>
    <n v="84586.806345401405"/>
  </r>
  <r>
    <n v="626"/>
    <s v="2022 1"/>
    <x v="21"/>
    <s v="AELA"/>
    <s v="2015/02_4-C_Aela Generación S.A."/>
    <x v="1"/>
    <s v="Melipulli 220"/>
    <n v="29612.905397205701"/>
    <n v="53.223999999999997"/>
    <n v="1576117.27686087"/>
    <n v="282.76562100940401"/>
    <n v="5236.2939999999999"/>
    <n v="1480643.9246978101"/>
    <n v="0"/>
    <n v="535.04730516040502"/>
    <n v="0"/>
    <n v="0"/>
    <n v="3057296.2488638498"/>
  </r>
  <r>
    <n v="627"/>
    <s v="2022 1"/>
    <x v="21"/>
    <s v="AELA"/>
    <s v="2015/01_3_Aela Generación S.A."/>
    <x v="0"/>
    <s v="Valdivia 220"/>
    <n v="0"/>
    <n v="34.328000000000003"/>
    <n v="0"/>
    <n v="0"/>
    <n v="6552.2129999999997"/>
    <n v="0"/>
    <n v="0"/>
    <n v="160.44404471189"/>
    <n v="0"/>
    <n v="0"/>
    <n v="160.44404471189"/>
  </r>
  <r>
    <n v="628"/>
    <s v="2022 1"/>
    <x v="21"/>
    <s v="AELA"/>
    <s v="2015/01_3_Aela Generación S.A."/>
    <x v="0"/>
    <s v="Rahue 220"/>
    <n v="394.42293305321903"/>
    <n v="34.229999999999997"/>
    <n v="13501.0969984116"/>
    <n v="0.94981527579621605"/>
    <n v="6020.7060000000001"/>
    <n v="5718.5585298779297"/>
    <n v="0"/>
    <n v="160.44404471189"/>
    <n v="0"/>
    <n v="0"/>
    <n v="19380.099573001498"/>
  </r>
  <r>
    <n v="629"/>
    <s v="2022 1"/>
    <x v="21"/>
    <s v="AELA"/>
    <s v="2015/01_3_Aela Generación S.A."/>
    <x v="0"/>
    <s v="Melipulli 220"/>
    <n v="13342.924084332801"/>
    <n v="35.398000000000003"/>
    <n v="472312.82673721499"/>
    <n v="32.922303566814001"/>
    <n v="6416.7030000000004"/>
    <n v="211252.64406408599"/>
    <n v="0"/>
    <n v="160.44404471189"/>
    <n v="0"/>
    <n v="0"/>
    <n v="683725.91484601295"/>
  </r>
  <r>
    <n v="630"/>
    <s v="2022 1"/>
    <x v="22"/>
    <s v="AELA"/>
    <s v="SIC/2015/01_SIC 2015 01_BS3_BB_EEPA_AELA GENERACIÓN S.A._AELA GENERACIÓN S.A."/>
    <x v="0"/>
    <s v="QUILLOTA 220"/>
    <n v="0"/>
    <n v="0"/>
    <n v="0"/>
    <n v="0"/>
    <n v="0"/>
    <n v="0"/>
    <n v="0"/>
    <n v="0"/>
    <n v="0"/>
    <n v="0"/>
    <n v="0"/>
  </r>
  <r>
    <n v="631"/>
    <s v="2022 1"/>
    <x v="22"/>
    <s v="AELA"/>
    <s v="SIC/2015/01_SIC 2015 01_BS3_BB_EEPA_AELA GENERACIÓN S.A._AELA GENERACIÓN S.A."/>
    <x v="0"/>
    <s v="POLPAICO 220"/>
    <n v="1061.94764182422"/>
    <n v="0"/>
    <n v="0"/>
    <n v="2.71902595544893"/>
    <n v="0"/>
    <n v="0"/>
    <n v="0"/>
    <n v="0"/>
    <n v="0"/>
    <n v="0"/>
    <n v="0"/>
  </r>
  <r>
    <n v="632"/>
    <s v="2022 1"/>
    <x v="22"/>
    <s v="AELA"/>
    <s v="SIC/2015/01_SIC 2015 01_BS3_BB_EEPA_AELA GENERACIÓN S.A._AELA GENERACIÓN S.A."/>
    <x v="0"/>
    <s v="CERRO NAVIA 220"/>
    <n v="2669.8498544979702"/>
    <n v="0"/>
    <n v="0"/>
    <n v="6.83592181537432"/>
    <n v="0"/>
    <n v="0"/>
    <n v="0"/>
    <n v="0"/>
    <n v="0"/>
    <n v="0"/>
    <n v="0"/>
  </r>
  <r>
    <n v="633"/>
    <s v="2022 1"/>
    <x v="22"/>
    <s v="AELA"/>
    <s v="SIC/2015/01_SIC 2015 01_BS3_BB_EEPA_AELA GENERACIÓN S.A._AELA GENERACIÓN S.A."/>
    <x v="0"/>
    <s v="CHENA 220"/>
    <n v="3593.4814130065301"/>
    <n v="0"/>
    <n v="0"/>
    <n v="9.2008012896038096"/>
    <n v="0"/>
    <n v="0"/>
    <n v="0"/>
    <n v="0"/>
    <n v="0"/>
    <n v="0"/>
    <n v="0"/>
  </r>
  <r>
    <n v="634"/>
    <s v="2022 1"/>
    <x v="22"/>
    <s v="AELA"/>
    <s v="SIC/2015/01_SIC 2015 01_BS3_BB_EEPA_AELA GENERACIÓN S.A._AELA GENERACIÓN S.A."/>
    <x v="0"/>
    <s v="ALTO JAHUEL 220"/>
    <n v="6309.5800619650599"/>
    <n v="0"/>
    <n v="0"/>
    <n v="16.155139180869"/>
    <n v="0"/>
    <n v="0"/>
    <n v="0"/>
    <n v="0"/>
    <n v="0"/>
    <n v="0"/>
    <n v="0"/>
  </r>
  <r>
    <n v="635"/>
    <s v="2022 1"/>
    <x v="22"/>
    <s v="AELA"/>
    <s v="SIC/2015/02_SIC 2015 02_4-A_BB_EEPA_AELA GENERACIÓN S.A._AELA GENERACIÓN S.A."/>
    <x v="1"/>
    <s v="QUILLOTA 220"/>
    <n v="0"/>
    <n v="0"/>
    <n v="0"/>
    <n v="0"/>
    <n v="0"/>
    <n v="0"/>
    <n v="0"/>
    <n v="0"/>
    <n v="0"/>
    <n v="0"/>
    <n v="0"/>
  </r>
  <r>
    <n v="636"/>
    <s v="2022 1"/>
    <x v="22"/>
    <s v="AELA"/>
    <s v="SIC/2015/02_SIC 2015 02_4-A_BB_EEPA_AELA GENERACIÓN S.A._AELA GENERACIÓN S.A."/>
    <x v="1"/>
    <s v="POLPAICO 220"/>
    <n v="3071.3310932459699"/>
    <n v="0"/>
    <n v="0"/>
    <n v="0"/>
    <n v="0"/>
    <n v="0"/>
    <n v="0"/>
    <n v="0"/>
    <n v="0"/>
    <n v="0"/>
    <n v="0"/>
  </r>
  <r>
    <n v="637"/>
    <s v="2022 1"/>
    <x v="22"/>
    <s v="AELA"/>
    <s v="SIC/2015/02_SIC 2015 02_4-A_BB_EEPA_AELA GENERACIÓN S.A._AELA GENERACIÓN S.A."/>
    <x v="1"/>
    <s v="CERRO NAVIA 220"/>
    <n v="7721.65458019363"/>
    <n v="0"/>
    <n v="0"/>
    <n v="0"/>
    <n v="0"/>
    <n v="0"/>
    <n v="0"/>
    <n v="0"/>
    <n v="0"/>
    <n v="0"/>
    <n v="0"/>
  </r>
  <r>
    <n v="638"/>
    <s v="2022 1"/>
    <x v="22"/>
    <s v="AELA"/>
    <s v="SIC/2015/02_SIC 2015 02_4-A_BB_EEPA_AELA GENERACIÓN S.A._AELA GENERACIÓN S.A."/>
    <x v="1"/>
    <s v="CHENA 220"/>
    <n v="10392.9523095972"/>
    <n v="0"/>
    <n v="0"/>
    <n v="0"/>
    <n v="0"/>
    <n v="0"/>
    <n v="0"/>
    <n v="0"/>
    <n v="0"/>
    <n v="0"/>
    <n v="0"/>
  </r>
  <r>
    <n v="639"/>
    <s v="2022 1"/>
    <x v="22"/>
    <s v="AELA"/>
    <s v="SIC/2015/02_SIC 2015 02_4-A_BB_EEPA_AELA GENERACIÓN S.A._AELA GENERACIÓN S.A."/>
    <x v="1"/>
    <s v="ALTO JAHUEL 220"/>
    <n v="18248.366177779699"/>
    <n v="0"/>
    <n v="0"/>
    <n v="0"/>
    <n v="0"/>
    <n v="0"/>
    <n v="0"/>
    <n v="0"/>
    <n v="0"/>
    <n v="0"/>
    <n v="0"/>
  </r>
  <r>
    <n v="640"/>
    <s v="2022 1"/>
    <x v="22"/>
    <s v="AELA"/>
    <s v="SIC/2015/02_SIC 2015 02_4-B_BB_EEPA_AELA GENERACIÓN S.A._AELA GENERACIÓN S.A."/>
    <x v="1"/>
    <s v="QUILLOTA 220"/>
    <n v="0"/>
    <n v="0"/>
    <n v="0"/>
    <n v="0"/>
    <n v="0"/>
    <n v="0"/>
    <n v="0"/>
    <n v="0"/>
    <n v="0"/>
    <n v="0"/>
    <n v="0"/>
  </r>
  <r>
    <n v="641"/>
    <s v="2022 1"/>
    <x v="22"/>
    <s v="AELA"/>
    <s v="SIC/2015/02_SIC 2015 02_4-B_BB_EEPA_AELA GENERACIÓN S.A._AELA GENERACIÓN S.A."/>
    <x v="1"/>
    <s v="POLPAICO 220"/>
    <n v="3071.3464501061899"/>
    <n v="0"/>
    <n v="0"/>
    <n v="0"/>
    <n v="0"/>
    <n v="0"/>
    <n v="0"/>
    <n v="0"/>
    <n v="0"/>
    <n v="0"/>
    <n v="0"/>
  </r>
  <r>
    <n v="642"/>
    <s v="2022 1"/>
    <x v="22"/>
    <s v="AELA"/>
    <s v="SIC/2015/02_SIC 2015 02_4-B_BB_EEPA_AELA GENERACIÓN S.A._AELA GENERACIÓN S.A."/>
    <x v="1"/>
    <s v="CERRO NAVIA 220"/>
    <n v="7721.6931889813104"/>
    <n v="0"/>
    <n v="0"/>
    <n v="0"/>
    <n v="0"/>
    <n v="0"/>
    <n v="0"/>
    <n v="0"/>
    <n v="0"/>
    <n v="0"/>
    <n v="0"/>
  </r>
  <r>
    <n v="643"/>
    <s v="2022 1"/>
    <x v="22"/>
    <s v="AELA"/>
    <s v="SIC/2015/02_SIC 2015 02_4-B_BB_EEPA_AELA GENERACIÓN S.A._AELA GENERACIÓN S.A."/>
    <x v="1"/>
    <s v="CHENA 220"/>
    <n v="10393.0042750516"/>
    <n v="0"/>
    <n v="0"/>
    <n v="0"/>
    <n v="0"/>
    <n v="0"/>
    <n v="0"/>
    <n v="0"/>
    <n v="0"/>
    <n v="0"/>
    <n v="0"/>
  </r>
  <r>
    <n v="644"/>
    <s v="2022 1"/>
    <x v="22"/>
    <s v="AELA"/>
    <s v="SIC/2015/02_SIC 2015 02_4-B_BB_EEPA_AELA GENERACIÓN S.A._AELA GENERACIÓN S.A."/>
    <x v="1"/>
    <s v="ALTO JAHUEL 220"/>
    <n v="18248.457420827101"/>
    <n v="0"/>
    <n v="0"/>
    <n v="0"/>
    <n v="0"/>
    <n v="0"/>
    <n v="0"/>
    <n v="0"/>
    <n v="0"/>
    <n v="0"/>
    <n v="0"/>
  </r>
  <r>
    <n v="645"/>
    <s v="2022 1"/>
    <x v="22"/>
    <s v="AELA"/>
    <s v="SIC/2015/02_SIC 2015 02_4-C_BB_EEPA_AELA GENERACIÓN S.A._AELA GENERACIÓN S.A."/>
    <x v="1"/>
    <s v="QUILLOTA 220"/>
    <n v="0"/>
    <n v="0"/>
    <n v="0"/>
    <n v="0"/>
    <n v="0"/>
    <n v="0"/>
    <n v="0"/>
    <n v="0"/>
    <n v="0"/>
    <n v="0"/>
    <n v="0"/>
  </r>
  <r>
    <n v="646"/>
    <s v="2022 1"/>
    <x v="22"/>
    <s v="AELA"/>
    <s v="SIC/2015/02_SIC 2015 02_4-C_BB_EEPA_AELA GENERACIÓN S.A._AELA GENERACIÓN S.A."/>
    <x v="1"/>
    <s v="POLPAICO 220"/>
    <n v="3071.3618069664199"/>
    <n v="0"/>
    <n v="0"/>
    <n v="7.86395877048193"/>
    <n v="0"/>
    <n v="0"/>
    <n v="0"/>
    <n v="0"/>
    <n v="0"/>
    <n v="0"/>
    <n v="0"/>
  </r>
  <r>
    <n v="647"/>
    <s v="2022 1"/>
    <x v="22"/>
    <s v="AELA"/>
    <s v="SIC/2015/02_SIC 2015 02_4-C_BB_EEPA_AELA GENERACIÓN S.A._AELA GENERACIÓN S.A."/>
    <x v="1"/>
    <s v="CERRO NAVIA 220"/>
    <n v="7721.731797769"/>
    <n v="0"/>
    <n v="0"/>
    <n v="19.770832715521401"/>
    <n v="0"/>
    <n v="0"/>
    <n v="0"/>
    <n v="0"/>
    <n v="0"/>
    <n v="0"/>
    <n v="0"/>
  </r>
  <r>
    <n v="648"/>
    <s v="2022 1"/>
    <x v="22"/>
    <s v="AELA"/>
    <s v="SIC/2015/02_SIC 2015 02_4-C_BB_EEPA_AELA GENERACIÓN S.A._AELA GENERACIÓN S.A."/>
    <x v="1"/>
    <s v="CHENA 220"/>
    <n v="10393.056240506001"/>
    <n v="0"/>
    <n v="0"/>
    <n v="26.6105300877479"/>
    <n v="0"/>
    <n v="0"/>
    <n v="0"/>
    <n v="0"/>
    <n v="0"/>
    <n v="0"/>
    <n v="0"/>
  </r>
  <r>
    <n v="649"/>
    <s v="2022 1"/>
    <x v="22"/>
    <s v="AELA"/>
    <s v="SIC/2015/02_SIC 2015 02_4-C_BB_EEPA_AELA GENERACIÓN S.A._AELA GENERACIÓN S.A."/>
    <x v="1"/>
    <s v="ALTO JAHUEL 220"/>
    <n v="18248.548663874601"/>
    <n v="0"/>
    <n v="0"/>
    <n v="46.7238454252916"/>
    <n v="0"/>
    <n v="0"/>
    <n v="0"/>
    <n v="0"/>
    <n v="0"/>
    <n v="0"/>
    <n v="0"/>
  </r>
  <r>
    <n v="650"/>
    <s v="2022 1"/>
    <x v="23"/>
    <s v="AELA"/>
    <s v="2015/02_4-A_Aela Generación S.A."/>
    <x v="1"/>
    <s v="Melipilla 220"/>
    <n v="83.157858503184201"/>
    <n v="61.905000000000001"/>
    <n v="5147.8872306396197"/>
    <n v="0"/>
    <n v="5778.3149999999996"/>
    <n v="0"/>
    <n v="0"/>
    <n v="1868.36446960629"/>
    <n v="0"/>
    <n v="0"/>
    <n v="7016.2517002459099"/>
  </r>
  <r>
    <n v="651"/>
    <s v="2022 1"/>
    <x v="23"/>
    <s v="AELA"/>
    <s v="2015/02_4-A_Aela Generación S.A."/>
    <x v="1"/>
    <s v="Alto Jahuel 220"/>
    <n v="20870.584404151999"/>
    <n v="61.182000000000002"/>
    <n v="1276904.0950148299"/>
    <n v="0"/>
    <n v="5683.2030000000004"/>
    <n v="0"/>
    <n v="0"/>
    <n v="1868.36446960629"/>
    <n v="0"/>
    <n v="0"/>
    <n v="1278772.45948443"/>
  </r>
  <r>
    <n v="652"/>
    <s v="2022 1"/>
    <x v="23"/>
    <s v="AELA"/>
    <s v="2015/02_4-A_Aela Generación S.A."/>
    <x v="1"/>
    <s v="Rapel 220"/>
    <n v="294.24211967743702"/>
    <n v="61.941000000000003"/>
    <n v="18225.651134940101"/>
    <n v="0"/>
    <n v="5730.1859999999997"/>
    <n v="0"/>
    <n v="0"/>
    <n v="1868.36446960629"/>
    <n v="0"/>
    <n v="0"/>
    <n v="20094.015604546399"/>
  </r>
  <r>
    <n v="653"/>
    <s v="2022 1"/>
    <x v="23"/>
    <s v="AELA"/>
    <s v="2015/02_4-A_Aela Generación S.A."/>
    <x v="1"/>
    <s v="Itahue 220"/>
    <n v="27482.301422377299"/>
    <n v="61.335000000000001"/>
    <n v="1685626.9577415099"/>
    <n v="0"/>
    <n v="5470.0619999999999"/>
    <n v="0"/>
    <n v="0"/>
    <n v="1868.36446960629"/>
    <n v="0"/>
    <n v="0"/>
    <n v="1687495.32221112"/>
  </r>
  <r>
    <n v="654"/>
    <s v="2022 1"/>
    <x v="23"/>
    <s v="AELA"/>
    <s v="2015/02_4-A_Aela Generación S.A."/>
    <x v="1"/>
    <s v="Charrua 220"/>
    <n v="2960.05549984765"/>
    <n v="55.792000000000002"/>
    <n v="165147.4164475"/>
    <n v="0"/>
    <n v="4995.0770000000002"/>
    <n v="0"/>
    <n v="0"/>
    <n v="1868.36446960629"/>
    <n v="0"/>
    <n v="0"/>
    <n v="167015.78091710599"/>
  </r>
  <r>
    <n v="655"/>
    <s v="2022 1"/>
    <x v="23"/>
    <s v="AELA"/>
    <s v="2015/02_4-B_Aela Generación S.A."/>
    <x v="1"/>
    <s v="Melipilla 220"/>
    <n v="121.788230093237"/>
    <n v="61.905000000000001"/>
    <n v="7539.30038392184"/>
    <n v="0"/>
    <n v="5778.3149999999996"/>
    <n v="0"/>
    <n v="0"/>
    <n v="2715.1530416249998"/>
    <n v="0"/>
    <n v="0"/>
    <n v="10254.453425546801"/>
  </r>
  <r>
    <n v="656"/>
    <s v="2022 1"/>
    <x v="23"/>
    <s v="AELA"/>
    <s v="2015/02_4-B_Aela Generación S.A."/>
    <x v="1"/>
    <s v="Alto Jahuel 220"/>
    <n v="30383.792925776601"/>
    <n v="61.182000000000002"/>
    <n v="1858941.2187848601"/>
    <n v="0"/>
    <n v="5683.2030000000004"/>
    <n v="0"/>
    <n v="0"/>
    <n v="2715.1530416249998"/>
    <n v="0"/>
    <n v="0"/>
    <n v="1861656.3718264799"/>
  </r>
  <r>
    <n v="657"/>
    <s v="2022 1"/>
    <x v="23"/>
    <s v="AELA"/>
    <s v="2015/02_4-B_Aela Generación S.A."/>
    <x v="1"/>
    <s v="Rapel 220"/>
    <n v="428.18742958083197"/>
    <n v="61.941000000000003"/>
    <n v="26522.357575666301"/>
    <n v="0"/>
    <n v="5730.1859999999997"/>
    <n v="0"/>
    <n v="0"/>
    <n v="2715.1530416249998"/>
    <n v="0"/>
    <n v="0"/>
    <n v="29237.5106172913"/>
  </r>
  <r>
    <n v="658"/>
    <s v="2022 1"/>
    <x v="23"/>
    <s v="AELA"/>
    <s v="2015/02_4-B_Aela Generación S.A."/>
    <x v="1"/>
    <s v="Itahue 220"/>
    <n v="39927.961450082003"/>
    <n v="61.335000000000001"/>
    <n v="2448981.51554078"/>
    <n v="0"/>
    <n v="5470.0619999999999"/>
    <n v="0"/>
    <n v="0"/>
    <n v="2715.1530416249998"/>
    <n v="0"/>
    <n v="0"/>
    <n v="2451696.6685823998"/>
  </r>
  <r>
    <n v="659"/>
    <s v="2022 1"/>
    <x v="23"/>
    <s v="AELA"/>
    <s v="2015/02_4-B_Aela Generación S.A."/>
    <x v="1"/>
    <s v="Charrua 220"/>
    <n v="4251.5291898281903"/>
    <n v="55.792000000000002"/>
    <n v="237201.316558894"/>
    <n v="0"/>
    <n v="4995.0770000000002"/>
    <n v="0"/>
    <n v="0"/>
    <n v="2715.1530416249998"/>
    <n v="0"/>
    <n v="0"/>
    <n v="239916.46960051899"/>
  </r>
  <r>
    <n v="660"/>
    <s v="2022 1"/>
    <x v="23"/>
    <s v="AELA"/>
    <s v="2015/02_4-C_Aela Generación S.A."/>
    <x v="1"/>
    <s v="Melipilla 220"/>
    <n v="62.652995610660497"/>
    <n v="61.905000000000001"/>
    <n v="3878.5336932779301"/>
    <n v="0.266913589091333"/>
    <n v="5778.3149999999996"/>
    <n v="1542.3107955502901"/>
    <n v="0"/>
    <n v="1388.3539229384701"/>
    <n v="0"/>
    <n v="0"/>
    <n v="6809.1984117666998"/>
  </r>
  <r>
    <n v="661"/>
    <s v="2022 1"/>
    <x v="23"/>
    <s v="AELA"/>
    <s v="2015/02_4-C_Aela Generación S.A."/>
    <x v="1"/>
    <s v="Alto Jahuel 220"/>
    <n v="15484.797317783699"/>
    <n v="61.182000000000002"/>
    <n v="947390.86949664506"/>
    <n v="65.968159832700195"/>
    <n v="5683.2030000000004"/>
    <n v="374910.44386568101"/>
    <n v="0"/>
    <n v="1388.3539229384701"/>
    <n v="0"/>
    <n v="0"/>
    <n v="1323689.66728526"/>
  </r>
  <r>
    <n v="662"/>
    <s v="2022 1"/>
    <x v="23"/>
    <s v="AELA"/>
    <s v="2015/02_4-C_Aela Generación S.A."/>
    <x v="1"/>
    <s v="Rapel 220"/>
    <n v="218.18394816161"/>
    <n v="61.941000000000003"/>
    <n v="13514.5319330783"/>
    <n v="0.92950480848235895"/>
    <n v="5730.1859999999997"/>
    <n v="5326.2354404982898"/>
    <n v="0"/>
    <n v="1388.3539229384701"/>
    <n v="0"/>
    <n v="0"/>
    <n v="20229.121296515099"/>
  </r>
  <r>
    <n v="663"/>
    <s v="2022 1"/>
    <x v="23"/>
    <s v="AELA"/>
    <s v="2015/02_4-C_Aela Generación S.A."/>
    <x v="1"/>
    <s v="Itahue 220"/>
    <n v="20444.230698475702"/>
    <n v="61.335000000000001"/>
    <n v="1253946.889891"/>
    <n v="87.096282288741605"/>
    <n v="5470.0619999999999"/>
    <n v="476422.06408891798"/>
    <n v="0"/>
    <n v="1388.3539229384701"/>
    <n v="0"/>
    <n v="0"/>
    <n v="1731757.30790286"/>
  </r>
  <r>
    <n v="664"/>
    <s v="2022 1"/>
    <x v="23"/>
    <s v="AELA"/>
    <s v="2015/02_4-C_Aela Generación S.A."/>
    <x v="1"/>
    <s v="Charrua 220"/>
    <n v="2200.4867083972999"/>
    <n v="55.792000000000002"/>
    <n v="122769.55443490201"/>
    <n v="9.3744887911817898"/>
    <n v="4995.0770000000002"/>
    <n v="46826.293347589897"/>
    <n v="0"/>
    <n v="1388.3539229384701"/>
    <n v="0"/>
    <n v="0"/>
    <n v="170984.20170542999"/>
  </r>
  <r>
    <n v="665"/>
    <s v="2022 1"/>
    <x v="23"/>
    <s v="AELA"/>
    <s v="2015/01_3_Aela Generación S.A."/>
    <x v="0"/>
    <s v="Melipilla 220"/>
    <n v="30.899143782758198"/>
    <n v="41.228000000000002"/>
    <n v="1273.9098998755501"/>
    <n v="3.0819825091249298E-2"/>
    <n v="7080.9120000000003"/>
    <n v="218.23246932652799"/>
    <n v="0"/>
    <n v="459.23474777572"/>
    <n v="0"/>
    <n v="0"/>
    <n v="1951.3771169777999"/>
  </r>
  <r>
    <n v="666"/>
    <s v="2022 1"/>
    <x v="23"/>
    <s v="AELA"/>
    <s v="2015/01_3_Aela Generación S.A."/>
    <x v="0"/>
    <s v="Alto Jahuel 220"/>
    <n v="7706.2423494343202"/>
    <n v="40.746000000000002"/>
    <n v="313998.55077005102"/>
    <n v="7.6171736124671297"/>
    <n v="6964.3590000000004"/>
    <n v="53048.731602547901"/>
    <n v="0"/>
    <n v="459.23474777572"/>
    <n v="0"/>
    <n v="0"/>
    <n v="367506.51712037402"/>
  </r>
  <r>
    <n v="667"/>
    <s v="2022 1"/>
    <x v="23"/>
    <s v="AELA"/>
    <s v="2015/01_3_Aela Generación S.A."/>
    <x v="0"/>
    <s v="Rapel 220"/>
    <n v="108.610806357271"/>
    <n v="41.252000000000002"/>
    <n v="4480.4129838501503"/>
    <n v="0.107327527670758"/>
    <n v="7021.933"/>
    <n v="753.64670835971003"/>
    <n v="0"/>
    <n v="459.23474777572"/>
    <n v="0"/>
    <n v="0"/>
    <n v="5693.2944399855796"/>
  </r>
  <r>
    <n v="668"/>
    <s v="2022 1"/>
    <x v="23"/>
    <s v="AELA"/>
    <s v="2015/01_3_Aela Generación S.A."/>
    <x v="0"/>
    <s v="Itahue 220"/>
    <n v="10144.387018959"/>
    <n v="40.847999999999999"/>
    <n v="414377.92095043801"/>
    <n v="10.0567835282398"/>
    <n v="6703.1689999999999"/>
    <n v="67412.319586207697"/>
    <n v="0"/>
    <n v="459.23474777572"/>
    <n v="0"/>
    <n v="0"/>
    <n v="482249.475284421"/>
  </r>
  <r>
    <n v="669"/>
    <s v="2022 1"/>
    <x v="23"/>
    <s v="AELA"/>
    <s v="2015/01_3_Aela Generación S.A."/>
    <x v="0"/>
    <s v="Charrua 220"/>
    <n v="1086.79352999964"/>
    <n v="37.156999999999996"/>
    <n v="40381.987194196903"/>
    <n v="1.0824480905887299"/>
    <n v="6121.1090000000004"/>
    <n v="6625.7827493355198"/>
    <n v="0"/>
    <n v="459.23474777572"/>
    <n v="0"/>
    <n v="0"/>
    <n v="47467.004691308197"/>
  </r>
  <r>
    <n v="670"/>
    <s v="2022 1"/>
    <x v="24"/>
    <s v="AELA"/>
    <s v="2015/02_4-A_Aela Generación S.A."/>
    <x v="1"/>
    <s v="Valdivia 220"/>
    <n v="14121.532337389401"/>
    <n v="52.918999999999997"/>
    <n v="747297.36976231099"/>
    <n v="0"/>
    <n v="5720.7619999999997"/>
    <n v="0"/>
    <n v="0"/>
    <n v="5737.6050659508001"/>
    <n v="0"/>
    <n v="0"/>
    <n v="753034.974828262"/>
  </r>
  <r>
    <n v="671"/>
    <s v="2022 1"/>
    <x v="24"/>
    <s v="AELA"/>
    <s v="2015/02_4-A_Aela Generación S.A."/>
    <x v="1"/>
    <s v="Rahue 220"/>
    <n v="6741.2893947474504"/>
    <n v="48.084000000000003"/>
    <n v="324148.15925703599"/>
    <n v="0"/>
    <n v="5164.2110000000002"/>
    <n v="0"/>
    <n v="0"/>
    <n v="5737.6050659508001"/>
    <n v="0"/>
    <n v="0"/>
    <n v="329885.764322987"/>
  </r>
  <r>
    <n v="672"/>
    <s v="2022 1"/>
    <x v="24"/>
    <s v="AELA"/>
    <s v="2015/02_4-A_Aela Generación S.A."/>
    <x v="1"/>
    <s v="Melipulli 220"/>
    <n v="137.32751432101301"/>
    <n v="47.345999999999997"/>
    <n v="6501.9084930426898"/>
    <n v="0"/>
    <n v="5115.4489999999996"/>
    <n v="0"/>
    <n v="0"/>
    <n v="5737.6050659508001"/>
    <n v="0"/>
    <n v="0"/>
    <n v="12239.5135589935"/>
  </r>
  <r>
    <n v="673"/>
    <s v="2022 1"/>
    <x v="24"/>
    <s v="AELA"/>
    <s v="2015/02_4-B_Aela Generación S.A."/>
    <x v="1"/>
    <s v="Valdivia 220"/>
    <n v="19692.6060261247"/>
    <n v="52.918999999999997"/>
    <n v="1042113.01829649"/>
    <n v="0"/>
    <n v="5720.7619999999997"/>
    <n v="0"/>
    <n v="0"/>
    <n v="7942.4973266367097"/>
    <n v="0"/>
    <n v="0"/>
    <n v="1050055.5156231299"/>
  </r>
  <r>
    <n v="674"/>
    <s v="2022 1"/>
    <x v="24"/>
    <s v="AELA"/>
    <s v="2015/02_4-B_Aela Generación S.A."/>
    <x v="1"/>
    <s v="Rahue 220"/>
    <n v="9175.7988888792497"/>
    <n v="48.084000000000003"/>
    <n v="441209.11377286998"/>
    <n v="0"/>
    <n v="5164.2110000000002"/>
    <n v="0"/>
    <n v="0"/>
    <n v="7942.4973266367097"/>
    <n v="0"/>
    <n v="0"/>
    <n v="449151.61109950597"/>
  </r>
  <r>
    <n v="675"/>
    <s v="2022 1"/>
    <x v="24"/>
    <s v="AELA"/>
    <s v="2015/02_4-B_Aela Generación S.A."/>
    <x v="1"/>
    <s v="Melipulli 220"/>
    <n v="187.27563282523599"/>
    <n v="47.345999999999997"/>
    <n v="8866.7521117436499"/>
    <n v="0"/>
    <n v="5115.4489999999996"/>
    <n v="0"/>
    <n v="0"/>
    <n v="7942.4973266367097"/>
    <n v="0"/>
    <n v="0"/>
    <n v="16809.249438380299"/>
  </r>
  <r>
    <n v="676"/>
    <s v="2022 1"/>
    <x v="24"/>
    <s v="AELA"/>
    <s v="2015/02_4-C_Aela Generación S.A."/>
    <x v="1"/>
    <s v="Valdivia 220"/>
    <n v="10389.3802728187"/>
    <n v="52.918999999999997"/>
    <n v="549795.61465729505"/>
    <n v="60.270777179210597"/>
    <n v="5720.7619999999997"/>
    <n v="344794.77179729502"/>
    <n v="0"/>
    <n v="4180.6842063761296"/>
    <n v="0"/>
    <n v="0"/>
    <n v="898771.07066096598"/>
  </r>
  <r>
    <n v="677"/>
    <s v="2022 1"/>
    <x v="24"/>
    <s v="AELA"/>
    <s v="2015/02_4-C_Aela Generación S.A."/>
    <x v="1"/>
    <s v="Rahue 220"/>
    <n v="4804.1171882325798"/>
    <n v="48.084000000000003"/>
    <n v="231001.17087897501"/>
    <n v="27.8696003988142"/>
    <n v="5164.2110000000002"/>
    <n v="143924.49694516"/>
    <n v="0"/>
    <n v="4180.6842063761296"/>
    <n v="0"/>
    <n v="0"/>
    <n v="379106.352030512"/>
  </r>
  <r>
    <n v="678"/>
    <s v="2022 1"/>
    <x v="24"/>
    <s v="AELA"/>
    <s v="2015/02_4-C_Aela Generación S.A."/>
    <x v="1"/>
    <s v="Melipulli 220"/>
    <n v="98.110211255244494"/>
    <n v="47.345999999999997"/>
    <n v="4645.1260620908097"/>
    <n v="0.56915605419126902"/>
    <n v="5115.4489999999996"/>
    <n v="2911.48876825667"/>
    <n v="0"/>
    <n v="4180.6842063761296"/>
    <n v="0"/>
    <n v="0"/>
    <n v="11737.2990367236"/>
  </r>
  <r>
    <n v="679"/>
    <s v="2022 1"/>
    <x v="24"/>
    <s v="AELA"/>
    <s v="2015/01_3_Aela Generación S.A."/>
    <x v="0"/>
    <s v="Valdivia 220"/>
    <n v="5347.1462958741004"/>
    <n v="34.328000000000003"/>
    <n v="183556.83804476599"/>
    <n v="7.2907072884905499"/>
    <n v="6552.2129999999997"/>
    <n v="47770.267074842501"/>
    <n v="0"/>
    <n v="1443.34475898971"/>
    <n v="0"/>
    <n v="0"/>
    <n v="232770.44987859801"/>
  </r>
  <r>
    <n v="680"/>
    <s v="2022 1"/>
    <x v="24"/>
    <s v="AELA"/>
    <s v="2015/01_3_Aela Generación S.A."/>
    <x v="0"/>
    <s v="Rahue 220"/>
    <n v="2506.5724521541702"/>
    <n v="34.229999999999997"/>
    <n v="85799.975037237498"/>
    <n v="3.3712705935545899"/>
    <n v="6020.7060000000001"/>
    <n v="20297.4290902377"/>
    <n v="0"/>
    <n v="1443.34475898971"/>
    <n v="0"/>
    <n v="0"/>
    <n v="107540.748886464"/>
  </r>
  <r>
    <n v="681"/>
    <s v="2022 1"/>
    <x v="24"/>
    <s v="AELA"/>
    <s v="2015/01_3_Aela Generación S.A."/>
    <x v="0"/>
    <s v="Melipulli 220"/>
    <n v="51.134170596023601"/>
    <n v="35.398000000000003"/>
    <n v="1810.04737075804"/>
    <n v="6.8848460013091098E-2"/>
    <n v="6416.7030000000004"/>
    <n v="441.78011991138197"/>
    <n v="0"/>
    <n v="1443.34475898971"/>
    <n v="0"/>
    <n v="0"/>
    <n v="3695.1722496591301"/>
  </r>
  <r>
    <n v="682"/>
    <s v="2022 1"/>
    <x v="25"/>
    <s v="AELA"/>
    <s v="2015/02_4-A_Aela Generación S.A."/>
    <x v="1"/>
    <s v="Alto Jahuel 220"/>
    <n v="447.98202114981001"/>
    <n v="61.317"/>
    <n v="27468.913590842902"/>
    <n v="0"/>
    <n v="5683.2030000000004"/>
    <n v="0"/>
    <n v="0"/>
    <n v="0"/>
    <n v="0"/>
    <n v="0"/>
    <n v="27468.913590842902"/>
  </r>
  <r>
    <n v="683"/>
    <s v="2022 1"/>
    <x v="25"/>
    <s v="AELA"/>
    <s v="2015/02_4-A_Aela Generación S.A."/>
    <x v="1"/>
    <s v="Itahue 220"/>
    <n v="500.640783243518"/>
    <n v="61.47"/>
    <n v="30774.388945979001"/>
    <n v="0"/>
    <n v="5470.0619999999999"/>
    <n v="0"/>
    <n v="0"/>
    <n v="0"/>
    <n v="0"/>
    <n v="0"/>
    <n v="30774.388945979001"/>
  </r>
  <r>
    <n v="684"/>
    <s v="2022 1"/>
    <x v="25"/>
    <s v="AELA"/>
    <s v="2015/02_4-A_Aela Generación S.A."/>
    <x v="1"/>
    <s v="Charrua 220"/>
    <n v="22486.490949270301"/>
    <n v="55.914999999999999"/>
    <n v="1257332.1414284499"/>
    <n v="0"/>
    <n v="4995.0770000000002"/>
    <n v="0"/>
    <n v="0"/>
    <n v="0"/>
    <n v="0"/>
    <n v="0"/>
    <n v="1257332.1414284499"/>
  </r>
  <r>
    <n v="685"/>
    <s v="2022 1"/>
    <x v="25"/>
    <s v="AELA"/>
    <s v="2015/02_4-A_Aela Generación S.A."/>
    <x v="1"/>
    <s v="Cautin 220"/>
    <n v="77.291662545409594"/>
    <n v="56.8"/>
    <n v="4390.1664325792599"/>
    <n v="0"/>
    <n v="4837.5119999999997"/>
    <n v="0"/>
    <n v="0"/>
    <n v="0"/>
    <n v="0"/>
    <n v="0"/>
    <n v="4390.1664325792599"/>
  </r>
  <r>
    <n v="686"/>
    <s v="2022 1"/>
    <x v="25"/>
    <s v="AELA"/>
    <s v="2015/02_4-A_Aela Generación S.A."/>
    <x v="1"/>
    <s v="Temuco 220"/>
    <n v="6.4053036215805301"/>
    <n v="55.384999999999998"/>
    <n v="354.75774108123801"/>
    <n v="0"/>
    <n v="4859.2849999999999"/>
    <n v="0"/>
    <n v="0"/>
    <n v="0"/>
    <n v="0"/>
    <n v="0"/>
    <n v="354.75774108123801"/>
  </r>
  <r>
    <n v="687"/>
    <s v="2022 1"/>
    <x v="25"/>
    <s v="AELA"/>
    <s v="2015/02_4-A_Aela Generación S.A."/>
    <x v="1"/>
    <s v="Rapel 220"/>
    <n v="42.406941786280299"/>
    <n v="62.076999999999998"/>
    <n v="2632.4957252669201"/>
    <n v="0"/>
    <n v="5730.1859999999997"/>
    <n v="0"/>
    <n v="0"/>
    <n v="0"/>
    <n v="0"/>
    <n v="0"/>
    <n v="2632.4957252669201"/>
  </r>
  <r>
    <n v="688"/>
    <s v="2022 1"/>
    <x v="25"/>
    <s v="AELA"/>
    <s v="2015/02_4-B_Aela Generación S.A."/>
    <x v="1"/>
    <s v="Alto Jahuel 220"/>
    <n v="652.98536228267596"/>
    <n v="61.317"/>
    <n v="40039.1034590868"/>
    <n v="0"/>
    <n v="5683.2030000000004"/>
    <n v="0"/>
    <n v="0"/>
    <n v="0"/>
    <n v="0"/>
    <n v="0"/>
    <n v="40039.1034590868"/>
  </r>
  <r>
    <n v="689"/>
    <s v="2022 1"/>
    <x v="25"/>
    <s v="AELA"/>
    <s v="2015/02_4-B_Aela Generación S.A."/>
    <x v="1"/>
    <s v="Itahue 220"/>
    <n v="729.77353436479098"/>
    <n v="61.47"/>
    <n v="44859.179157403698"/>
    <n v="0"/>
    <n v="5470.0619999999999"/>
    <n v="0"/>
    <n v="0"/>
    <n v="0"/>
    <n v="0"/>
    <n v="0"/>
    <n v="44859.179157403698"/>
  </r>
  <r>
    <n v="690"/>
    <s v="2022 1"/>
    <x v="25"/>
    <s v="AELA"/>
    <s v="2015/02_4-B_Aela Generación S.A."/>
    <x v="1"/>
    <s v="Charrua 220"/>
    <n v="32653.6296483367"/>
    <n v="55.914999999999999"/>
    <n v="1825827.70178674"/>
    <n v="0"/>
    <n v="4995.0770000000002"/>
    <n v="0"/>
    <n v="0"/>
    <n v="0"/>
    <n v="0"/>
    <n v="0"/>
    <n v="1825827.70178674"/>
  </r>
  <r>
    <n v="691"/>
    <s v="2022 1"/>
    <x v="25"/>
    <s v="AELA"/>
    <s v="2015/02_4-B_Aela Generación S.A."/>
    <x v="1"/>
    <s v="Cautin 220"/>
    <n v="100.271916860209"/>
    <n v="56.8"/>
    <n v="5695.4448776598902"/>
    <n v="0"/>
    <n v="4837.5119999999997"/>
    <n v="0"/>
    <n v="0"/>
    <n v="0"/>
    <n v="0"/>
    <n v="0"/>
    <n v="5695.4448776598902"/>
  </r>
  <r>
    <n v="692"/>
    <s v="2022 1"/>
    <x v="25"/>
    <s v="AELA"/>
    <s v="2015/02_4-B_Aela Generación S.A."/>
    <x v="1"/>
    <s v="Temuco 220"/>
    <n v="8.3097199756853595"/>
    <n v="55.384999999999998"/>
    <n v="460.23384085333299"/>
    <n v="0"/>
    <n v="4859.2849999999999"/>
    <n v="0"/>
    <n v="0"/>
    <n v="0"/>
    <n v="0"/>
    <n v="0"/>
    <n v="460.23384085333299"/>
  </r>
  <r>
    <n v="693"/>
    <s v="2022 1"/>
    <x v="25"/>
    <s v="AELA"/>
    <s v="2015/02_4-B_Aela Generación S.A."/>
    <x v="1"/>
    <s v="Rapel 220"/>
    <n v="61.797460414884597"/>
    <n v="62.076999999999998"/>
    <n v="3836.2009501747898"/>
    <n v="0"/>
    <n v="5730.1859999999997"/>
    <n v="0"/>
    <n v="0"/>
    <n v="0"/>
    <n v="0"/>
    <n v="0"/>
    <n v="3836.2009501747898"/>
  </r>
  <r>
    <n v="694"/>
    <s v="2022 1"/>
    <x v="25"/>
    <s v="AELA"/>
    <s v="2015/02_4-C_Aela Generación S.A."/>
    <x v="1"/>
    <s v="Alto Jahuel 220"/>
    <n v="376.354496956866"/>
    <n v="61.317"/>
    <n v="23076.9286899041"/>
    <n v="2.0322964888273898"/>
    <n v="5683.2030000000004"/>
    <n v="11549.953502193201"/>
    <n v="0"/>
    <n v="0"/>
    <n v="0"/>
    <n v="0"/>
    <n v="34626.882192097401"/>
  </r>
  <r>
    <n v="695"/>
    <s v="2022 1"/>
    <x v="25"/>
    <s v="AELA"/>
    <s v="2015/02_4-C_Aela Generación S.A."/>
    <x v="1"/>
    <s v="Itahue 220"/>
    <n v="420.60184914103502"/>
    <n v="61.47"/>
    <n v="25854.395666699402"/>
    <n v="2.2712300985248999"/>
    <n v="5470.0619999999999"/>
    <n v="12423.7694551973"/>
    <n v="0"/>
    <n v="0"/>
    <n v="0"/>
    <n v="0"/>
    <n v="38278.165121896702"/>
  </r>
  <r>
    <n v="696"/>
    <s v="2022 1"/>
    <x v="25"/>
    <s v="AELA"/>
    <s v="2015/02_4-C_Aela Generación S.A."/>
    <x v="1"/>
    <s v="Charrua 220"/>
    <n v="18244.7910666272"/>
    <n v="55.914999999999999"/>
    <n v="1020157.49249046"/>
    <n v="98.521009112176202"/>
    <n v="4995.0770000000002"/>
    <n v="492120.026633022"/>
    <n v="0"/>
    <n v="0"/>
    <n v="0"/>
    <n v="0"/>
    <n v="1512277.51912348"/>
  </r>
  <r>
    <n v="697"/>
    <s v="2022 1"/>
    <x v="25"/>
    <s v="AELA"/>
    <s v="2015/02_4-C_Aela Generación S.A."/>
    <x v="1"/>
    <s v="Cautin 220"/>
    <n v="67.784691926630302"/>
    <n v="56.8"/>
    <n v="3850.1705014325998"/>
    <n v="0.36603413141766"/>
    <n v="4837.5119999999997"/>
    <n v="1770.6945031425"/>
    <n v="0"/>
    <n v="0"/>
    <n v="0"/>
    <n v="0"/>
    <n v="5620.8650045751101"/>
  </r>
  <r>
    <n v="698"/>
    <s v="2022 1"/>
    <x v="25"/>
    <s v="AELA"/>
    <s v="2015/02_4-C_Aela Generación S.A."/>
    <x v="1"/>
    <s v="Temuco 220"/>
    <n v="5.6174433100113497"/>
    <n v="55.384999999999998"/>
    <n v="311.122097724978"/>
    <n v="3.0333928270907199E-2"/>
    <n v="4859.2849999999999"/>
    <n v="147.40120263789501"/>
    <n v="0"/>
    <n v="0"/>
    <n v="0"/>
    <n v="0"/>
    <n v="458.52330036287401"/>
  </r>
  <r>
    <n v="699"/>
    <s v="2022 1"/>
    <x v="25"/>
    <s v="AELA"/>
    <s v="2015/02_4-C_Aela Generación S.A."/>
    <x v="1"/>
    <s v="Rapel 220"/>
    <n v="35.6225586814857"/>
    <n v="62.076999999999998"/>
    <n v="2211.3415752705901"/>
    <n v="0.19236013257928"/>
    <n v="5730.1859999999997"/>
    <n v="1102.2593386639301"/>
    <n v="0"/>
    <n v="0"/>
    <n v="0"/>
    <n v="0"/>
    <n v="3313.6009139345201"/>
  </r>
  <r>
    <n v="700"/>
    <s v="2022 1"/>
    <x v="25"/>
    <s v="AELA"/>
    <s v="2015/01_3_Aela Generación S.A."/>
    <x v="0"/>
    <s v="Alto Jahuel 220"/>
    <n v="166.79270583298401"/>
    <n v="40.746000000000002"/>
    <n v="6796.1355918707604"/>
    <n v="0.22944928784945501"/>
    <n v="6964.3590000000004"/>
    <n v="1597.96721287794"/>
    <n v="0"/>
    <n v="0"/>
    <n v="0"/>
    <n v="0"/>
    <n v="8394.1028047487107"/>
  </r>
  <r>
    <n v="701"/>
    <s v="2022 1"/>
    <x v="25"/>
    <s v="AELA"/>
    <s v="2015/01_3_Aela Generación S.A."/>
    <x v="0"/>
    <s v="Itahue 220"/>
    <n v="186.403151184032"/>
    <n v="40.847999999999999"/>
    <n v="7614.1959195653299"/>
    <n v="0.25642524676577699"/>
    <n v="6703.1689999999999"/>
    <n v="1718.8617649377099"/>
    <n v="0"/>
    <n v="0"/>
    <n v="0"/>
    <n v="0"/>
    <n v="9333.05768450305"/>
  </r>
  <r>
    <n v="702"/>
    <s v="2022 1"/>
    <x v="25"/>
    <s v="AELA"/>
    <s v="2015/01_3_Aela Generación S.A."/>
    <x v="0"/>
    <s v="Charrua 220"/>
    <n v="8285.3091911914107"/>
    <n v="37.156999999999996"/>
    <n v="307857.233617099"/>
    <n v="11.1231680531228"/>
    <n v="6121.1090000000004"/>
    <n v="68086.124078482797"/>
    <n v="0"/>
    <n v="0"/>
    <n v="0"/>
    <n v="0"/>
    <n v="375943.35769558197"/>
  </r>
  <r>
    <n v="703"/>
    <s v="2022 1"/>
    <x v="25"/>
    <s v="AELA"/>
    <s v="2015/01_3_Aela Generación S.A."/>
    <x v="0"/>
    <s v="Cautin 220"/>
    <n v="27.700327598289299"/>
    <n v="37.744999999999997"/>
    <n v="1045.5488651974299"/>
    <n v="4.13257963314375E-2"/>
    <n v="5928.0249999999996"/>
    <n v="244.98035379766901"/>
    <n v="0"/>
    <n v="0"/>
    <n v="0"/>
    <n v="0"/>
    <n v="1290.5292189950901"/>
  </r>
  <r>
    <n v="704"/>
    <s v="2022 1"/>
    <x v="25"/>
    <s v="AELA"/>
    <s v="2015/01_3_Aela Generación S.A."/>
    <x v="0"/>
    <s v="Temuco 220"/>
    <n v="2.2955775932500901"/>
    <n v="36.804000000000002"/>
    <n v="84.486437741976403"/>
    <n v="3.4247454924512602E-3"/>
    <n v="5954.7060000000001"/>
    <n v="20.3933525323725"/>
    <n v="0"/>
    <n v="0"/>
    <n v="0"/>
    <n v="0"/>
    <n v="104.879790274348"/>
  </r>
  <r>
    <n v="705"/>
    <s v="2022 1"/>
    <x v="25"/>
    <s v="AELA"/>
    <s v="2015/01_3_Aela Generación S.A."/>
    <x v="0"/>
    <s v="Rapel 220"/>
    <n v="15.7867540362775"/>
    <n v="41.252000000000002"/>
    <n v="651.23517750452095"/>
    <n v="2.1717744272839401E-2"/>
    <n v="7021.933"/>
    <n v="152.50054519501199"/>
    <n v="0"/>
    <n v="0"/>
    <n v="0"/>
    <n v="0"/>
    <n v="803.73572269953297"/>
  </r>
  <r>
    <n v="706"/>
    <s v="2022 1"/>
    <x v="26"/>
    <s v="AELA"/>
    <s v="Aela Generación S.A. BL-A (Contrato del 29 de febrero de 2016)2015/02_A"/>
    <x v="1"/>
    <s v="ALTO_JAHUEL_220"/>
    <n v="787950"/>
    <n v="61.097000000000001"/>
    <n v="48141381"/>
    <n v="0"/>
    <n v="5683.2033000000001"/>
    <n v="0"/>
    <n v="0"/>
    <n v="0"/>
    <n v="0"/>
    <n v="0"/>
    <n v="48141381"/>
  </r>
  <r>
    <n v="707"/>
    <s v="2022 1"/>
    <x v="26"/>
    <s v="AELA"/>
    <s v="Aela Generación S.A. BL-A (Contrato del 29 de febrero de 2016)2015/02_A"/>
    <x v="1"/>
    <s v="CERRO_NAVIA_220"/>
    <n v="1150226"/>
    <n v="59.517000000000003"/>
    <n v="68458001"/>
    <n v="0"/>
    <n v="5787.4822999999997"/>
    <n v="0"/>
    <n v="0"/>
    <n v="0"/>
    <n v="0"/>
    <n v="0"/>
    <n v="68458001"/>
  </r>
  <r>
    <n v="708"/>
    <s v="2022 1"/>
    <x v="26"/>
    <s v="AELA"/>
    <s v="Aela Generación S.A. BL-A (Contrato del 29 de febrero de 2016)2015/02_A"/>
    <x v="1"/>
    <s v="CHENA_220"/>
    <n v="1063164"/>
    <n v="59.558999999999997"/>
    <n v="63320985"/>
    <n v="0"/>
    <n v="5793.2120000000004"/>
    <n v="0"/>
    <n v="0"/>
    <n v="0"/>
    <n v="0"/>
    <n v="0"/>
    <n v="63320985"/>
  </r>
  <r>
    <n v="709"/>
    <s v="2022 1"/>
    <x v="26"/>
    <s v="AELA"/>
    <s v="Aela Generación S.A. BL-A (Contrato del 29 de febrero de 2016)2015/02_A"/>
    <x v="1"/>
    <s v="LOS_MAQUIS_220"/>
    <n v="1257"/>
    <n v="60.334000000000003"/>
    <n v="75840"/>
    <n v="0"/>
    <n v="5801.2334000000001"/>
    <n v="0"/>
    <n v="0"/>
    <n v="478.21625875965401"/>
    <n v="0"/>
    <n v="0"/>
    <n v="76318.216258759596"/>
  </r>
  <r>
    <n v="710"/>
    <s v="2022 1"/>
    <x v="26"/>
    <s v="AELA"/>
    <s v="Aela Generación S.A. BL-A (Contrato del 29 de febrero de 2016)2015/02_A"/>
    <x v="1"/>
    <s v="NOGALES_220"/>
    <n v="398"/>
    <n v="61.715000000000003"/>
    <n v="24563"/>
    <n v="0"/>
    <n v="5672.3171000000002"/>
    <n v="0"/>
    <n v="0"/>
    <n v="215.41485414120601"/>
    <n v="0"/>
    <n v="0"/>
    <n v="24778.4148541412"/>
  </r>
  <r>
    <n v="711"/>
    <s v="2022 1"/>
    <x v="26"/>
    <s v="AELA"/>
    <s v="Aela Generación S.A. BL-A (Contrato del 29 de febrero de 2016)2015/02_A"/>
    <x v="1"/>
    <s v="POLPAICO_220"/>
    <n v="461498"/>
    <n v="58.753"/>
    <n v="27114392"/>
    <n v="0"/>
    <n v="5729.6131999999998"/>
    <n v="0"/>
    <n v="0"/>
    <n v="0"/>
    <n v="0"/>
    <n v="0"/>
    <n v="27114392"/>
  </r>
  <r>
    <n v="712"/>
    <s v="2022 1"/>
    <x v="26"/>
    <s v="AELA"/>
    <s v="Aela Generación S.A. BL-A (Contrato del 29 de febrero de 2016)2015/02_A"/>
    <x v="1"/>
    <s v="QUILLOTA_220"/>
    <n v="3927"/>
    <n v="60.334000000000003"/>
    <n v="236932"/>
    <n v="0"/>
    <n v="5731.9050999999999"/>
    <n v="0"/>
    <n v="0"/>
    <n v="588.30857576787605"/>
    <n v="0"/>
    <n v="0"/>
    <n v="237520.30857576701"/>
  </r>
  <r>
    <n v="713"/>
    <s v="2022 1"/>
    <x v="26"/>
    <s v="AELA"/>
    <s v="Aela Generación S.A. BL-B (Contrato del 29 de febrero de 2016)2015/02_B"/>
    <x v="1"/>
    <s v="ALTO_JAHUEL_220"/>
    <n v="1265332"/>
    <n v="61.097000000000001"/>
    <n v="77307989"/>
    <n v="0"/>
    <n v="5683.2033000000001"/>
    <n v="0"/>
    <n v="0"/>
    <n v="0"/>
    <n v="0"/>
    <n v="0"/>
    <n v="77307989"/>
  </r>
  <r>
    <n v="714"/>
    <s v="2022 1"/>
    <x v="26"/>
    <s v="AELA"/>
    <s v="Aela Generación S.A. BL-B (Contrato del 29 de febrero de 2016)2015/02_B"/>
    <x v="1"/>
    <s v="CERRO_NAVIA_220"/>
    <n v="1829765"/>
    <n v="59.517000000000003"/>
    <n v="108902124"/>
    <n v="0"/>
    <n v="5787.4822999999997"/>
    <n v="0"/>
    <n v="0"/>
    <n v="0"/>
    <n v="0"/>
    <n v="0"/>
    <n v="108902124"/>
  </r>
  <r>
    <n v="715"/>
    <s v="2022 1"/>
    <x v="26"/>
    <s v="AELA"/>
    <s v="Aela Generación S.A. BL-B (Contrato del 29 de febrero de 2016)2015/02_B"/>
    <x v="1"/>
    <s v="CHENA_220"/>
    <n v="1655787"/>
    <n v="59.558999999999997"/>
    <n v="98617018"/>
    <n v="0"/>
    <n v="5793.2120000000004"/>
    <n v="0"/>
    <n v="0"/>
    <n v="0"/>
    <n v="0"/>
    <n v="0"/>
    <n v="98617018"/>
  </r>
  <r>
    <n v="716"/>
    <s v="2022 1"/>
    <x v="26"/>
    <s v="AELA"/>
    <s v="Aela Generación S.A. BL-B (Contrato del 29 de febrero de 2016)2015/02_B"/>
    <x v="1"/>
    <s v="LOS_MAQUIS_220"/>
    <n v="1648"/>
    <n v="60.334000000000003"/>
    <n v="99430"/>
    <n v="0"/>
    <n v="5801.2334000000001"/>
    <n v="0"/>
    <n v="0"/>
    <n v="626.96928753851205"/>
    <n v="0"/>
    <n v="0"/>
    <n v="100056.969287538"/>
  </r>
  <r>
    <n v="717"/>
    <s v="2022 1"/>
    <x v="26"/>
    <s v="AELA"/>
    <s v="Aela Generación S.A. BL-B (Contrato del 29 de febrero de 2016)2015/02_B"/>
    <x v="1"/>
    <s v="NOGALES_220"/>
    <n v="525"/>
    <n v="61.715000000000003"/>
    <n v="32400"/>
    <n v="0"/>
    <n v="5672.3171000000002"/>
    <n v="0"/>
    <n v="0"/>
    <n v="284.152759859632"/>
    <n v="0"/>
    <n v="0"/>
    <n v="32684.1527598596"/>
  </r>
  <r>
    <n v="718"/>
    <s v="2022 1"/>
    <x v="26"/>
    <s v="AELA"/>
    <s v="Aela Generación S.A. BL-B (Contrato del 29 de febrero de 2016)2015/02_B"/>
    <x v="1"/>
    <s v="POLPAICO_220"/>
    <n v="749934"/>
    <n v="58.753"/>
    <n v="44060872"/>
    <n v="0"/>
    <n v="5729.6131999999998"/>
    <n v="0"/>
    <n v="0"/>
    <n v="0"/>
    <n v="0"/>
    <n v="0"/>
    <n v="44060872"/>
  </r>
  <r>
    <n v="719"/>
    <s v="2022 1"/>
    <x v="26"/>
    <s v="AELA"/>
    <s v="Aela Generación S.A. BL-B (Contrato del 29 de febrero de 2016)2015/02_B"/>
    <x v="1"/>
    <s v="QUILLOTA_220"/>
    <n v="6322"/>
    <n v="60.334000000000003"/>
    <n v="381432"/>
    <n v="0"/>
    <n v="5731.9050999999999"/>
    <n v="0"/>
    <n v="0"/>
    <n v="947.106395723074"/>
    <n v="0"/>
    <n v="0"/>
    <n v="382379.10639572301"/>
  </r>
  <r>
    <n v="720"/>
    <s v="2022 1"/>
    <x v="26"/>
    <s v="AELA"/>
    <s v="Aela Generación S.A. BL-C (Contrato del 29 de febrero de 2016)2015/02_C"/>
    <x v="1"/>
    <s v="ALTO_JAHUEL_220"/>
    <n v="642466"/>
    <n v="61.097000000000001"/>
    <n v="39252745"/>
    <n v="1503"/>
    <n v="5683.2033000000001"/>
    <n v="8541855"/>
    <n v="0"/>
    <n v="0"/>
    <n v="0"/>
    <n v="0"/>
    <n v="47794600"/>
  </r>
  <r>
    <n v="721"/>
    <s v="2022 1"/>
    <x v="26"/>
    <s v="AELA"/>
    <s v="Aela Generación S.A. BL-C (Contrato del 29 de febrero de 2016)2015/02_C"/>
    <x v="1"/>
    <s v="CERRO_NAVIA_220"/>
    <n v="928887"/>
    <n v="59.517000000000003"/>
    <n v="55284568"/>
    <n v="2173"/>
    <n v="5787.4822999999997"/>
    <n v="12576199"/>
    <n v="0"/>
    <n v="0"/>
    <n v="0"/>
    <n v="0"/>
    <n v="67860767"/>
  </r>
  <r>
    <n v="722"/>
    <s v="2022 1"/>
    <x v="26"/>
    <s v="AELA"/>
    <s v="Aela Generación S.A. BL-C (Contrato del 29 de febrero de 2016)2015/02_C"/>
    <x v="1"/>
    <s v="CHENA_220"/>
    <n v="867826"/>
    <n v="59.558999999999997"/>
    <n v="51686849"/>
    <n v="2031"/>
    <n v="5793.2120000000004"/>
    <n v="11766014"/>
    <n v="0"/>
    <n v="0"/>
    <n v="0"/>
    <n v="0"/>
    <n v="63452863"/>
  </r>
  <r>
    <n v="723"/>
    <s v="2022 1"/>
    <x v="26"/>
    <s v="AELA"/>
    <s v="Aela Generación S.A. BL-C (Contrato del 29 de febrero de 2016)2015/02_C"/>
    <x v="1"/>
    <s v="LOS_MAQUIS_220"/>
    <n v="885"/>
    <n v="60.334000000000003"/>
    <n v="53396"/>
    <n v="2"/>
    <n v="5801.2334000000001"/>
    <n v="11602"/>
    <n v="0"/>
    <n v="336.691638028873"/>
    <n v="0"/>
    <n v="0"/>
    <n v="65334.691638028802"/>
  </r>
  <r>
    <n v="724"/>
    <s v="2022 1"/>
    <x v="26"/>
    <s v="AELA"/>
    <s v="Aela Generación S.A. BL-C (Contrato del 29 de febrero de 2016)2015/02_C"/>
    <x v="1"/>
    <s v="NOGALES_220"/>
    <n v="282"/>
    <n v="61.715000000000003"/>
    <n v="17404"/>
    <n v="1"/>
    <n v="5672.3171000000002"/>
    <n v="5672"/>
    <n v="0"/>
    <n v="152.63062529602999"/>
    <n v="0"/>
    <n v="0"/>
    <n v="23228.630625295998"/>
  </r>
  <r>
    <n v="725"/>
    <s v="2022 1"/>
    <x v="26"/>
    <s v="AELA"/>
    <s v="Aela Generación S.A. BL-C (Contrato del 29 de febrero de 2016)2015/02_C"/>
    <x v="1"/>
    <s v="POLPAICO_220"/>
    <n v="370945"/>
    <n v="58.753"/>
    <n v="21794132"/>
    <n v="868"/>
    <n v="5729.6131999999998"/>
    <n v="4973304"/>
    <n v="0"/>
    <n v="0"/>
    <n v="0"/>
    <n v="0"/>
    <n v="26767436"/>
  </r>
  <r>
    <n v="726"/>
    <s v="2022 1"/>
    <x v="26"/>
    <s v="AELA"/>
    <s v="Aela Generación S.A. BL-C (Contrato del 29 de febrero de 2016)2015/02_C"/>
    <x v="1"/>
    <s v="QUILLOTA_220"/>
    <n v="3015"/>
    <n v="60.334000000000003"/>
    <n v="181907"/>
    <n v="7"/>
    <n v="5731.9050999999999"/>
    <n v="40123"/>
    <n v="0"/>
    <n v="451.68076290810899"/>
    <n v="0"/>
    <n v="0"/>
    <n v="222481.68076290801"/>
  </r>
  <r>
    <n v="727"/>
    <s v="2022 1"/>
    <x v="26"/>
    <s v="AELA"/>
    <s v="AELA Generación S.A. (Contrato del 27 de Marzo de 2017)2015/01_3"/>
    <x v="0"/>
    <s v="ALTO_JAHUEL_220"/>
    <n v="308809"/>
    <n v="42.070999999999998"/>
    <n v="12991903"/>
    <n v="723"/>
    <n v="6958.0401000000002"/>
    <n v="5030663"/>
    <n v="0"/>
    <n v="0"/>
    <n v="0"/>
    <n v="0"/>
    <n v="18022566"/>
  </r>
  <r>
    <n v="728"/>
    <s v="2022 1"/>
    <x v="26"/>
    <s v="AELA"/>
    <s v="AELA Generación S.A. (Contrato del 27 de Marzo de 2017)2015/01_3"/>
    <x v="0"/>
    <s v="CERRO_NAVIA_220"/>
    <n v="447778"/>
    <n v="39.661000000000001"/>
    <n v="17759323"/>
    <n v="1048"/>
    <n v="7101.2731999999996"/>
    <n v="7442134"/>
    <n v="0"/>
    <n v="0"/>
    <n v="0"/>
    <n v="0"/>
    <n v="25201457"/>
  </r>
  <r>
    <n v="729"/>
    <s v="2022 1"/>
    <x v="26"/>
    <s v="AELA"/>
    <s v="AELA Generación S.A. (Contrato del 27 de Marzo de 2017)2015/01_3"/>
    <x v="0"/>
    <s v="CHENA_220"/>
    <n v="410880"/>
    <n v="39.673000000000002"/>
    <n v="16300842"/>
    <n v="961"/>
    <n v="7111.1028999999999"/>
    <n v="6833770"/>
    <n v="0"/>
    <n v="0"/>
    <n v="0"/>
    <n v="0"/>
    <n v="23134612"/>
  </r>
  <r>
    <n v="730"/>
    <s v="2022 1"/>
    <x v="26"/>
    <s v="AELA"/>
    <s v="AELA Generación S.A. (Contrato del 27 de Marzo de 2017)2015/01_3"/>
    <x v="0"/>
    <s v="LOS_MAQUIS_220"/>
    <n v="434"/>
    <n v="40.488"/>
    <n v="17572"/>
    <n v="1"/>
    <n v="7050.0182000000004"/>
    <n v="7050"/>
    <n v="0"/>
    <n v="165.11205751924399"/>
    <n v="0"/>
    <n v="0"/>
    <n v="24787.1120575192"/>
  </r>
  <r>
    <n v="731"/>
    <s v="2022 1"/>
    <x v="26"/>
    <s v="AELA"/>
    <s v="AELA Generación S.A. (Contrato del 27 de Marzo de 2017)2015/01_3"/>
    <x v="0"/>
    <s v="NOGALES_220"/>
    <n v="138"/>
    <n v="42.145000000000003"/>
    <n v="5816"/>
    <n v="0"/>
    <n v="6906.0829999999996"/>
    <n v="0"/>
    <n v="0"/>
    <n v="74.691582591674702"/>
    <n v="0"/>
    <n v="0"/>
    <n v="5890.6915825916703"/>
  </r>
  <r>
    <n v="732"/>
    <s v="2022 1"/>
    <x v="26"/>
    <s v="AELA"/>
    <s v="AELA Generación S.A. (Contrato del 27 de Marzo de 2017)2015/01_3"/>
    <x v="0"/>
    <s v="POLPAICO_220"/>
    <n v="181268"/>
    <n v="39.183"/>
    <n v="7102624"/>
    <n v="424"/>
    <n v="7021.2312000000002"/>
    <n v="2977002"/>
    <n v="0"/>
    <n v="0"/>
    <n v="0"/>
    <n v="0"/>
    <n v="10079626"/>
  </r>
  <r>
    <n v="733"/>
    <s v="2022 1"/>
    <x v="26"/>
    <s v="AELA"/>
    <s v="AELA Generación S.A. (Contrato del 27 de Marzo de 2017)2015/01_3"/>
    <x v="0"/>
    <s v="QUILLOTA_220"/>
    <n v="1519"/>
    <n v="40.840000000000003"/>
    <n v="62036"/>
    <n v="4"/>
    <n v="6974.1889000000001"/>
    <n v="27897"/>
    <n v="0"/>
    <n v="227.563210234633"/>
    <n v="0"/>
    <n v="0"/>
    <n v="90160.5632102345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252E74-FC1E-7D44-9CC6-40F449C2E223}" name="TablaDinámica1" cacheId="8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31" firstHeaderRow="0" firstDataRow="1" firstDataCol="1" rowPageCount="1" colPageCount="1"/>
  <pivotFields count="18">
    <pivotField showAll="0"/>
    <pivotField showAll="0"/>
    <pivotField axis="axisRow" showAll="0">
      <items count="31">
        <item x="23"/>
        <item x="8"/>
        <item x="3"/>
        <item x="18"/>
        <item x="25"/>
        <item x="9"/>
        <item x="19"/>
        <item m="1" x="28"/>
        <item x="20"/>
        <item x="21"/>
        <item x="22"/>
        <item x="10"/>
        <item x="11"/>
        <item x="12"/>
        <item x="13"/>
        <item x="14"/>
        <item x="15"/>
        <item x="16"/>
        <item x="17"/>
        <item x="1"/>
        <item x="4"/>
        <item x="6"/>
        <item x="0"/>
        <item x="7"/>
        <item x="2"/>
        <item x="24"/>
        <item x="26"/>
        <item m="1" x="29"/>
        <item m="1" x="27"/>
        <item x="5"/>
        <item t="default"/>
      </items>
    </pivotField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Suma de Energía (kWh)" fld="7" baseField="0" baseItem="0" numFmtId="3"/>
    <dataField name="Suma de Demanda (kW)" fld="10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B1043F-6C82-5945-BCC7-FB5EB15081B4}" name="TablaDinámica1" cacheId="8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31" firstHeaderRow="0" firstDataRow="1" firstDataCol="1" rowPageCount="1" colPageCount="1"/>
  <pivotFields count="18">
    <pivotField showAll="0"/>
    <pivotField showAll="0"/>
    <pivotField axis="axisRow" showAll="0">
      <items count="31">
        <item x="23"/>
        <item x="8"/>
        <item x="3"/>
        <item x="18"/>
        <item x="25"/>
        <item x="9"/>
        <item x="19"/>
        <item m="1" x="28"/>
        <item x="20"/>
        <item x="21"/>
        <item x="22"/>
        <item x="10"/>
        <item x="11"/>
        <item x="12"/>
        <item x="13"/>
        <item x="14"/>
        <item x="15"/>
        <item x="16"/>
        <item x="17"/>
        <item x="1"/>
        <item x="4"/>
        <item x="6"/>
        <item x="0"/>
        <item x="7"/>
        <item x="2"/>
        <item x="24"/>
        <item x="26"/>
        <item m="1" x="29"/>
        <item m="1" x="27"/>
        <item x="5"/>
        <item t="default"/>
      </items>
    </pivotField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Suma de Energía (kWh)" fld="7" baseField="0" baseItem="0" numFmtId="3"/>
    <dataField name="Suma de Demanda (kW)" fld="10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B983B5-EFD7-CC4A-8CAA-F9F9235EB6C8}" name="Detalle" displayName="Detalle" ref="A1:R747" totalsRowShown="0">
  <autoFilter ref="A1:R747" xr:uid="{3CB983B5-EFD7-CC4A-8CAA-F9F9235EB6C8}">
    <filterColumn colId="2">
      <filters>
        <filter val="ENEL DX"/>
      </filters>
    </filterColumn>
    <filterColumn colId="4">
      <filters>
        <filter val="2015/02_4-A_Aela Generación S.A."/>
        <filter val="2015/02_4-B_Aela Generación S.A."/>
        <filter val="2015/02_4-C_Aela Generación S.A."/>
        <filter val="2015/02_Aela Generación S.A._4-A"/>
        <filter val="2015/02_Aela Generación S.A._4-B"/>
        <filter val="2015/02_Aela Generación S.A._4-C"/>
        <filter val="2015/02_BS4A_AELA GENERACIÓN S.A."/>
        <filter val="2015/02_BS4A_BB_FRONTEL_Aela Generación S.A."/>
        <filter val="2015/02_BS4A_BB_LUZ OSORNO_Aela Generación S.A."/>
        <filter val="2015/02_BS4A_BB_SAESA_Aela Generación S.A."/>
        <filter val="2015/02_BS4B_AELA GENERACIÓN S.A."/>
        <filter val="2015/02_BS4B_BB_FRONTEL_Aela Generación S.A."/>
        <filter val="2015/02_BS4B_BB_LUZ OSORNO_Aela Generación S.A."/>
        <filter val="2015/02_BS4B_BB_SAESA_Aela Generación S.A."/>
        <filter val="2015/02_BS4C_AELA GENERACIÓN S.A."/>
        <filter val="2015/02_BS4C_BB_FRONTEL_Aela Generación S.A."/>
        <filter val="2015/02_BS4C_BB_LUZ OSORNO_Aela Generación S.A."/>
        <filter val="2015/02_BS4C_BB_SAESA_Aela Generación S.A."/>
        <filter val="2015/02_BSE2015_4A_AELAG_AELA"/>
        <filter val="2015/02_BSE2015_4B_AELAG_AELA"/>
        <filter val="2015/02_BSE2015_4C_AELAG_AELA"/>
        <filter val="Aela Generación S.A. BL-A (Contrato del 29 de febrero de 2016)2015/02_A"/>
        <filter val="Aela Generación S.A. BL-B (Contrato del 29 de febrero de 2016)2015/02_B"/>
        <filter val="Aela Generación S.A. BL-C (Contrato del 29 de febrero de 2016)2015/02_C"/>
        <filter val="CNE 2015/02_CGE DISTRIBUCION_AELA"/>
        <filter val="CNE 2015/02_CONAFE_AELA"/>
        <filter val="CNE 2015/02_ELECDA_AELA"/>
        <filter val="CNE 2015/02_ELECDA-SING_AELA"/>
        <filter val="CNE 2015/02_ELIQSA_AELA"/>
        <filter val="CNE 2015/02_EMELARI_AELA"/>
        <filter val="CNE 2015/02_Emelat_AELA"/>
        <filter val="CNE 2015/02_EMELECTRIC_AELA"/>
        <filter val="CNE 2015/02_EMETAL_AELA"/>
        <filter val="CNE 2015/02_ENELSA_AELA"/>
        <filter val="L2015/02  _BS4A_AELA 4-A"/>
        <filter val="L2015/02  _BS4B_AELA 4-B"/>
        <filter val="L2015/02  _BS4C_AELA 4-C"/>
        <filter val="SIC/2015/02_SIC 2015 02_4-A_BB_EEPA_AELA GENERACIÓN S.A._AELA GENERACIÓN S.A."/>
        <filter val="SIC/2015/02_SIC 2015 02_4-B_BB_EEPA_AELA GENERACIÓN S.A._AELA GENERACIÓN S.A."/>
        <filter val="SIC/2015/02_SIC 2015 02_4-C_BB_EEPA_AELA GENERACIÓN S.A._AELA GENERACIÓN S.A."/>
      </filters>
    </filterColumn>
  </autoFilter>
  <tableColumns count="18">
    <tableColumn id="1" xr3:uid="{B8A8B3F3-A8E2-E541-B944-2C4B01732145}" name="Corre"/>
    <tableColumn id="2" xr3:uid="{A97C4BF9-C128-4743-8F68-636C814EE5DC}" name="Mes"/>
    <tableColumn id="3" xr3:uid="{B5478775-443B-F04E-BFDC-F6A852F50312}" name="Dx"/>
    <tableColumn id="4" xr3:uid="{F9D79B58-A538-F949-9B5B-7682DF3A388E}" name="SX"/>
    <tableColumn id="5" xr3:uid="{4F051341-55DD-674C-96EA-7B05F32CFE48}" name="Contrato"/>
    <tableColumn id="6" xr3:uid="{D70A6E51-B60C-664F-9ED2-6FE2A33BED01}" name="LIC"/>
    <tableColumn id="7" xr3:uid="{4665FB53-35B7-6647-B52C-9A1BE64F1A27}" name="Punto de Compra"/>
    <tableColumn id="8" xr3:uid="{FA12EACB-4B2A-5240-9CDA-F135DCDF886C}" name="Energía (kWh)"/>
    <tableColumn id="9" xr3:uid="{62FB7632-5FEE-0F45-91A8-576DAB4EE67A}" name="$/kWh"/>
    <tableColumn id="10" xr3:uid="{1627D4EF-2B3D-4D40-A40F-20FB55C084FE}" name="Energía ($)"/>
    <tableColumn id="11" xr3:uid="{4BA80AC6-058D-BE49-83B5-7726F83B7505}" name="Demanda (kW)"/>
    <tableColumn id="12" xr3:uid="{B8EA8302-016B-FD45-93F5-209B463502BD}" name="$/kW"/>
    <tableColumn id="13" xr3:uid="{46796909-B5D3-564D-A512-53CA682DF9D2}" name="Demanda ($)"/>
    <tableColumn id="14" xr3:uid="{745A1021-EDF7-6743-8575-0922FF8227EF}" name="Reactivo (kVArh)"/>
    <tableColumn id="15" xr3:uid="{A0701F8B-1BFB-7C48-B775-DB9094B92C45}" name="Reactivos ($)"/>
    <tableColumn id="16" xr3:uid="{FDCB99D4-2BCE-474C-B382-ECAC1790F8CD}" name="CET [$/kWh]"/>
    <tableColumn id="17" xr3:uid="{1862965B-C5F2-D347-AFDA-92055A6CD002}" name="$CET"/>
    <tableColumn id="18" xr3:uid="{7D7791F7-395A-7244-9A84-989374B752C0}" name="Total ($)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D714-4BCD-A146-ABAA-864B86B49B86}">
  <dimension ref="A1:R37"/>
  <sheetViews>
    <sheetView topLeftCell="G1" workbookViewId="0">
      <selection activeCell="L34" sqref="L34:N36"/>
    </sheetView>
  </sheetViews>
  <sheetFormatPr baseColWidth="10" defaultRowHeight="16" x14ac:dyDescent="0.2"/>
  <cols>
    <col min="1" max="1" width="17.1640625" bestFit="1" customWidth="1"/>
    <col min="2" max="2" width="20.6640625" bestFit="1" customWidth="1"/>
    <col min="3" max="3" width="21.83203125" bestFit="1" customWidth="1"/>
    <col min="7" max="7" width="19.1640625" bestFit="1" customWidth="1"/>
    <col min="8" max="8" width="28" bestFit="1" customWidth="1"/>
    <col min="9" max="9" width="12.6640625" bestFit="1" customWidth="1"/>
    <col min="10" max="10" width="11" bestFit="1" customWidth="1"/>
    <col min="11" max="11" width="11" customWidth="1"/>
    <col min="12" max="12" width="12.6640625" bestFit="1" customWidth="1"/>
    <col min="13" max="13" width="12.33203125" customWidth="1"/>
    <col min="14" max="14" width="15.33203125" customWidth="1"/>
    <col min="15" max="15" width="12.6640625" bestFit="1" customWidth="1"/>
    <col min="16" max="16" width="11" bestFit="1" customWidth="1"/>
    <col min="17" max="17" width="12.6640625" bestFit="1" customWidth="1"/>
    <col min="18" max="18" width="11" bestFit="1" customWidth="1"/>
  </cols>
  <sheetData>
    <row r="1" spans="1:18" x14ac:dyDescent="0.2">
      <c r="A1" s="2" t="s">
        <v>170</v>
      </c>
      <c r="B1" t="s">
        <v>175</v>
      </c>
      <c r="I1" s="21" t="str">
        <f>B1</f>
        <v>2015/02</v>
      </c>
    </row>
    <row r="3" spans="1:18" x14ac:dyDescent="0.2">
      <c r="A3" s="2" t="s">
        <v>138</v>
      </c>
      <c r="B3" t="s">
        <v>140</v>
      </c>
      <c r="C3" t="s">
        <v>141</v>
      </c>
      <c r="G3" s="18" t="s">
        <v>169</v>
      </c>
      <c r="H3" s="20" t="s">
        <v>165</v>
      </c>
      <c r="I3" s="19" t="s">
        <v>166</v>
      </c>
      <c r="J3" s="19" t="s">
        <v>167</v>
      </c>
      <c r="K3" s="19" t="s">
        <v>168</v>
      </c>
      <c r="L3" s="19" t="s">
        <v>166</v>
      </c>
      <c r="M3" s="19" t="s">
        <v>167</v>
      </c>
      <c r="N3" s="20" t="s">
        <v>168</v>
      </c>
    </row>
    <row r="4" spans="1:18" x14ac:dyDescent="0.2">
      <c r="A4" s="3" t="s">
        <v>135</v>
      </c>
      <c r="B4" s="4">
        <v>165213.9521983474</v>
      </c>
      <c r="C4" s="4">
        <v>163.63534931019728</v>
      </c>
      <c r="G4" s="8" t="s">
        <v>82</v>
      </c>
      <c r="H4" s="9" t="s">
        <v>152</v>
      </c>
      <c r="I4" s="14">
        <v>18318</v>
      </c>
      <c r="J4" s="14">
        <v>40</v>
      </c>
      <c r="K4" s="14">
        <v>0</v>
      </c>
      <c r="L4" s="14">
        <v>1010019</v>
      </c>
      <c r="M4" s="14">
        <v>226388</v>
      </c>
      <c r="N4" s="15">
        <v>7563.9999999999991</v>
      </c>
      <c r="O4" s="4">
        <f>SUMIFS(Detalle[Energía (kWh)],Detalle[Dx],G4,Detalle[LIC],$I$1)-I4</f>
        <v>0</v>
      </c>
      <c r="P4" s="4">
        <f>SUMIFS(Detalle[Demanda (kW)],Detalle[Dx],G4,Detalle[LIC],$I$1)-J4</f>
        <v>0</v>
      </c>
      <c r="Q4" s="5">
        <f>IF(SUMIFS(Detalle[Energía ($)],Detalle[Dx],$G4,Detalle[LIC],$I$1)&lt;&gt;0,SUMIFS(Detalle[Energía ($)],Detalle[Dx],$G4,Detalle[LIC],$I$1)+SUMIFS(Detalle[$CET],Detalle[Dx],$G4,Detalle[LIC],$I$1)-L4,"-")</f>
        <v>0</v>
      </c>
      <c r="R4" s="5">
        <f>IF(SUMIFS(Detalle[Demanda ($)],Detalle[Dx],$G4,Detalle[LIC],$I$1)&lt;&gt;0,SUMIFS(Detalle[Demanda ($)],Detalle[Dx],$G4,Detalle[LIC],$I$1)-M4,"-")</f>
        <v>0</v>
      </c>
    </row>
    <row r="5" spans="1:18" x14ac:dyDescent="0.2">
      <c r="A5" s="3" t="s">
        <v>58</v>
      </c>
      <c r="B5" s="4">
        <v>9535940</v>
      </c>
      <c r="C5" s="4">
        <v>21443</v>
      </c>
      <c r="G5" s="10" t="s">
        <v>84</v>
      </c>
      <c r="H5" s="16" t="s">
        <v>84</v>
      </c>
      <c r="I5" s="6">
        <v>359035</v>
      </c>
      <c r="J5" s="6">
        <v>734</v>
      </c>
      <c r="K5" s="6">
        <v>0</v>
      </c>
      <c r="L5" s="6">
        <v>21704487.999999996</v>
      </c>
      <c r="M5" s="6">
        <v>4199804</v>
      </c>
      <c r="N5" s="11">
        <v>91591.999999999985</v>
      </c>
      <c r="O5" s="4">
        <f>SUMIFS(Detalle[Energía (kWh)],Detalle[Dx],G5,Detalle[LIC],$I$1)-I5</f>
        <v>0</v>
      </c>
      <c r="P5" s="4">
        <f>SUMIFS(Detalle[Demanda (kW)],Detalle[Dx],G5,Detalle[LIC],$I$1)-J5</f>
        <v>0</v>
      </c>
      <c r="Q5" s="5">
        <f>IF(SUMIFS(Detalle[Energía ($)],Detalle[Dx],$G5,Detalle[LIC],$I$1)&lt;&gt;0,SUMIFS(Detalle[Energía ($)],Detalle[Dx],$G5,Detalle[LIC],$I$1)+SUMIFS(Detalle[$CET],Detalle[Dx],$G5,Detalle[LIC],$I$1)-L5,"-")</f>
        <v>3.7252902984619141E-9</v>
      </c>
      <c r="R5" s="5">
        <f>IF(SUMIFS(Detalle[Demanda ($)],Detalle[Dx],$G5,Detalle[LIC],$I$1)&lt;&gt;0,SUMIFS(Detalle[Demanda ($)],Detalle[Dx],$G5,Detalle[LIC],$I$1)-M5,"-")</f>
        <v>0</v>
      </c>
    </row>
    <row r="6" spans="1:18" x14ac:dyDescent="0.2">
      <c r="A6" s="3" t="s">
        <v>42</v>
      </c>
      <c r="B6" s="4">
        <v>1110436.3360378442</v>
      </c>
      <c r="C6" s="4">
        <v>554.80908870889994</v>
      </c>
      <c r="G6" s="10" t="s">
        <v>98</v>
      </c>
      <c r="H6" s="16" t="s">
        <v>98</v>
      </c>
      <c r="I6" s="6">
        <v>231608.99999999997</v>
      </c>
      <c r="J6" s="6">
        <v>388</v>
      </c>
      <c r="K6" s="6">
        <v>0</v>
      </c>
      <c r="L6" s="6">
        <v>14687958.999999998</v>
      </c>
      <c r="M6" s="6">
        <v>2347611</v>
      </c>
      <c r="N6" s="11">
        <v>95609.999999999985</v>
      </c>
      <c r="O6" s="4">
        <f>SUMIFS(Detalle[Energía (kWh)],Detalle[Dx],G6,Detalle[LIC],$I$1)-I6</f>
        <v>0</v>
      </c>
      <c r="P6" s="4">
        <f>SUMIFS(Detalle[Demanda (kW)],Detalle[Dx],G6,Detalle[LIC],$I$1)-J6</f>
        <v>0</v>
      </c>
      <c r="Q6" s="5">
        <f>IF(SUMIFS(Detalle[Energía ($)],Detalle[Dx],$G6,Detalle[LIC],$I$1)&lt;&gt;0,SUMIFS(Detalle[Energía ($)],Detalle[Dx],$G6,Detalle[LIC],$I$1)+SUMIFS(Detalle[$CET],Detalle[Dx],$G6,Detalle[LIC],$I$1)-L6,"-")</f>
        <v>1.862645149230957E-9</v>
      </c>
      <c r="R6" s="5">
        <f>IF(SUMIFS(Detalle[Demanda ($)],Detalle[Dx],$G6,Detalle[LIC],$I$1)&lt;&gt;0,SUMIFS(Detalle[Demanda ($)],Detalle[Dx],$G6,Detalle[LIC],$I$1)-M6,"-")</f>
        <v>0</v>
      </c>
    </row>
    <row r="7" spans="1:18" x14ac:dyDescent="0.2">
      <c r="A7" s="3" t="s">
        <v>109</v>
      </c>
      <c r="B7" s="4">
        <v>282683.71711021854</v>
      </c>
      <c r="C7" s="4">
        <v>110.749</v>
      </c>
      <c r="G7" s="10" t="s">
        <v>74</v>
      </c>
      <c r="H7" s="16" t="s">
        <v>74</v>
      </c>
      <c r="I7" s="6">
        <v>3742697</v>
      </c>
      <c r="J7" s="6">
        <v>6880</v>
      </c>
      <c r="K7" s="6">
        <v>0</v>
      </c>
      <c r="L7" s="6">
        <v>222882688.00000003</v>
      </c>
      <c r="M7" s="6">
        <v>38490083.000000007</v>
      </c>
      <c r="N7" s="11">
        <v>590098.99999999988</v>
      </c>
      <c r="O7" s="4">
        <f>SUMIFS(Detalle[Energía (kWh)],Detalle[Dx],G7,Detalle[LIC],$I$1)-I7</f>
        <v>0</v>
      </c>
      <c r="P7" s="4">
        <f>SUMIFS(Detalle[Demanda (kW)],Detalle[Dx],G7,Detalle[LIC],$I$1)-J7</f>
        <v>0</v>
      </c>
      <c r="Q7" s="5">
        <f>IF(SUMIFS(Detalle[Energía ($)],Detalle[Dx],$G7,Detalle[LIC],$I$1)&lt;&gt;0,SUMIFS(Detalle[Energía ($)],Detalle[Dx],$G7,Detalle[LIC],$I$1)+SUMIFS(Detalle[$CET],Detalle[Dx],$G7,Detalle[LIC],$I$1)-L7,"-")</f>
        <v>-2.9802322387695312E-8</v>
      </c>
      <c r="R7" s="5">
        <f>IF(SUMIFS(Detalle[Demanda ($)],Detalle[Dx],$G7,Detalle[LIC],$I$1)&lt;&gt;0,SUMIFS(Detalle[Demanda ($)],Detalle[Dx],$G7,Detalle[LIC],$I$1)-M7,"-")</f>
        <v>-7.4505805969238281E-9</v>
      </c>
    </row>
    <row r="8" spans="1:18" x14ac:dyDescent="0.2">
      <c r="A8" s="3" t="s">
        <v>137</v>
      </c>
      <c r="B8" s="4">
        <v>76918.757410495076</v>
      </c>
      <c r="C8" s="4">
        <v>103.41326389179633</v>
      </c>
      <c r="G8" s="10" t="s">
        <v>91</v>
      </c>
      <c r="H8" s="16" t="s">
        <v>91</v>
      </c>
      <c r="I8" s="6">
        <v>110117.00000000001</v>
      </c>
      <c r="J8" s="6">
        <v>209</v>
      </c>
      <c r="K8" s="6">
        <v>0</v>
      </c>
      <c r="L8" s="6">
        <v>6830124.0000000009</v>
      </c>
      <c r="M8" s="6">
        <v>1240618</v>
      </c>
      <c r="N8" s="11">
        <v>23944</v>
      </c>
      <c r="O8" s="4">
        <f>SUMIFS(Detalle[Energía (kWh)],Detalle[Dx],G8,Detalle[LIC],$I$1)-I8</f>
        <v>0</v>
      </c>
      <c r="P8" s="4">
        <f>SUMIFS(Detalle[Demanda (kW)],Detalle[Dx],G8,Detalle[LIC],$I$1)-J8</f>
        <v>0</v>
      </c>
      <c r="Q8" s="5">
        <f>IF(SUMIFS(Detalle[Energía ($)],Detalle[Dx],$G8,Detalle[LIC],$I$1)&lt;&gt;0,SUMIFS(Detalle[Energía ($)],Detalle[Dx],$G8,Detalle[LIC],$I$1)+SUMIFS(Detalle[$CET],Detalle[Dx],$G8,Detalle[LIC],$I$1)-L8,"-")</f>
        <v>-9.3132257461547852E-10</v>
      </c>
      <c r="R8" s="5">
        <f>IF(SUMIFS(Detalle[Demanda ($)],Detalle[Dx],$G8,Detalle[LIC],$I$1)&lt;&gt;0,SUMIFS(Detalle[Demanda ($)],Detalle[Dx],$G8,Detalle[LIC],$I$1)-M8,"-")</f>
        <v>0</v>
      </c>
    </row>
    <row r="9" spans="1:18" x14ac:dyDescent="0.2">
      <c r="A9" s="3" t="s">
        <v>74</v>
      </c>
      <c r="B9" s="4">
        <v>3742697</v>
      </c>
      <c r="C9" s="4">
        <v>6880</v>
      </c>
      <c r="G9" s="10" t="s">
        <v>104</v>
      </c>
      <c r="H9" s="16" t="s">
        <v>153</v>
      </c>
      <c r="I9" s="6">
        <v>308486</v>
      </c>
      <c r="J9" s="6">
        <v>373</v>
      </c>
      <c r="K9" s="6">
        <v>0</v>
      </c>
      <c r="L9" s="6">
        <v>17486108</v>
      </c>
      <c r="M9" s="6">
        <v>1973356</v>
      </c>
      <c r="N9" s="11">
        <v>323528</v>
      </c>
      <c r="O9" s="4">
        <f>SUMIFS(Detalle[Energía (kWh)],Detalle[Dx],G9,Detalle[LIC],$I$1)-I9</f>
        <v>0</v>
      </c>
      <c r="P9" s="4">
        <f>SUMIFS(Detalle[Demanda (kW)],Detalle[Dx],G9,Detalle[LIC],$I$1)-J9</f>
        <v>0</v>
      </c>
      <c r="Q9" s="5">
        <f>IF(SUMIFS(Detalle[Energía ($)],Detalle[Dx],$G9,Detalle[LIC],$I$1)&lt;&gt;0,SUMIFS(Detalle[Energía ($)],Detalle[Dx],$G9,Detalle[LIC],$I$1)+SUMIFS(Detalle[$CET],Detalle[Dx],$G9,Detalle[LIC],$I$1)-L9,"-")</f>
        <v>0</v>
      </c>
      <c r="R9" s="5">
        <f>IF(SUMIFS(Detalle[Demanda ($)],Detalle[Dx],$G9,Detalle[LIC],$I$1)&lt;&gt;0,SUMIFS(Detalle[Demanda ($)],Detalle[Dx],$G9,Detalle[LIC],$I$1)-M9,"-")</f>
        <v>0</v>
      </c>
    </row>
    <row r="10" spans="1:18" x14ac:dyDescent="0.2">
      <c r="A10" s="3" t="s">
        <v>113</v>
      </c>
      <c r="B10" s="4">
        <v>378811.13968390354</v>
      </c>
      <c r="C10" s="4">
        <v>439.73204870594805</v>
      </c>
      <c r="G10" s="10" t="s">
        <v>16</v>
      </c>
      <c r="H10" s="16" t="s">
        <v>16</v>
      </c>
      <c r="I10" s="6">
        <v>2604101.9655761095</v>
      </c>
      <c r="J10" s="6">
        <v>5164.7641855083375</v>
      </c>
      <c r="K10" s="6">
        <v>0</v>
      </c>
      <c r="L10" s="6">
        <v>145501107.40771079</v>
      </c>
      <c r="M10" s="6">
        <v>25442883.118491713</v>
      </c>
      <c r="N10" s="11">
        <v>42606.995160138598</v>
      </c>
      <c r="O10" s="4">
        <f>SUMIFS(Detalle[Energía (kWh)],Detalle[Dx],G10,Detalle[LIC],$I$1)-I10</f>
        <v>0</v>
      </c>
      <c r="P10" s="4">
        <f>SUMIFS(Detalle[Demanda (kW)],Detalle[Dx],G10,Detalle[LIC],$I$1)-J10</f>
        <v>-1.1823431123048067E-11</v>
      </c>
      <c r="Q10" s="5">
        <f>IF(SUMIFS(Detalle[Energía ($)],Detalle[Dx],$G10,Detalle[LIC],$I$1)&lt;&gt;0,SUMIFS(Detalle[Energía ($)],Detalle[Dx],$G10,Detalle[LIC],$I$1)+SUMIFS(Detalle[$CET],Detalle[Dx],$G10,Detalle[LIC],$I$1)-L10,"-")</f>
        <v>-4.1723251342773438E-7</v>
      </c>
      <c r="R10" s="5">
        <f>IF(SUMIFS(Detalle[Demanda ($)],Detalle[Dx],$G10,Detalle[LIC],$I$1)&lt;&gt;0,SUMIFS(Detalle[Demanda ($)],Detalle[Dx],$G10,Detalle[LIC],$I$1)-M10,"-")</f>
        <v>-2.6077032089233398E-8</v>
      </c>
    </row>
    <row r="11" spans="1:18" x14ac:dyDescent="0.2">
      <c r="A11" s="3" t="s">
        <v>127</v>
      </c>
      <c r="B11" s="4">
        <v>625180.57542360586</v>
      </c>
      <c r="C11" s="4">
        <v>832.17621405320028</v>
      </c>
      <c r="G11" s="10" t="s">
        <v>113</v>
      </c>
      <c r="H11" s="16" t="s">
        <v>113</v>
      </c>
      <c r="I11" s="6">
        <v>378811.13968390436</v>
      </c>
      <c r="J11" s="6">
        <v>439.73204870594856</v>
      </c>
      <c r="K11" s="6">
        <v>0</v>
      </c>
      <c r="L11" s="6">
        <v>21942676.963326909</v>
      </c>
      <c r="M11" s="6">
        <v>2088629.3035214981</v>
      </c>
      <c r="N11" s="11">
        <v>0</v>
      </c>
      <c r="O11" s="4">
        <f>SUMIFS(Detalle[Energía (kWh)],Detalle[Dx],G11,Detalle[LIC],$I$1)-I11</f>
        <v>-8.149072527885437E-10</v>
      </c>
      <c r="P11" s="4">
        <f>SUMIFS(Detalle[Demanda (kW)],Detalle[Dx],G11,Detalle[LIC],$I$1)-J11</f>
        <v>-5.1159076974727213E-13</v>
      </c>
      <c r="Q11" s="5" t="str">
        <f>IF(SUMIFS(Detalle[Energía ($)],Detalle[Dx],$G11,Detalle[LIC],$I$1)&lt;&gt;0,SUMIFS(Detalle[Energía ($)],Detalle[Dx],$G11,Detalle[LIC],$I$1)+SUMIFS(Detalle[$CET],Detalle[Dx],$G11,Detalle[LIC],$I$1)-L11,"-")</f>
        <v>-</v>
      </c>
      <c r="R11" s="5" t="str">
        <f>IF(SUMIFS(Detalle[Demanda ($)],Detalle[Dx],$G11,Detalle[LIC],$I$1)&lt;&gt;0,SUMIFS(Detalle[Demanda ($)],Detalle[Dx],$G11,Detalle[LIC],$I$1)-M11,"-")</f>
        <v>-</v>
      </c>
    </row>
    <row r="12" spans="1:18" x14ac:dyDescent="0.2">
      <c r="A12" s="3" t="s">
        <v>128</v>
      </c>
      <c r="B12" s="4">
        <v>117987.76164643046</v>
      </c>
      <c r="C12" s="4">
        <v>290.92346773357622</v>
      </c>
      <c r="G12" s="10" t="s">
        <v>52</v>
      </c>
      <c r="H12" s="16" t="s">
        <v>154</v>
      </c>
      <c r="I12" s="6">
        <v>135627.25605646695</v>
      </c>
      <c r="J12" s="6">
        <v>37.627274736769536</v>
      </c>
      <c r="K12" s="6">
        <v>0</v>
      </c>
      <c r="L12" s="6">
        <v>7541833.3707903093</v>
      </c>
      <c r="M12" s="6">
        <v>195363.47286235218</v>
      </c>
      <c r="N12" s="11">
        <v>0</v>
      </c>
      <c r="O12" s="4">
        <f>SUMIFS(Detalle[Energía (kWh)],Detalle[Dx],G12,Detalle[LIC],$I$1)-I12</f>
        <v>-4.0745362639427185E-10</v>
      </c>
      <c r="P12" s="4">
        <f>SUMIFS(Detalle[Demanda (kW)],Detalle[Dx],G12,Detalle[LIC],$I$1)-J12</f>
        <v>-1.2789769243681803E-13</v>
      </c>
      <c r="Q12" s="5">
        <f>IF(SUMIFS(Detalle[Energía ($)],Detalle[Dx],$G12,Detalle[LIC],$I$1)&lt;&gt;0,SUMIFS(Detalle[Energía ($)],Detalle[Dx],$G12,Detalle[LIC],$I$1)+SUMIFS(Detalle[$CET],Detalle[Dx],$G12,Detalle[LIC],$I$1)-L12,"-")</f>
        <v>-1.1175870895385742E-8</v>
      </c>
      <c r="R12" s="5">
        <f>IF(SUMIFS(Detalle[Demanda ($)],Detalle[Dx],$G12,Detalle[LIC],$I$1)&lt;&gt;0,SUMIFS(Detalle[Demanda ($)],Detalle[Dx],$G12,Detalle[LIC],$I$1)-M12,"-")</f>
        <v>-1.4551915228366852E-10</v>
      </c>
    </row>
    <row r="13" spans="1:18" x14ac:dyDescent="0.2">
      <c r="A13" s="3" t="s">
        <v>129</v>
      </c>
      <c r="B13" s="4">
        <v>118303.50400489873</v>
      </c>
      <c r="C13" s="4">
        <v>100.96916699904284</v>
      </c>
      <c r="G13" s="10" t="s">
        <v>57</v>
      </c>
      <c r="H13" s="16" t="s">
        <v>155</v>
      </c>
      <c r="I13" s="6">
        <v>164808.65981836311</v>
      </c>
      <c r="J13" s="6">
        <v>24.159082937425211</v>
      </c>
      <c r="K13" s="6">
        <v>0</v>
      </c>
      <c r="L13" s="6">
        <v>9050906.9253073912</v>
      </c>
      <c r="M13" s="6">
        <v>123309.22618499032</v>
      </c>
      <c r="N13" s="11">
        <v>0</v>
      </c>
      <c r="O13" s="4">
        <f>SUMIFS(Detalle[Energía (kWh)],Detalle[Dx],G13,Detalle[LIC],$I$1)-I13</f>
        <v>-3.2014213502407074E-10</v>
      </c>
      <c r="P13" s="4">
        <f>SUMIFS(Detalle[Demanda (kW)],Detalle[Dx],G13,Detalle[LIC],$I$1)-J13</f>
        <v>-1.1013412404281553E-13</v>
      </c>
      <c r="Q13" s="5">
        <f>IF(SUMIFS(Detalle[Energía ($)],Detalle[Dx],$G13,Detalle[LIC],$I$1)&lt;&gt;0,SUMIFS(Detalle[Energía ($)],Detalle[Dx],$G13,Detalle[LIC],$I$1)+SUMIFS(Detalle[$CET],Detalle[Dx],$G13,Detalle[LIC],$I$1)-L13,"-")</f>
        <v>-1.862645149230957E-8</v>
      </c>
      <c r="R13" s="5">
        <f>IF(SUMIFS(Detalle[Demanda ($)],Detalle[Dx],$G13,Detalle[LIC],$I$1)&lt;&gt;0,SUMIFS(Detalle[Demanda ($)],Detalle[Dx],$G13,Detalle[LIC],$I$1)-M13,"-")</f>
        <v>-2.1827872842550278E-10</v>
      </c>
    </row>
    <row r="14" spans="1:18" x14ac:dyDescent="0.2">
      <c r="A14" s="3" t="s">
        <v>82</v>
      </c>
      <c r="B14" s="4">
        <v>18318</v>
      </c>
      <c r="C14" s="4">
        <v>40</v>
      </c>
      <c r="G14" s="10" t="s">
        <v>127</v>
      </c>
      <c r="H14" s="16" t="s">
        <v>156</v>
      </c>
      <c r="I14" s="6">
        <v>625180.5754236076</v>
      </c>
      <c r="J14" s="6">
        <v>832.17621405320108</v>
      </c>
      <c r="K14" s="6">
        <v>0</v>
      </c>
      <c r="L14" s="6">
        <v>35042831.474209577</v>
      </c>
      <c r="M14" s="6">
        <v>4207735.1816543601</v>
      </c>
      <c r="N14" s="11">
        <v>90172.520127277865</v>
      </c>
      <c r="O14" s="4">
        <f>SUMIFS(Detalle[Energía (kWh)],Detalle[Dx],G14,Detalle[LIC],$I$1)-I14</f>
        <v>-1.7462298274040222E-9</v>
      </c>
      <c r="P14" s="4">
        <f>SUMIFS(Detalle[Demanda (kW)],Detalle[Dx],G14,Detalle[LIC],$I$1)-J14</f>
        <v>0</v>
      </c>
      <c r="Q14" s="5" t="str">
        <f>IF(SUMIFS(Detalle[Energía ($)],Detalle[Dx],$G14,Detalle[LIC],$I$1)&lt;&gt;0,SUMIFS(Detalle[Energía ($)],Detalle[Dx],$G14,Detalle[LIC],$I$1)+SUMIFS(Detalle[$CET],Detalle[Dx],$G14,Detalle[LIC],$I$1)-L14,"-")</f>
        <v>-</v>
      </c>
      <c r="R14" s="5" t="str">
        <f>IF(SUMIFS(Detalle[Demanda ($)],Detalle[Dx],$G14,Detalle[LIC],$I$1)&lt;&gt;0,SUMIFS(Detalle[Demanda ($)],Detalle[Dx],$G14,Detalle[LIC],$I$1)-M14,"-")</f>
        <v>-</v>
      </c>
    </row>
    <row r="15" spans="1:18" x14ac:dyDescent="0.2">
      <c r="A15" s="3" t="s">
        <v>84</v>
      </c>
      <c r="B15" s="4">
        <v>359035</v>
      </c>
      <c r="C15" s="4">
        <v>734</v>
      </c>
      <c r="G15" s="10" t="s">
        <v>29</v>
      </c>
      <c r="H15" s="16" t="s">
        <v>157</v>
      </c>
      <c r="I15" s="6">
        <v>378368.14691127406</v>
      </c>
      <c r="J15" s="6">
        <v>536.40418190055425</v>
      </c>
      <c r="K15" s="6">
        <v>0</v>
      </c>
      <c r="L15" s="6">
        <v>19405575.013460055</v>
      </c>
      <c r="M15" s="6">
        <v>2645462.5259938086</v>
      </c>
      <c r="N15" s="11">
        <v>12618.348124329266</v>
      </c>
      <c r="O15" s="4">
        <f>SUMIFS(Detalle[Energía (kWh)],Detalle[Dx],G15,Detalle[LIC],$I$1)-I15</f>
        <v>-9.3132257461547852E-10</v>
      </c>
      <c r="P15" s="4">
        <f>SUMIFS(Detalle[Demanda (kW)],Detalle[Dx],G15,Detalle[LIC],$I$1)-J15</f>
        <v>0</v>
      </c>
      <c r="Q15" s="5">
        <f>IF(SUMIFS(Detalle[Energía ($)],Detalle[Dx],$G15,Detalle[LIC],$I$1)&lt;&gt;0,SUMIFS(Detalle[Energía ($)],Detalle[Dx],$G15,Detalle[LIC],$I$1)+SUMIFS(Detalle[$CET],Detalle[Dx],$G15,Detalle[LIC],$I$1)-L15,"-")</f>
        <v>-3.7252902984619141E-9</v>
      </c>
      <c r="R15" s="5">
        <f>IF(SUMIFS(Detalle[Demanda ($)],Detalle[Dx],$G15,Detalle[LIC],$I$1)&lt;&gt;0,SUMIFS(Detalle[Demanda ($)],Detalle[Dx],$G15,Detalle[LIC],$I$1)-M15,"-")</f>
        <v>-4.6566128730773926E-9</v>
      </c>
    </row>
    <row r="16" spans="1:18" x14ac:dyDescent="0.2">
      <c r="A16" s="3" t="s">
        <v>91</v>
      </c>
      <c r="B16" s="4">
        <v>110117</v>
      </c>
      <c r="C16" s="4">
        <v>209</v>
      </c>
      <c r="G16" s="10" t="s">
        <v>51</v>
      </c>
      <c r="H16" s="16" t="s">
        <v>158</v>
      </c>
      <c r="I16" s="6">
        <v>76678.259617000571</v>
      </c>
      <c r="J16" s="6">
        <v>39.760516781020549</v>
      </c>
      <c r="K16" s="6">
        <v>0</v>
      </c>
      <c r="L16" s="6">
        <v>4602334.9252416817</v>
      </c>
      <c r="M16" s="6">
        <v>224528.13808533663</v>
      </c>
      <c r="N16" s="11">
        <v>0</v>
      </c>
      <c r="O16" s="4">
        <f>SUMIFS(Detalle[Energía (kWh)],Detalle[Dx],G16,Detalle[LIC],$I$1)-I16</f>
        <v>0</v>
      </c>
      <c r="P16" s="4">
        <f>SUMIFS(Detalle[Demanda (kW)],Detalle[Dx],G16,Detalle[LIC],$I$1)-J16</f>
        <v>-5.6843418860808015E-14</v>
      </c>
      <c r="Q16" s="5">
        <f>IF(SUMIFS(Detalle[Energía ($)],Detalle[Dx],$G16,Detalle[LIC],$I$1)&lt;&gt;0,SUMIFS(Detalle[Energía ($)],Detalle[Dx],$G16,Detalle[LIC],$I$1)+SUMIFS(Detalle[$CET],Detalle[Dx],$G16,Detalle[LIC],$I$1)-L16,"-")</f>
        <v>-1.5832483768463135E-8</v>
      </c>
      <c r="R16" s="5">
        <f>IF(SUMIFS(Detalle[Demanda ($)],Detalle[Dx],$G16,Detalle[LIC],$I$1)&lt;&gt;0,SUMIFS(Detalle[Demanda ($)],Detalle[Dx],$G16,Detalle[LIC],$I$1)-M16,"-")</f>
        <v>-5.8207660913467407E-10</v>
      </c>
    </row>
    <row r="17" spans="1:18" x14ac:dyDescent="0.2">
      <c r="A17" s="3" t="s">
        <v>98</v>
      </c>
      <c r="B17" s="4">
        <v>231609</v>
      </c>
      <c r="C17" s="4">
        <v>388</v>
      </c>
      <c r="G17" s="10" t="s">
        <v>42</v>
      </c>
      <c r="H17" s="16" t="s">
        <v>159</v>
      </c>
      <c r="I17" s="6">
        <v>1110436.3360378463</v>
      </c>
      <c r="J17" s="6">
        <v>554.80908870890005</v>
      </c>
      <c r="K17" s="6">
        <v>0</v>
      </c>
      <c r="L17" s="6">
        <v>66949340.359592319</v>
      </c>
      <c r="M17" s="6">
        <v>3122713.2650061161</v>
      </c>
      <c r="N17" s="11">
        <v>0</v>
      </c>
      <c r="O17" s="4">
        <f>SUMIFS(Detalle[Energía (kWh)],Detalle[Dx],G17,Detalle[LIC],$I$1)-I17</f>
        <v>-2.0954757928848267E-9</v>
      </c>
      <c r="P17" s="4">
        <f>SUMIFS(Detalle[Demanda (kW)],Detalle[Dx],G17,Detalle[LIC],$I$1)-J17</f>
        <v>0</v>
      </c>
      <c r="Q17" s="5">
        <f>IF(SUMIFS(Detalle[Energía ($)],Detalle[Dx],$G17,Detalle[LIC],$I$1)&lt;&gt;0,SUMIFS(Detalle[Energía ($)],Detalle[Dx],$G17,Detalle[LIC],$I$1)+SUMIFS(Detalle[$CET],Detalle[Dx],$G17,Detalle[LIC],$I$1)-L17,"-")</f>
        <v>-5.9604644775390625E-8</v>
      </c>
      <c r="R17" s="5">
        <f>IF(SUMIFS(Detalle[Demanda ($)],Detalle[Dx],$G17,Detalle[LIC],$I$1)&lt;&gt;0,SUMIFS(Detalle[Demanda ($)],Detalle[Dx],$G17,Detalle[LIC],$I$1)-M17,"-")</f>
        <v>-6.9849193096160889E-9</v>
      </c>
    </row>
    <row r="18" spans="1:18" x14ac:dyDescent="0.2">
      <c r="A18" s="3" t="s">
        <v>100</v>
      </c>
      <c r="B18" s="4">
        <v>602334</v>
      </c>
      <c r="C18" s="4">
        <v>1198</v>
      </c>
      <c r="G18" s="10" t="s">
        <v>36</v>
      </c>
      <c r="H18" s="16" t="s">
        <v>36</v>
      </c>
      <c r="I18" s="6">
        <v>3648957.7453800132</v>
      </c>
      <c r="J18" s="6">
        <v>7792.0636483164253</v>
      </c>
      <c r="K18" s="6">
        <v>0</v>
      </c>
      <c r="L18" s="6">
        <v>191013781.78691438</v>
      </c>
      <c r="M18" s="6">
        <v>40273608.082531184</v>
      </c>
      <c r="N18" s="11">
        <v>2148.5831190087079</v>
      </c>
      <c r="O18" s="4">
        <f>SUMIFS(Detalle[Energía (kWh)],Detalle[Dx],G18,Detalle[LIC],$I$1)-I18</f>
        <v>-7.4505805969238281E-9</v>
      </c>
      <c r="P18" s="4">
        <f>SUMIFS(Detalle[Demanda (kW)],Detalle[Dx],G18,Detalle[LIC],$I$1)-J18</f>
        <v>-2.5465851649641991E-11</v>
      </c>
      <c r="Q18" s="5">
        <f>IF(SUMIFS(Detalle[Energía ($)],Detalle[Dx],$G18,Detalle[LIC],$I$1)&lt;&gt;0,SUMIFS(Detalle[Energía ($)],Detalle[Dx],$G18,Detalle[LIC],$I$1)+SUMIFS(Detalle[$CET],Detalle[Dx],$G18,Detalle[LIC],$I$1)-L18,"-")</f>
        <v>-5.0663948059082031E-7</v>
      </c>
      <c r="R18" s="5">
        <f>IF(SUMIFS(Detalle[Demanda ($)],Detalle[Dx],$G18,Detalle[LIC],$I$1)&lt;&gt;0,SUMIFS(Detalle[Demanda ($)],Detalle[Dx],$G18,Detalle[LIC],$I$1)-M18,"-")</f>
        <v>-2.2351741790771484E-8</v>
      </c>
    </row>
    <row r="19" spans="1:18" x14ac:dyDescent="0.2">
      <c r="A19" s="3" t="s">
        <v>101</v>
      </c>
      <c r="B19" s="4">
        <v>2100593</v>
      </c>
      <c r="C19" s="4">
        <v>3024</v>
      </c>
      <c r="G19" s="10" t="s">
        <v>137</v>
      </c>
      <c r="H19" s="16" t="s">
        <v>137</v>
      </c>
      <c r="I19" s="6">
        <v>76918.757410495236</v>
      </c>
      <c r="J19" s="6">
        <v>103.4132638917964</v>
      </c>
      <c r="K19" s="6">
        <v>0</v>
      </c>
      <c r="L19" s="6">
        <v>4319129</v>
      </c>
      <c r="M19" s="6">
        <v>519114.00000000006</v>
      </c>
      <c r="N19" s="11">
        <v>0</v>
      </c>
      <c r="O19" s="4">
        <f>SUMIFS(Detalle[Energía (kWh)],Detalle[Dx],G19,Detalle[LIC],$I$1)-I19</f>
        <v>-1.6007106751203537E-10</v>
      </c>
      <c r="P19" s="4">
        <f>SUMIFS(Detalle[Demanda (kW)],Detalle[Dx],G19,Detalle[LIC],$I$1)-J19</f>
        <v>0</v>
      </c>
      <c r="Q19" s="5">
        <f>IF(SUMIFS(Detalle[Energía ($)],Detalle[Dx],$G19,Detalle[LIC],$I$1)&lt;&gt;0,SUMIFS(Detalle[Energía ($)],Detalle[Dx],$G19,Detalle[LIC],$I$1)+SUMIFS(Detalle[$CET],Detalle[Dx],$G19,Detalle[LIC],$I$1)-L19,"-")</f>
        <v>3.1789576085284352</v>
      </c>
      <c r="R19" s="5">
        <f>IF(SUMIFS(Detalle[Demanda ($)],Detalle[Dx],$G19,Detalle[LIC],$I$1)&lt;&gt;0,SUMIFS(Detalle[Demanda ($)],Detalle[Dx],$G19,Detalle[LIC],$I$1)-M19,"-")</f>
        <v>0.10463485674699768</v>
      </c>
    </row>
    <row r="20" spans="1:18" x14ac:dyDescent="0.2">
      <c r="A20" s="3" t="s">
        <v>104</v>
      </c>
      <c r="B20" s="4">
        <v>308486</v>
      </c>
      <c r="C20" s="4">
        <v>373</v>
      </c>
      <c r="G20" s="10" t="s">
        <v>109</v>
      </c>
      <c r="H20" s="16" t="s">
        <v>109</v>
      </c>
      <c r="I20" s="6">
        <v>282683.71711021883</v>
      </c>
      <c r="J20" s="6">
        <v>110.749</v>
      </c>
      <c r="K20" s="6">
        <v>0</v>
      </c>
      <c r="L20" s="6">
        <v>15694577.186948219</v>
      </c>
      <c r="M20" s="6">
        <v>537447.69928000006</v>
      </c>
      <c r="N20" s="11">
        <v>224334.34524446982</v>
      </c>
      <c r="O20" s="4">
        <f>SUMIFS(Detalle[Energía (kWh)],Detalle[Dx],G20,Detalle[LIC],$I$1)-I20</f>
        <v>0</v>
      </c>
      <c r="P20" s="4">
        <f>SUMIFS(Detalle[Demanda (kW)],Detalle[Dx],G20,Detalle[LIC],$I$1)-J20</f>
        <v>0</v>
      </c>
      <c r="Q20" s="5">
        <f>IF(SUMIFS(Detalle[Energía ($)],Detalle[Dx],$G20,Detalle[LIC],$I$1)&lt;&gt;0,SUMIFS(Detalle[Energía ($)],Detalle[Dx],$G20,Detalle[LIC],$I$1)+SUMIFS(Detalle[$CET],Detalle[Dx],$G20,Detalle[LIC],$I$1)-L20,"-")</f>
        <v>-7.4505805969238281E-9</v>
      </c>
      <c r="R20" s="5">
        <f>IF(SUMIFS(Detalle[Demanda ($)],Detalle[Dx],$G20,Detalle[LIC],$I$1)&lt;&gt;0,SUMIFS(Detalle[Demanda ($)],Detalle[Dx],$G20,Detalle[LIC],$I$1)-M20,"-")</f>
        <v>0</v>
      </c>
    </row>
    <row r="21" spans="1:18" x14ac:dyDescent="0.2">
      <c r="A21" s="3" t="s">
        <v>107</v>
      </c>
      <c r="B21" s="4">
        <v>135527</v>
      </c>
      <c r="C21" s="4">
        <v>163</v>
      </c>
      <c r="G21" s="10" t="s">
        <v>101</v>
      </c>
      <c r="H21" s="16" t="s">
        <v>160</v>
      </c>
      <c r="I21" s="6">
        <v>2100593.0000000005</v>
      </c>
      <c r="J21" s="6">
        <v>3023.9999999999995</v>
      </c>
      <c r="K21" s="6">
        <v>0</v>
      </c>
      <c r="L21" s="6">
        <v>122355339.99999996</v>
      </c>
      <c r="M21" s="6">
        <v>16398607.999999996</v>
      </c>
      <c r="N21" s="11">
        <v>1597133.0000000002</v>
      </c>
      <c r="O21" s="4">
        <f>SUMIFS(Detalle[Energía (kWh)],Detalle[Dx],G21,Detalle[LIC],$I$1)-I21</f>
        <v>0</v>
      </c>
      <c r="P21" s="4">
        <f>SUMIFS(Detalle[Demanda (kW)],Detalle[Dx],G21,Detalle[LIC],$I$1)-J21</f>
        <v>0</v>
      </c>
      <c r="Q21" s="5">
        <f>IF(SUMIFS(Detalle[Energía ($)],Detalle[Dx],$G21,Detalle[LIC],$I$1)&lt;&gt;0,SUMIFS(Detalle[Energía ($)],Detalle[Dx],$G21,Detalle[LIC],$I$1)+SUMIFS(Detalle[$CET],Detalle[Dx],$G21,Detalle[LIC],$I$1)-L21,"-")</f>
        <v>4.4703483581542969E-8</v>
      </c>
      <c r="R21" s="5">
        <f>IF(SUMIFS(Detalle[Demanda ($)],Detalle[Dx],$G21,Detalle[LIC],$I$1)&lt;&gt;0,SUMIFS(Detalle[Demanda ($)],Detalle[Dx],$G21,Detalle[LIC],$I$1)-M21,"-")</f>
        <v>3.7252902984619141E-9</v>
      </c>
    </row>
    <row r="22" spans="1:18" x14ac:dyDescent="0.2">
      <c r="A22" s="3" t="s">
        <v>16</v>
      </c>
      <c r="B22" s="4">
        <v>2604101.9655761067</v>
      </c>
      <c r="C22" s="4">
        <v>5164.7641855083257</v>
      </c>
      <c r="G22" s="10" t="s">
        <v>100</v>
      </c>
      <c r="H22" s="16" t="s">
        <v>100</v>
      </c>
      <c r="I22" s="6">
        <v>602334.00000000012</v>
      </c>
      <c r="J22" s="6">
        <v>1198</v>
      </c>
      <c r="K22" s="6">
        <v>0</v>
      </c>
      <c r="L22" s="6">
        <v>35817642.999999993</v>
      </c>
      <c r="M22" s="6">
        <v>6709701.0000000009</v>
      </c>
      <c r="N22" s="11">
        <v>269256</v>
      </c>
      <c r="O22" s="4">
        <f>SUMIFS(Detalle[Energía (kWh)],Detalle[Dx],G22,Detalle[LIC],$I$1)-I22</f>
        <v>0</v>
      </c>
      <c r="P22" s="4">
        <f>SUMIFS(Detalle[Demanda (kW)],Detalle[Dx],G22,Detalle[LIC],$I$1)-J22</f>
        <v>0</v>
      </c>
      <c r="Q22" s="5">
        <f>IF(SUMIFS(Detalle[Energía ($)],Detalle[Dx],$G22,Detalle[LIC],$I$1)&lt;&gt;0,SUMIFS(Detalle[Energía ($)],Detalle[Dx],$G22,Detalle[LIC],$I$1)+SUMIFS(Detalle[$CET],Detalle[Dx],$G22,Detalle[LIC],$I$1)-L22,"-")</f>
        <v>7.4505805969238281E-9</v>
      </c>
      <c r="R22" s="5">
        <f>IF(SUMIFS(Detalle[Demanda ($)],Detalle[Dx],$G22,Detalle[LIC],$I$1)&lt;&gt;0,SUMIFS(Detalle[Demanda ($)],Detalle[Dx],$G22,Detalle[LIC],$I$1)-M22,"-")</f>
        <v>-9.3132257461547852E-10</v>
      </c>
    </row>
    <row r="23" spans="1:18" x14ac:dyDescent="0.2">
      <c r="A23" s="3" t="s">
        <v>51</v>
      </c>
      <c r="B23" s="4">
        <v>76678.259617000484</v>
      </c>
      <c r="C23" s="4">
        <v>39.760516781020492</v>
      </c>
      <c r="G23" s="10" t="s">
        <v>58</v>
      </c>
      <c r="H23" s="16" t="s">
        <v>161</v>
      </c>
      <c r="I23" s="6">
        <v>9535940</v>
      </c>
      <c r="J23" s="6">
        <v>21443</v>
      </c>
      <c r="K23" s="6">
        <v>0</v>
      </c>
      <c r="L23" s="6">
        <v>547803316.99999988</v>
      </c>
      <c r="M23" s="6">
        <v>114884956.00000003</v>
      </c>
      <c r="N23" s="11">
        <v>516733.99999999994</v>
      </c>
      <c r="O23" s="4">
        <f>SUMIFS(Detalle[Energía (kWh)],Detalle[Dx],G23,Detalle[LIC],$I$1)-I23</f>
        <v>0</v>
      </c>
      <c r="P23" s="4">
        <f>SUMIFS(Detalle[Demanda (kW)],Detalle[Dx],G23,Detalle[LIC],$I$1)-J23</f>
        <v>0</v>
      </c>
      <c r="Q23" s="5">
        <f>IF(SUMIFS(Detalle[Energía ($)],Detalle[Dx],$G23,Detalle[LIC],$I$1)&lt;&gt;0,SUMIFS(Detalle[Energía ($)],Detalle[Dx],$G23,Detalle[LIC],$I$1)+SUMIFS(Detalle[$CET],Detalle[Dx],$G23,Detalle[LIC],$I$1)-L23,"-")</f>
        <v>1.1920928955078125E-7</v>
      </c>
      <c r="R23" s="5">
        <f>IF(SUMIFS(Detalle[Demanda ($)],Detalle[Dx],$G23,Detalle[LIC],$I$1)&lt;&gt;0,SUMIFS(Detalle[Demanda ($)],Detalle[Dx],$G23,Detalle[LIC],$I$1)-M23,"-")</f>
        <v>-2.9802322387695312E-8</v>
      </c>
    </row>
    <row r="24" spans="1:18" x14ac:dyDescent="0.2">
      <c r="A24" s="3" t="s">
        <v>52</v>
      </c>
      <c r="B24" s="4">
        <v>135627.25605646655</v>
      </c>
      <c r="C24" s="4">
        <v>37.627274736769408</v>
      </c>
      <c r="G24" s="10" t="s">
        <v>142</v>
      </c>
      <c r="H24" s="16" t="s">
        <v>162</v>
      </c>
      <c r="I24" s="6">
        <v>11792038.999999998</v>
      </c>
      <c r="J24" s="6">
        <v>6585.0000000000009</v>
      </c>
      <c r="K24" s="6">
        <v>0</v>
      </c>
      <c r="L24" s="6">
        <v>705044360</v>
      </c>
      <c r="M24" s="6">
        <v>37914768</v>
      </c>
      <c r="N24" s="11">
        <v>4081.0000000000005</v>
      </c>
      <c r="O24" s="4">
        <f>SUMIFS(Detalle[Energía (kWh)],Detalle[Dx],G24,Detalle[LIC],$I$1)-I24</f>
        <v>0</v>
      </c>
      <c r="P24" s="4">
        <f>SUMIFS(Detalle[Demanda (kW)],Detalle[Dx],G24,Detalle[LIC],$I$1)-J24</f>
        <v>0</v>
      </c>
      <c r="Q24" s="5">
        <f>IF(SUMIFS(Detalle[Energía ($)],Detalle[Dx],$G24,Detalle[LIC],$I$1)&lt;&gt;0,SUMIFS(Detalle[Energía ($)],Detalle[Dx],$G24,Detalle[LIC],$I$1)+SUMIFS(Detalle[$CET],Detalle[Dx],$G24,Detalle[LIC],$I$1)-L24,"-")</f>
        <v>0</v>
      </c>
      <c r="R24" s="5">
        <f>IF(SUMIFS(Detalle[Demanda ($)],Detalle[Dx],$G24,Detalle[LIC],$I$1)&lt;&gt;0,SUMIFS(Detalle[Demanda ($)],Detalle[Dx],$G24,Detalle[LIC],$I$1)-M24,"-")</f>
        <v>1</v>
      </c>
    </row>
    <row r="25" spans="1:18" x14ac:dyDescent="0.2">
      <c r="A25" s="3" t="s">
        <v>29</v>
      </c>
      <c r="B25" s="4">
        <v>378368.14691127313</v>
      </c>
      <c r="C25" s="4">
        <v>536.40418190055391</v>
      </c>
      <c r="G25" s="10" t="s">
        <v>136</v>
      </c>
      <c r="H25" s="16" t="s">
        <v>136</v>
      </c>
      <c r="I25" s="6">
        <v>65347.437466593758</v>
      </c>
      <c r="J25" s="6">
        <v>88.709533632216178</v>
      </c>
      <c r="K25" s="6">
        <v>0</v>
      </c>
      <c r="L25" s="6">
        <v>3355578.2332918635</v>
      </c>
      <c r="M25" s="6">
        <v>491630.72971877514</v>
      </c>
      <c r="N25" s="11">
        <v>53582.359796890982</v>
      </c>
      <c r="O25" s="4">
        <f>SUMIFS(Detalle[Energía (kWh)],Detalle[Dx],G25,Detalle[LIC],$I$1)-I25</f>
        <v>-1.8189894035458565E-10</v>
      </c>
      <c r="P25" s="4">
        <f>SUMIFS(Detalle[Demanda (kW)],Detalle[Dx],G25,Detalle[LIC],$I$1)-J25</f>
        <v>-1.1368683772161603E-13</v>
      </c>
      <c r="Q25" s="5">
        <f>IF(SUMIFS(Detalle[Energía ($)],Detalle[Dx],$G25,Detalle[LIC],$I$1)&lt;&gt;0,SUMIFS(Detalle[Energía ($)],Detalle[Dx],$G25,Detalle[LIC],$I$1)+SUMIFS(Detalle[$CET],Detalle[Dx],$G25,Detalle[LIC],$I$1)-L25,"-")</f>
        <v>-8.8475644588470459E-9</v>
      </c>
      <c r="R25" s="5">
        <f>IF(SUMIFS(Detalle[Demanda ($)],Detalle[Dx],$G25,Detalle[LIC],$I$1)&lt;&gt;0,SUMIFS(Detalle[Demanda ($)],Detalle[Dx],$G25,Detalle[LIC],$I$1)-M25,"-")</f>
        <v>2.7791936590801924E-2</v>
      </c>
    </row>
    <row r="26" spans="1:18" x14ac:dyDescent="0.2">
      <c r="A26" s="3" t="s">
        <v>57</v>
      </c>
      <c r="B26" s="4">
        <v>164808.65981836279</v>
      </c>
      <c r="C26" s="4">
        <v>24.159082937425101</v>
      </c>
      <c r="G26" s="10" t="s">
        <v>120</v>
      </c>
      <c r="H26" s="16" t="s">
        <v>120</v>
      </c>
      <c r="I26" s="6">
        <v>82629.62295822888</v>
      </c>
      <c r="J26" s="6">
        <v>88.171244130382092</v>
      </c>
      <c r="K26" s="6">
        <v>0</v>
      </c>
      <c r="L26" s="6">
        <v>4250679.1414378313</v>
      </c>
      <c r="M26" s="6">
        <v>435048.83209304902</v>
      </c>
      <c r="N26" s="11">
        <v>13584.102482901817</v>
      </c>
      <c r="O26" s="4">
        <f>SUMIFS(Detalle[Energía (kWh)],Detalle[Dx],G26,Detalle[LIC],$I$1)-I26</f>
        <v>-1.8917489796876907E-10</v>
      </c>
      <c r="P26" s="4">
        <f>SUMIFS(Detalle[Demanda (kW)],Detalle[Dx],G26,Detalle[LIC],$I$1)-J26</f>
        <v>0</v>
      </c>
      <c r="Q26" s="5">
        <f>IF(SUMIFS(Detalle[Energía ($)],Detalle[Dx],$G26,Detalle[LIC],$I$1)&lt;&gt;0,SUMIFS(Detalle[Energía ($)],Detalle[Dx],$G26,Detalle[LIC],$I$1)+SUMIFS(Detalle[$CET],Detalle[Dx],$G26,Detalle[LIC],$I$1)-L26,"-")</f>
        <v>-1.6763806343078613E-8</v>
      </c>
      <c r="R26" s="5">
        <f>IF(SUMIFS(Detalle[Demanda ($)],Detalle[Dx],$G26,Detalle[LIC],$I$1)&lt;&gt;0,SUMIFS(Detalle[Demanda ($)],Detalle[Dx],$G26,Detalle[LIC],$I$1)-M26,"-")</f>
        <v>-7.5669959187507629E-10</v>
      </c>
    </row>
    <row r="27" spans="1:18" x14ac:dyDescent="0.2">
      <c r="A27" s="3" t="s">
        <v>36</v>
      </c>
      <c r="B27" s="4">
        <v>3648957.7453800058</v>
      </c>
      <c r="C27" s="4">
        <v>7792.0636483163998</v>
      </c>
      <c r="G27" s="10" t="s">
        <v>129</v>
      </c>
      <c r="H27" s="16" t="s">
        <v>129</v>
      </c>
      <c r="I27" s="6">
        <v>118303.50400489908</v>
      </c>
      <c r="J27" s="6">
        <v>100.96916699904295</v>
      </c>
      <c r="K27" s="6">
        <v>0</v>
      </c>
      <c r="L27" s="6">
        <v>7147624.4767178493</v>
      </c>
      <c r="M27" s="6">
        <v>579179.34997035167</v>
      </c>
      <c r="N27" s="11">
        <v>0</v>
      </c>
      <c r="O27" s="4">
        <f>SUMIFS(Detalle[Energía (kWh)],Detalle[Dx],G27,Detalle[LIC],$I$1)-I27</f>
        <v>-3.637978807091713E-10</v>
      </c>
      <c r="P27" s="4">
        <f>SUMIFS(Detalle[Demanda (kW)],Detalle[Dx],G27,Detalle[LIC],$I$1)-J27</f>
        <v>-1.2789769243681803E-13</v>
      </c>
      <c r="Q27" s="5" t="str">
        <f>IF(SUMIFS(Detalle[Energía ($)],Detalle[Dx],$G27,Detalle[LIC],$I$1)&lt;&gt;0,SUMIFS(Detalle[Energía ($)],Detalle[Dx],$G27,Detalle[LIC],$I$1)+SUMIFS(Detalle[$CET],Detalle[Dx],$G27,Detalle[LIC],$I$1)-L27,"-")</f>
        <v>-</v>
      </c>
      <c r="R27" s="5" t="str">
        <f>IF(SUMIFS(Detalle[Demanda ($)],Detalle[Dx],$G27,Detalle[LIC],$I$1)&lt;&gt;0,SUMIFS(Detalle[Demanda ($)],Detalle[Dx],$G27,Detalle[LIC],$I$1)-M27,"-")</f>
        <v>-</v>
      </c>
    </row>
    <row r="28" spans="1:18" x14ac:dyDescent="0.2">
      <c r="A28" s="3" t="s">
        <v>136</v>
      </c>
      <c r="B28" s="4">
        <v>65347.437466593576</v>
      </c>
      <c r="C28" s="4">
        <v>88.709533632216065</v>
      </c>
      <c r="G28" s="10" t="s">
        <v>128</v>
      </c>
      <c r="H28" s="16" t="s">
        <v>128</v>
      </c>
      <c r="I28" s="6">
        <v>117987.76164643056</v>
      </c>
      <c r="J28" s="6">
        <v>290.92346773357644</v>
      </c>
      <c r="K28" s="6">
        <v>0</v>
      </c>
      <c r="L28" s="6">
        <v>6273831.9438390182</v>
      </c>
      <c r="M28" s="6">
        <v>1520724.592225757</v>
      </c>
      <c r="N28" s="11">
        <v>6215.9529074268512</v>
      </c>
      <c r="O28" s="4">
        <f>SUMIFS(Detalle[Energía (kWh)],Detalle[Dx],G28,Detalle[LIC],$I$1)-I28</f>
        <v>0</v>
      </c>
      <c r="P28" s="4">
        <f>SUMIFS(Detalle[Demanda (kW)],Detalle[Dx],G28,Detalle[LIC],$I$1)-J28</f>
        <v>0</v>
      </c>
      <c r="Q28" s="5">
        <f>IF(SUMIFS(Detalle[Energía ($)],Detalle[Dx],$G28,Detalle[LIC],$I$1)&lt;&gt;0,SUMIFS(Detalle[Energía ($)],Detalle[Dx],$G28,Detalle[LIC],$I$1)+SUMIFS(Detalle[$CET],Detalle[Dx],$G28,Detalle[LIC],$I$1)-L28,"-")</f>
        <v>-1.5832483768463135E-8</v>
      </c>
      <c r="R28" s="5">
        <f>IF(SUMIFS(Detalle[Demanda ($)],Detalle[Dx],$G28,Detalle[LIC],$I$1)&lt;&gt;0,SUMIFS(Detalle[Demanda ($)],Detalle[Dx],$G28,Detalle[LIC],$I$1)-M28,"-")</f>
        <v>-7.4505805969238281E-9</v>
      </c>
    </row>
    <row r="29" spans="1:18" x14ac:dyDescent="0.2">
      <c r="A29" s="3" t="s">
        <v>142</v>
      </c>
      <c r="B29" s="4">
        <v>11792039</v>
      </c>
      <c r="C29" s="4">
        <v>6585</v>
      </c>
      <c r="G29" s="10" t="s">
        <v>135</v>
      </c>
      <c r="H29" s="16" t="s">
        <v>135</v>
      </c>
      <c r="I29" s="6">
        <v>165213.95219834769</v>
      </c>
      <c r="J29" s="6">
        <v>163.63534931019745</v>
      </c>
      <c r="K29" s="6">
        <v>0</v>
      </c>
      <c r="L29" s="6">
        <v>10071738.095862469</v>
      </c>
      <c r="M29" s="6">
        <v>905027.34753823932</v>
      </c>
      <c r="N29" s="11">
        <v>29859.357170848867</v>
      </c>
      <c r="O29" s="4">
        <f>SUMIFS(Detalle[Energía (kWh)],Detalle[Dx],G29,Detalle[LIC],$I$1)-I29</f>
        <v>-2.6193447411060333E-10</v>
      </c>
      <c r="P29" s="4">
        <f>SUMIFS(Detalle[Demanda (kW)],Detalle[Dx],G29,Detalle[LIC],$I$1)-J29</f>
        <v>0</v>
      </c>
      <c r="Q29" s="5">
        <f>IF(SUMIFS(Detalle[Energía ($)],Detalle[Dx],$G29,Detalle[LIC],$I$1)&lt;&gt;0,SUMIFS(Detalle[Energía ($)],Detalle[Dx],$G29,Detalle[LIC],$I$1)+SUMIFS(Detalle[$CET],Detalle[Dx],$G29,Detalle[LIC],$I$1)-L29,"-")</f>
        <v>-2.4214386940002441E-8</v>
      </c>
      <c r="R29" s="5">
        <f>IF(SUMIFS(Detalle[Demanda ($)],Detalle[Dx],$G29,Detalle[LIC],$I$1)&lt;&gt;0,SUMIFS(Detalle[Demanda ($)],Detalle[Dx],$G29,Detalle[LIC],$I$1)-M29,"-")</f>
        <v>-1.862645149230957E-9</v>
      </c>
    </row>
    <row r="30" spans="1:18" x14ac:dyDescent="0.2">
      <c r="A30" s="3" t="s">
        <v>163</v>
      </c>
      <c r="B30" s="4">
        <v>15236.093329997173</v>
      </c>
      <c r="C30" s="4">
        <v>3.323561479193565</v>
      </c>
      <c r="G30" s="10" t="s">
        <v>163</v>
      </c>
      <c r="H30" s="16" t="s">
        <v>163</v>
      </c>
      <c r="I30" s="6">
        <v>15236.093329997178</v>
      </c>
      <c r="J30" s="6">
        <v>3.3235614791935744</v>
      </c>
      <c r="K30" s="6">
        <v>0</v>
      </c>
      <c r="L30" s="6">
        <v>903131.18345895212</v>
      </c>
      <c r="M30" s="6">
        <v>23923.593739153504</v>
      </c>
      <c r="N30" s="11">
        <v>0</v>
      </c>
      <c r="O30" s="4">
        <f>SUMIFS(Detalle[Energía (kWh)],Detalle[Dx],G30,Detalle[LIC],$I$1)-I30</f>
        <v>0</v>
      </c>
      <c r="P30" s="4">
        <f>SUMIFS(Detalle[Demanda (kW)],Detalle[Dx],G30,Detalle[LIC],$I$1)-J30</f>
        <v>-9.3258734068513149E-15</v>
      </c>
      <c r="Q30" s="5">
        <f>IF(SUMIFS(Detalle[Energía ($)],Detalle[Dx],$G30,Detalle[LIC],$I$1)&lt;&gt;0,SUMIFS(Detalle[Energía ($)],Detalle[Dx],$G30,Detalle[LIC],$I$1)+SUMIFS(Detalle[$CET],Detalle[Dx],$G30,Detalle[LIC],$I$1)-L30,"-")</f>
        <v>-1.1641532182693481E-9</v>
      </c>
      <c r="R30" s="5">
        <f>IF(SUMIFS(Detalle[Demanda ($)],Detalle[Dx],$G30,Detalle[LIC],$I$1)&lt;&gt;0,SUMIFS(Detalle[Demanda ($)],Detalle[Dx],$G30,Detalle[LIC],$I$1)-M30,"-")</f>
        <v>-5.8207660913467407E-11</v>
      </c>
    </row>
    <row r="31" spans="1:18" x14ac:dyDescent="0.2">
      <c r="A31" s="3" t="s">
        <v>139</v>
      </c>
      <c r="B31" s="4">
        <v>38901356.307671547</v>
      </c>
      <c r="C31" s="4">
        <v>57320.219584694561</v>
      </c>
      <c r="G31" s="10" t="s">
        <v>107</v>
      </c>
      <c r="H31" s="16" t="s">
        <v>107</v>
      </c>
      <c r="I31" s="6">
        <v>135527.00000000003</v>
      </c>
      <c r="J31" s="6">
        <v>163</v>
      </c>
      <c r="K31" s="6">
        <v>0</v>
      </c>
      <c r="L31" s="6">
        <v>7977066.0000000009</v>
      </c>
      <c r="M31" s="6">
        <v>911936.99999999988</v>
      </c>
      <c r="N31" s="11">
        <v>272899</v>
      </c>
      <c r="O31" s="4">
        <f>SUMIFS(Detalle[Energía (kWh)],Detalle[Dx],G31,Detalle[LIC],$I$1)-I31</f>
        <v>0</v>
      </c>
      <c r="P31" s="4">
        <f>SUMIFS(Detalle[Demanda (kW)],Detalle[Dx],G31,Detalle[LIC],$I$1)-J31</f>
        <v>0</v>
      </c>
      <c r="Q31" s="5">
        <f>IF(SUMIFS(Detalle[Energía ($)],Detalle[Dx],$G31,Detalle[LIC],$I$1)&lt;&gt;0,SUMIFS(Detalle[Energía ($)],Detalle[Dx],$G31,Detalle[LIC],$I$1)+SUMIFS(Detalle[$CET],Detalle[Dx],$G31,Detalle[LIC],$I$1)-L31,"-")</f>
        <v>-9.3132257461547852E-10</v>
      </c>
      <c r="R31" s="5">
        <f>IF(SUMIFS(Detalle[Demanda ($)],Detalle[Dx],$G31,Detalle[LIC],$I$1)&lt;&gt;0,SUMIFS(Detalle[Demanda ($)],Detalle[Dx],$G31,Detalle[LIC],$I$1)-M31,"-")</f>
        <v>1.1641532182693481E-10</v>
      </c>
    </row>
    <row r="32" spans="1:18" x14ac:dyDescent="0.2">
      <c r="G32" s="12" t="s">
        <v>150</v>
      </c>
      <c r="H32" s="17" t="s">
        <v>150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13">
        <v>0</v>
      </c>
      <c r="O32" s="4">
        <f>SUMIFS(Detalle[Energía (kWh)],Detalle[Dx],G32,Detalle[LIC],$I$1)-I32</f>
        <v>0</v>
      </c>
      <c r="P32" s="4">
        <f>SUMIFS(Detalle[Demanda (kW)],Detalle[Dx],G32,Detalle[LIC],$I$1)-J32</f>
        <v>0</v>
      </c>
      <c r="Q32" s="5" t="str">
        <f>IF(SUMIFS(Detalle[Energía ($)],Detalle[Dx],$G32,Detalle[LIC],$I$1)&lt;&gt;0,SUMIFS(Detalle[Energía ($)],Detalle[Dx],$G32,Detalle[LIC],$I$1)+SUMIFS(Detalle[$CET],Detalle[Dx],$G32,Detalle[LIC],$I$1)-L32,"-")</f>
        <v>-</v>
      </c>
      <c r="R32" s="5" t="str">
        <f>IF(SUMIFS(Detalle[Demanda ($)],Detalle[Dx],$G32,Detalle[LIC],$I$1)&lt;&gt;0,SUMIFS(Detalle[Demanda ($)],Detalle[Dx],$G32,Detalle[LIC],$I$1)-M32,"-")</f>
        <v>-</v>
      </c>
    </row>
    <row r="34" spans="2:14" x14ac:dyDescent="0.2">
      <c r="B34" s="4"/>
      <c r="C34" s="4"/>
      <c r="L34" s="4">
        <f t="shared" ref="L34:N34" si="0">SUM(L4:L32)</f>
        <v>2256665789.4881096</v>
      </c>
      <c r="M34" s="4">
        <f t="shared" si="0"/>
        <v>308634158.4588967</v>
      </c>
      <c r="N34" s="4">
        <f t="shared" si="0"/>
        <v>4267562.564133293</v>
      </c>
    </row>
    <row r="35" spans="2:14" x14ac:dyDescent="0.2">
      <c r="B35" s="4"/>
      <c r="C35" s="4"/>
    </row>
    <row r="36" spans="2:14" x14ac:dyDescent="0.2">
      <c r="N36" s="4">
        <f>SUM(L34:N34)</f>
        <v>2569567510.5111394</v>
      </c>
    </row>
    <row r="37" spans="2:14" x14ac:dyDescent="0.2">
      <c r="B3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9764-2077-5747-B47C-BC11C280390D}">
  <dimension ref="B3:F31"/>
  <sheetViews>
    <sheetView workbookViewId="0">
      <selection activeCell="L34" sqref="L34:N36"/>
    </sheetView>
  </sheetViews>
  <sheetFormatPr baseColWidth="10" defaultRowHeight="16" x14ac:dyDescent="0.2"/>
  <sheetData>
    <row r="3" spans="2:6" x14ac:dyDescent="0.2">
      <c r="B3" t="s">
        <v>74</v>
      </c>
      <c r="E3" t="s">
        <v>152</v>
      </c>
      <c r="F3">
        <f>MATCH(E3,B:B,0)</f>
        <v>4</v>
      </c>
    </row>
    <row r="4" spans="2:6" x14ac:dyDescent="0.2">
      <c r="B4" t="s">
        <v>208</v>
      </c>
      <c r="E4" t="s">
        <v>84</v>
      </c>
      <c r="F4">
        <f t="shared" ref="F4:F31" si="0">MATCH(E4,B:B,0)</f>
        <v>9</v>
      </c>
    </row>
    <row r="5" spans="2:6" x14ac:dyDescent="0.2">
      <c r="B5" t="s">
        <v>98</v>
      </c>
      <c r="E5" t="s">
        <v>98</v>
      </c>
      <c r="F5">
        <f t="shared" si="0"/>
        <v>5</v>
      </c>
    </row>
    <row r="6" spans="2:6" x14ac:dyDescent="0.2">
      <c r="B6" t="s">
        <v>100</v>
      </c>
      <c r="E6" t="s">
        <v>74</v>
      </c>
      <c r="F6">
        <f t="shared" si="0"/>
        <v>3</v>
      </c>
    </row>
    <row r="7" spans="2:6" x14ac:dyDescent="0.2">
      <c r="B7" t="s">
        <v>107</v>
      </c>
      <c r="E7" t="s">
        <v>91</v>
      </c>
      <c r="F7">
        <f t="shared" si="0"/>
        <v>8</v>
      </c>
    </row>
    <row r="8" spans="2:6" x14ac:dyDescent="0.2">
      <c r="B8" t="s">
        <v>91</v>
      </c>
      <c r="E8" t="s">
        <v>153</v>
      </c>
      <c r="F8">
        <f t="shared" si="0"/>
        <v>11</v>
      </c>
    </row>
    <row r="9" spans="2:6" x14ac:dyDescent="0.2">
      <c r="B9" t="s">
        <v>84</v>
      </c>
      <c r="E9" t="s">
        <v>16</v>
      </c>
      <c r="F9">
        <f t="shared" si="0"/>
        <v>23</v>
      </c>
    </row>
    <row r="10" spans="2:6" x14ac:dyDescent="0.2">
      <c r="B10" t="s">
        <v>160</v>
      </c>
      <c r="E10" t="s">
        <v>113</v>
      </c>
      <c r="F10">
        <f t="shared" si="0"/>
        <v>17</v>
      </c>
    </row>
    <row r="11" spans="2:6" x14ac:dyDescent="0.2">
      <c r="B11" t="s">
        <v>153</v>
      </c>
      <c r="E11" t="s">
        <v>154</v>
      </c>
      <c r="F11">
        <f t="shared" si="0"/>
        <v>13</v>
      </c>
    </row>
    <row r="12" spans="2:6" x14ac:dyDescent="0.2">
      <c r="B12" t="s">
        <v>161</v>
      </c>
      <c r="E12" t="s">
        <v>155</v>
      </c>
      <c r="F12">
        <f t="shared" si="0"/>
        <v>14</v>
      </c>
    </row>
    <row r="13" spans="2:6" x14ac:dyDescent="0.2">
      <c r="B13" t="s">
        <v>52</v>
      </c>
      <c r="E13" t="s">
        <v>156</v>
      </c>
      <c r="F13">
        <f t="shared" si="0"/>
        <v>19</v>
      </c>
    </row>
    <row r="14" spans="2:6" x14ac:dyDescent="0.2">
      <c r="B14" t="s">
        <v>57</v>
      </c>
      <c r="E14" t="s">
        <v>157</v>
      </c>
      <c r="F14">
        <f t="shared" si="0"/>
        <v>24</v>
      </c>
    </row>
    <row r="15" spans="2:6" x14ac:dyDescent="0.2">
      <c r="B15" t="s">
        <v>42</v>
      </c>
      <c r="E15" t="s">
        <v>158</v>
      </c>
      <c r="F15">
        <f t="shared" si="0"/>
        <v>16</v>
      </c>
    </row>
    <row r="16" spans="2:6" x14ac:dyDescent="0.2">
      <c r="B16" t="s">
        <v>158</v>
      </c>
      <c r="E16" t="s">
        <v>159</v>
      </c>
      <c r="F16">
        <f t="shared" si="0"/>
        <v>15</v>
      </c>
    </row>
    <row r="17" spans="2:6" x14ac:dyDescent="0.2">
      <c r="B17" t="s">
        <v>113</v>
      </c>
      <c r="E17" t="s">
        <v>36</v>
      </c>
      <c r="F17">
        <f t="shared" si="0"/>
        <v>25</v>
      </c>
    </row>
    <row r="18" spans="2:6" x14ac:dyDescent="0.2">
      <c r="B18" t="s">
        <v>109</v>
      </c>
      <c r="E18" t="s">
        <v>137</v>
      </c>
      <c r="F18">
        <f t="shared" si="0"/>
        <v>22</v>
      </c>
    </row>
    <row r="19" spans="2:6" x14ac:dyDescent="0.2">
      <c r="B19" t="s">
        <v>127</v>
      </c>
      <c r="E19" t="s">
        <v>109</v>
      </c>
      <c r="F19">
        <f t="shared" si="0"/>
        <v>18</v>
      </c>
    </row>
    <row r="20" spans="2:6" x14ac:dyDescent="0.2">
      <c r="B20" t="s">
        <v>120</v>
      </c>
      <c r="E20" t="s">
        <v>160</v>
      </c>
      <c r="F20">
        <f t="shared" si="0"/>
        <v>10</v>
      </c>
    </row>
    <row r="21" spans="2:6" x14ac:dyDescent="0.2">
      <c r="B21" t="s">
        <v>128</v>
      </c>
      <c r="E21" t="s">
        <v>100</v>
      </c>
      <c r="F21">
        <f t="shared" si="0"/>
        <v>6</v>
      </c>
    </row>
    <row r="22" spans="2:6" x14ac:dyDescent="0.2">
      <c r="B22" t="s">
        <v>137</v>
      </c>
      <c r="E22" t="s">
        <v>161</v>
      </c>
      <c r="F22">
        <f t="shared" si="0"/>
        <v>12</v>
      </c>
    </row>
    <row r="23" spans="2:6" x14ac:dyDescent="0.2">
      <c r="B23" t="s">
        <v>16</v>
      </c>
      <c r="E23" t="s">
        <v>162</v>
      </c>
      <c r="F23">
        <f t="shared" si="0"/>
        <v>29</v>
      </c>
    </row>
    <row r="24" spans="2:6" x14ac:dyDescent="0.2">
      <c r="B24" t="s">
        <v>209</v>
      </c>
      <c r="E24" t="s">
        <v>136</v>
      </c>
      <c r="F24">
        <f t="shared" si="0"/>
        <v>26</v>
      </c>
    </row>
    <row r="25" spans="2:6" x14ac:dyDescent="0.2">
      <c r="B25" t="s">
        <v>36</v>
      </c>
      <c r="E25" t="s">
        <v>120</v>
      </c>
      <c r="F25">
        <f t="shared" si="0"/>
        <v>20</v>
      </c>
    </row>
    <row r="26" spans="2:6" x14ac:dyDescent="0.2">
      <c r="B26" t="s">
        <v>136</v>
      </c>
      <c r="E26" t="s">
        <v>129</v>
      </c>
      <c r="F26">
        <f t="shared" si="0"/>
        <v>27</v>
      </c>
    </row>
    <row r="27" spans="2:6" x14ac:dyDescent="0.2">
      <c r="B27" t="s">
        <v>129</v>
      </c>
      <c r="E27" t="s">
        <v>128</v>
      </c>
      <c r="F27">
        <f t="shared" si="0"/>
        <v>21</v>
      </c>
    </row>
    <row r="28" spans="2:6" x14ac:dyDescent="0.2">
      <c r="B28" t="s">
        <v>135</v>
      </c>
      <c r="E28" t="s">
        <v>135</v>
      </c>
      <c r="F28">
        <f t="shared" si="0"/>
        <v>28</v>
      </c>
    </row>
    <row r="29" spans="2:6" x14ac:dyDescent="0.2">
      <c r="B29" t="s">
        <v>162</v>
      </c>
      <c r="E29" t="s">
        <v>163</v>
      </c>
      <c r="F29" t="e">
        <f t="shared" si="0"/>
        <v>#N/A</v>
      </c>
    </row>
    <row r="30" spans="2:6" x14ac:dyDescent="0.2">
      <c r="B30" t="s">
        <v>150</v>
      </c>
      <c r="E30" t="s">
        <v>107</v>
      </c>
      <c r="F30">
        <f t="shared" si="0"/>
        <v>7</v>
      </c>
    </row>
    <row r="31" spans="2:6" x14ac:dyDescent="0.2">
      <c r="E31" t="s">
        <v>150</v>
      </c>
      <c r="F31">
        <f t="shared" si="0"/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5035-9EDA-3048-A3BD-D4DB24556F66}">
  <sheetPr codeName="Hoja1"/>
  <dimension ref="A1:R37"/>
  <sheetViews>
    <sheetView tabSelected="1" topLeftCell="H1" workbookViewId="0">
      <selection activeCell="N29" sqref="N29"/>
    </sheetView>
  </sheetViews>
  <sheetFormatPr baseColWidth="10" defaultRowHeight="16" x14ac:dyDescent="0.2"/>
  <cols>
    <col min="1" max="1" width="17.1640625" bestFit="1" customWidth="1"/>
    <col min="2" max="2" width="20.6640625" bestFit="1" customWidth="1"/>
    <col min="3" max="3" width="21.83203125" bestFit="1" customWidth="1"/>
    <col min="7" max="7" width="19.1640625" bestFit="1" customWidth="1"/>
    <col min="8" max="8" width="28" bestFit="1" customWidth="1"/>
    <col min="9" max="9" width="12.6640625" bestFit="1" customWidth="1"/>
    <col min="10" max="10" width="11" bestFit="1" customWidth="1"/>
    <col min="11" max="13" width="11" customWidth="1"/>
    <col min="14" max="14" width="15.33203125" customWidth="1"/>
    <col min="15" max="15" width="12.6640625" bestFit="1" customWidth="1"/>
    <col min="16" max="16" width="11" bestFit="1" customWidth="1"/>
    <col min="17" max="17" width="12.6640625" bestFit="1" customWidth="1"/>
    <col min="18" max="18" width="11" bestFit="1" customWidth="1"/>
  </cols>
  <sheetData>
    <row r="1" spans="1:18" x14ac:dyDescent="0.2">
      <c r="A1" s="2" t="s">
        <v>170</v>
      </c>
      <c r="B1" t="s">
        <v>173</v>
      </c>
      <c r="I1" s="21" t="str">
        <f>B1</f>
        <v>2015/01</v>
      </c>
    </row>
    <row r="3" spans="1:18" x14ac:dyDescent="0.2">
      <c r="A3" s="2" t="s">
        <v>138</v>
      </c>
      <c r="B3" t="s">
        <v>140</v>
      </c>
      <c r="C3" t="s">
        <v>141</v>
      </c>
      <c r="G3" s="18" t="s">
        <v>169</v>
      </c>
      <c r="H3" s="20" t="s">
        <v>165</v>
      </c>
      <c r="I3" s="19" t="s">
        <v>166</v>
      </c>
      <c r="J3" s="19" t="s">
        <v>167</v>
      </c>
      <c r="K3" s="19" t="s">
        <v>168</v>
      </c>
      <c r="L3" s="19" t="s">
        <v>166</v>
      </c>
      <c r="M3" s="19" t="s">
        <v>167</v>
      </c>
      <c r="N3" s="20" t="s">
        <v>168</v>
      </c>
    </row>
    <row r="4" spans="1:18" x14ac:dyDescent="0.2">
      <c r="A4" s="3" t="s">
        <v>135</v>
      </c>
      <c r="B4" s="4">
        <v>19076.93284853299</v>
      </c>
      <c r="C4" s="4">
        <v>18.894552584057667</v>
      </c>
      <c r="G4" s="8" t="s">
        <v>82</v>
      </c>
      <c r="H4" s="9" t="s">
        <v>152</v>
      </c>
      <c r="I4" s="14">
        <v>2211.0000000000005</v>
      </c>
      <c r="J4" s="14">
        <v>5</v>
      </c>
      <c r="K4" s="14">
        <v>0</v>
      </c>
      <c r="L4" s="14">
        <v>75414.999999999985</v>
      </c>
      <c r="M4" s="14">
        <v>34710</v>
      </c>
      <c r="N4" s="15">
        <v>912</v>
      </c>
      <c r="O4" s="4">
        <f>SUMIFS(Detalle[Energía (kWh)],Detalle[Dx],G4,Detalle[LIC],$I$1)-I4</f>
        <v>0</v>
      </c>
      <c r="P4" s="4">
        <f>SUMIFS(Detalle[Demanda (kW)],Detalle[Dx],G4,Detalle[LIC],$I$1)-J4</f>
        <v>0</v>
      </c>
      <c r="Q4" s="5">
        <f>IF(SUMIFS(Detalle[Energía ($)],Detalle[Dx],$G4,Detalle[LIC],$I$1)&lt;&gt;0,SUMIFS(Detalle[Energía ($)],Detalle[Dx],$G4,Detalle[LIC],$I$1)+SUMIFS(Detalle[$CET],Detalle[Dx],$G4,Detalle[LIC],$I$1)-L4,"-")</f>
        <v>1.4551915228366852E-11</v>
      </c>
      <c r="R4" s="5">
        <f>IF(SUMIFS(Detalle[Demanda ($)],Detalle[Dx],$G4,Detalle[LIC],$I$1)&lt;&gt;0,SUMIFS(Detalle[Demanda ($)],Detalle[Dx],$G4,Detalle[LIC],$I$1)-M4,"-")</f>
        <v>0</v>
      </c>
    </row>
    <row r="5" spans="1:18" x14ac:dyDescent="0.2">
      <c r="A5" s="3" t="s">
        <v>58</v>
      </c>
      <c r="B5" s="4">
        <v>1092580</v>
      </c>
      <c r="C5" s="4">
        <v>2455</v>
      </c>
      <c r="G5" s="10" t="s">
        <v>84</v>
      </c>
      <c r="H5" s="16" t="s">
        <v>84</v>
      </c>
      <c r="I5" s="6">
        <v>40975</v>
      </c>
      <c r="J5" s="6">
        <v>82.999999999999986</v>
      </c>
      <c r="K5" s="6">
        <v>0</v>
      </c>
      <c r="L5" s="6">
        <v>1470636</v>
      </c>
      <c r="M5" s="6">
        <v>588763</v>
      </c>
      <c r="N5" s="11">
        <v>10454.000000000002</v>
      </c>
      <c r="O5" s="4">
        <f>SUMIFS(Detalle[Energía (kWh)],Detalle[Dx],G5,Detalle[LIC],$I$1)-I5</f>
        <v>0</v>
      </c>
      <c r="P5" s="4">
        <f>SUMIFS(Detalle[Demanda (kW)],Detalle[Dx],G5,Detalle[LIC],$I$1)-J5</f>
        <v>0</v>
      </c>
      <c r="Q5" s="5">
        <f>IF(SUMIFS(Detalle[Energía ($)],Detalle[Dx],$G5,Detalle[LIC],$I$1)&lt;&gt;0,SUMIFS(Detalle[Energía ($)],Detalle[Dx],$G5,Detalle[LIC],$I$1)+SUMIFS(Detalle[$CET],Detalle[Dx],$G5,Detalle[LIC],$I$1)-L5,"-")</f>
        <v>0</v>
      </c>
      <c r="R5" s="5">
        <f>IF(SUMIFS(Detalle[Demanda ($)],Detalle[Dx],$G5,Detalle[LIC],$I$1)&lt;&gt;0,SUMIFS(Detalle[Demanda ($)],Detalle[Dx],$G5,Detalle[LIC],$I$1)-M5,"-")</f>
        <v>0</v>
      </c>
    </row>
    <row r="6" spans="1:18" x14ac:dyDescent="0.2">
      <c r="A6" s="3" t="s">
        <v>42</v>
      </c>
      <c r="B6" s="4">
        <v>125274.9654682461</v>
      </c>
      <c r="C6" s="4">
        <v>252.4513022678187</v>
      </c>
      <c r="G6" s="10" t="s">
        <v>98</v>
      </c>
      <c r="H6" s="16" t="s">
        <v>98</v>
      </c>
      <c r="I6" s="6">
        <v>26615.000000000004</v>
      </c>
      <c r="J6" s="6">
        <v>45</v>
      </c>
      <c r="K6" s="6">
        <v>0</v>
      </c>
      <c r="L6" s="6">
        <v>1004520</v>
      </c>
      <c r="M6" s="6">
        <v>344532</v>
      </c>
      <c r="N6" s="11">
        <v>10988.000000000002</v>
      </c>
      <c r="O6" s="4">
        <f>SUMIFS(Detalle[Energía (kWh)],Detalle[Dx],G6,Detalle[LIC],$I$1)-I6</f>
        <v>0</v>
      </c>
      <c r="P6" s="4">
        <f>SUMIFS(Detalle[Demanda (kW)],Detalle[Dx],G6,Detalle[LIC],$I$1)-J6</f>
        <v>0</v>
      </c>
      <c r="Q6" s="5">
        <f>IF(SUMIFS(Detalle[Energía ($)],Detalle[Dx],$G6,Detalle[LIC],$I$1)&lt;&gt;0,SUMIFS(Detalle[Energía ($)],Detalle[Dx],$G6,Detalle[LIC],$I$1)+SUMIFS(Detalle[$CET],Detalle[Dx],$G6,Detalle[LIC],$I$1)-L6,"-")</f>
        <v>0</v>
      </c>
      <c r="R6" s="5">
        <f>IF(SUMIFS(Detalle[Demanda ($)],Detalle[Dx],$G6,Detalle[LIC],$I$1)&lt;&gt;0,SUMIFS(Detalle[Demanda ($)],Detalle[Dx],$G6,Detalle[LIC],$I$1)-M6,"-")</f>
        <v>0</v>
      </c>
    </row>
    <row r="7" spans="1:18" x14ac:dyDescent="0.2">
      <c r="A7" s="3" t="s">
        <v>109</v>
      </c>
      <c r="B7" s="4">
        <v>13696.64297093532</v>
      </c>
      <c r="C7" s="4">
        <v>21.981999999999999</v>
      </c>
      <c r="G7" s="10" t="s">
        <v>74</v>
      </c>
      <c r="H7" s="16" t="s">
        <v>74</v>
      </c>
      <c r="I7" s="6">
        <v>429109.99999999994</v>
      </c>
      <c r="J7" s="6">
        <v>788</v>
      </c>
      <c r="K7" s="6">
        <v>0</v>
      </c>
      <c r="L7" s="6">
        <v>16645129</v>
      </c>
      <c r="M7" s="6">
        <v>5463601</v>
      </c>
      <c r="N7" s="11">
        <v>67655.999999999985</v>
      </c>
      <c r="O7" s="4">
        <f>SUMIFS(Detalle[Energía (kWh)],Detalle[Dx],G7,Detalle[LIC],$I$1)-I7</f>
        <v>0</v>
      </c>
      <c r="P7" s="4">
        <f>SUMIFS(Detalle[Demanda (kW)],Detalle[Dx],G7,Detalle[LIC],$I$1)-J7</f>
        <v>0</v>
      </c>
      <c r="Q7" s="5">
        <f>IF(SUMIFS(Detalle[Energía ($)],Detalle[Dx],$G7,Detalle[LIC],$I$1)&lt;&gt;0,SUMIFS(Detalle[Energía ($)],Detalle[Dx],$G7,Detalle[LIC],$I$1)+SUMIFS(Detalle[$CET],Detalle[Dx],$G7,Detalle[LIC],$I$1)-L7,"-")</f>
        <v>0</v>
      </c>
      <c r="R7" s="5">
        <f>IF(SUMIFS(Detalle[Demanda ($)],Detalle[Dx],$G7,Detalle[LIC],$I$1)&lt;&gt;0,SUMIFS(Detalle[Demanda ($)],Detalle[Dx],$G7,Detalle[LIC],$I$1)-M7,"-")</f>
        <v>0</v>
      </c>
    </row>
    <row r="8" spans="1:18" x14ac:dyDescent="0.2">
      <c r="A8" s="3" t="s">
        <v>137</v>
      </c>
      <c r="B8" s="4">
        <v>8684.2877074362423</v>
      </c>
      <c r="C8" s="4">
        <v>11.675510873834762</v>
      </c>
      <c r="G8" s="10" t="s">
        <v>91</v>
      </c>
      <c r="H8" s="16" t="s">
        <v>91</v>
      </c>
      <c r="I8" s="6">
        <v>12741</v>
      </c>
      <c r="J8" s="6">
        <v>23</v>
      </c>
      <c r="K8" s="6">
        <v>0</v>
      </c>
      <c r="L8" s="6">
        <v>465650</v>
      </c>
      <c r="M8" s="6">
        <v>172189.00000000003</v>
      </c>
      <c r="N8" s="11">
        <v>2771</v>
      </c>
      <c r="O8" s="4">
        <f>SUMIFS(Detalle[Energía (kWh)],Detalle[Dx],G8,Detalle[LIC],$I$1)-I8</f>
        <v>0</v>
      </c>
      <c r="P8" s="4">
        <f>SUMIFS(Detalle[Demanda (kW)],Detalle[Dx],G8,Detalle[LIC],$I$1)-J8</f>
        <v>0</v>
      </c>
      <c r="Q8" s="5">
        <f>IF(SUMIFS(Detalle[Energía ($)],Detalle[Dx],$G8,Detalle[LIC],$I$1)&lt;&gt;0,SUMIFS(Detalle[Energía ($)],Detalle[Dx],$G8,Detalle[LIC],$I$1)+SUMIFS(Detalle[$CET],Detalle[Dx],$G8,Detalle[LIC],$I$1)-L8,"-")</f>
        <v>0</v>
      </c>
      <c r="R8" s="5">
        <f>IF(SUMIFS(Detalle[Demanda ($)],Detalle[Dx],$G8,Detalle[LIC],$I$1)&lt;&gt;0,SUMIFS(Detalle[Demanda ($)],Detalle[Dx],$G8,Detalle[LIC],$I$1)-M8,"-")</f>
        <v>-2.9103830456733704E-11</v>
      </c>
    </row>
    <row r="9" spans="1:18" x14ac:dyDescent="0.2">
      <c r="A9" s="3" t="s">
        <v>74</v>
      </c>
      <c r="B9" s="4">
        <v>429110</v>
      </c>
      <c r="C9" s="4">
        <v>788</v>
      </c>
      <c r="G9" s="10" t="s">
        <v>104</v>
      </c>
      <c r="H9" s="16" t="s">
        <v>153</v>
      </c>
      <c r="I9" s="6">
        <v>35344</v>
      </c>
      <c r="J9" s="6">
        <v>43</v>
      </c>
      <c r="K9" s="6">
        <v>0</v>
      </c>
      <c r="L9" s="6">
        <v>1424290.0000000002</v>
      </c>
      <c r="M9" s="6">
        <v>287936.99999999994</v>
      </c>
      <c r="N9" s="11">
        <v>37067</v>
      </c>
      <c r="O9" s="4">
        <f>SUMIFS(Detalle[Energía (kWh)],Detalle[Dx],G9,Detalle[LIC],$I$1)-I9</f>
        <v>0</v>
      </c>
      <c r="P9" s="4">
        <f>SUMIFS(Detalle[Demanda (kW)],Detalle[Dx],G9,Detalle[LIC],$I$1)-J9</f>
        <v>0</v>
      </c>
      <c r="Q9" s="5">
        <f>IF(SUMIFS(Detalle[Energía ($)],Detalle[Dx],$G9,Detalle[LIC],$I$1)&lt;&gt;0,SUMIFS(Detalle[Energía ($)],Detalle[Dx],$G9,Detalle[LIC],$I$1)+SUMIFS(Detalle[$CET],Detalle[Dx],$G9,Detalle[LIC],$I$1)-L9,"-")</f>
        <v>-2.3283064365386963E-10</v>
      </c>
      <c r="R9" s="5">
        <f>IF(SUMIFS(Detalle[Demanda ($)],Detalle[Dx],$G9,Detalle[LIC],$I$1)&lt;&gt;0,SUMIFS(Detalle[Demanda ($)],Detalle[Dx],$G9,Detalle[LIC],$I$1)-M9,"-")</f>
        <v>5.8207660913467407E-11</v>
      </c>
    </row>
    <row r="10" spans="1:18" x14ac:dyDescent="0.2">
      <c r="A10" s="3" t="s">
        <v>113</v>
      </c>
      <c r="B10" s="4">
        <v>43481.376007560488</v>
      </c>
      <c r="C10" s="4">
        <v>50.473840508880386</v>
      </c>
      <c r="G10" s="10" t="s">
        <v>16</v>
      </c>
      <c r="H10" s="16" t="s">
        <v>16</v>
      </c>
      <c r="I10" s="6">
        <v>298544.04949868598</v>
      </c>
      <c r="J10" s="6">
        <v>592.1048744994481</v>
      </c>
      <c r="K10" s="6">
        <v>0</v>
      </c>
      <c r="L10" s="6">
        <v>11151107.716559703</v>
      </c>
      <c r="M10" s="6">
        <v>3574394.8715336993</v>
      </c>
      <c r="N10" s="11">
        <v>4884.6262885769956</v>
      </c>
      <c r="O10" s="4">
        <f>SUMIFS(Detalle[Energía (kWh)],Detalle[Dx],G10,Detalle[LIC],$I$1)-I10</f>
        <v>0</v>
      </c>
      <c r="P10" s="4">
        <f>SUMIFS(Detalle[Demanda (kW)],Detalle[Dx],G10,Detalle[LIC],$I$1)-J10</f>
        <v>-1.9326762412674725E-12</v>
      </c>
      <c r="Q10" s="5">
        <f>IF(SUMIFS(Detalle[Energía ($)],Detalle[Dx],$G10,Detalle[LIC],$I$1)&lt;&gt;0,SUMIFS(Detalle[Energía ($)],Detalle[Dx],$G10,Detalle[LIC],$I$1)+SUMIFS(Detalle[$CET],Detalle[Dx],$G10,Detalle[LIC],$I$1)-L10,"-")</f>
        <v>-1.1175870895385742E-8</v>
      </c>
      <c r="R10" s="5">
        <f>IF(SUMIFS(Detalle[Demanda ($)],Detalle[Dx],$G10,Detalle[LIC],$I$1)&lt;&gt;0,SUMIFS(Detalle[Demanda ($)],Detalle[Dx],$G10,Detalle[LIC],$I$1)-M10,"-")</f>
        <v>-1.0244548320770264E-8</v>
      </c>
    </row>
    <row r="11" spans="1:18" x14ac:dyDescent="0.2">
      <c r="A11" s="3" t="s">
        <v>127</v>
      </c>
      <c r="B11" s="4">
        <v>71670.093913070625</v>
      </c>
      <c r="C11" s="4">
        <v>95.399373892428258</v>
      </c>
      <c r="G11" s="10" t="s">
        <v>113</v>
      </c>
      <c r="H11" s="16" t="s">
        <v>113</v>
      </c>
      <c r="I11" s="6">
        <v>43481.376007560582</v>
      </c>
      <c r="J11" s="6">
        <v>50.473840508880429</v>
      </c>
      <c r="K11" s="6">
        <v>0</v>
      </c>
      <c r="L11" s="6">
        <v>1637139.414419461</v>
      </c>
      <c r="M11" s="6">
        <v>300328.71494893107</v>
      </c>
      <c r="N11" s="11">
        <v>0</v>
      </c>
      <c r="O11" s="4">
        <f>SUMIFS(Detalle[Energía (kWh)],Detalle[Dx],G11,Detalle[LIC],$I$1)-I11</f>
        <v>-9.4587448984384537E-11</v>
      </c>
      <c r="P11" s="4">
        <f>SUMIFS(Detalle[Demanda (kW)],Detalle[Dx],G11,Detalle[LIC],$I$1)-J11</f>
        <v>0</v>
      </c>
      <c r="Q11" s="5" t="str">
        <f>IF(SUMIFS(Detalle[Energía ($)],Detalle[Dx],$G11,Detalle[LIC],$I$1)&lt;&gt;0,SUMIFS(Detalle[Energía ($)],Detalle[Dx],$G11,Detalle[LIC],$I$1)+SUMIFS(Detalle[$CET],Detalle[Dx],$G11,Detalle[LIC],$I$1)-L11,"-")</f>
        <v>-</v>
      </c>
      <c r="R11" s="5" t="str">
        <f>IF(SUMIFS(Detalle[Demanda ($)],Detalle[Dx],$G11,Detalle[LIC],$I$1)&lt;&gt;0,SUMIFS(Detalle[Demanda ($)],Detalle[Dx],$G11,Detalle[LIC],$I$1)-M11,"-")</f>
        <v>-</v>
      </c>
    </row>
    <row r="12" spans="1:18" x14ac:dyDescent="0.2">
      <c r="A12" s="3" t="s">
        <v>128</v>
      </c>
      <c r="B12" s="4">
        <v>13737.347017386021</v>
      </c>
      <c r="C12" s="4">
        <v>33.87211884261022</v>
      </c>
      <c r="G12" s="10" t="s">
        <v>52</v>
      </c>
      <c r="H12" s="16" t="s">
        <v>154</v>
      </c>
      <c r="I12" s="6">
        <v>15730.29116012439</v>
      </c>
      <c r="J12" s="6">
        <v>18.083575421819088</v>
      </c>
      <c r="K12" s="6">
        <v>0</v>
      </c>
      <c r="L12" s="6">
        <v>615595.99564425985</v>
      </c>
      <c r="M12" s="6">
        <v>116751.91775336566</v>
      </c>
      <c r="N12" s="11">
        <v>0</v>
      </c>
      <c r="O12" s="4">
        <f>SUMIFS(Detalle[Energía (kWh)],Detalle[Dx],G12,Detalle[LIC],$I$1)-I12</f>
        <v>0</v>
      </c>
      <c r="P12" s="4">
        <f>SUMIFS(Detalle[Demanda (kW)],Detalle[Dx],G12,Detalle[LIC],$I$1)-J12</f>
        <v>0</v>
      </c>
      <c r="Q12" s="5">
        <f>IF(SUMIFS(Detalle[Energía ($)],Detalle[Dx],$G12,Detalle[LIC],$I$1)&lt;&gt;0,SUMIFS(Detalle[Energía ($)],Detalle[Dx],$G12,Detalle[LIC],$I$1)+SUMIFS(Detalle[$CET],Detalle[Dx],$G12,Detalle[LIC],$I$1)-L12,"-")</f>
        <v>-1.280568540096283E-9</v>
      </c>
      <c r="R12" s="5">
        <f>IF(SUMIFS(Detalle[Demanda ($)],Detalle[Dx],$G12,Detalle[LIC],$I$1)&lt;&gt;0,SUMIFS(Detalle[Demanda ($)],Detalle[Dx],$G12,Detalle[LIC],$I$1)-M12,"-")</f>
        <v>-2.6193447411060333E-10</v>
      </c>
    </row>
    <row r="13" spans="1:18" x14ac:dyDescent="0.2">
      <c r="A13" s="3" t="s">
        <v>129</v>
      </c>
      <c r="B13" s="4">
        <v>13634.858971293779</v>
      </c>
      <c r="C13" s="4">
        <v>34.910888241296057</v>
      </c>
      <c r="G13" s="10" t="s">
        <v>57</v>
      </c>
      <c r="H13" s="16" t="s">
        <v>155</v>
      </c>
      <c r="I13" s="6">
        <v>18736.025948660503</v>
      </c>
      <c r="J13" s="6">
        <v>12.033818988265006</v>
      </c>
      <c r="K13" s="6">
        <v>0</v>
      </c>
      <c r="L13" s="6">
        <v>713617.10652386281</v>
      </c>
      <c r="M13" s="6">
        <v>75077.914914276771</v>
      </c>
      <c r="N13" s="11">
        <v>0</v>
      </c>
      <c r="O13" s="4">
        <f>SUMIFS(Detalle[Energía (kWh)],Detalle[Dx],G13,Detalle[LIC],$I$1)-I13</f>
        <v>-3.2741809263825417E-11</v>
      </c>
      <c r="P13" s="4">
        <f>SUMIFS(Detalle[Demanda (kW)],Detalle[Dx],G13,Detalle[LIC],$I$1)-J13</f>
        <v>-1.7763568394002505E-14</v>
      </c>
      <c r="Q13" s="5">
        <f>IF(SUMIFS(Detalle[Energía ($)],Detalle[Dx],$G13,Detalle[LIC],$I$1)&lt;&gt;0,SUMIFS(Detalle[Energía ($)],Detalle[Dx],$G13,Detalle[LIC],$I$1)+SUMIFS(Detalle[$CET],Detalle[Dx],$G13,Detalle[LIC],$I$1)-L13,"-")</f>
        <v>-1.3969838619232178E-9</v>
      </c>
      <c r="R13" s="5">
        <f>IF(SUMIFS(Detalle[Demanda ($)],Detalle[Dx],$G13,Detalle[LIC],$I$1)&lt;&gt;0,SUMIFS(Detalle[Demanda ($)],Detalle[Dx],$G13,Detalle[LIC],$I$1)-M13,"-")</f>
        <v>-2.0372681319713593E-10</v>
      </c>
    </row>
    <row r="14" spans="1:18" x14ac:dyDescent="0.2">
      <c r="A14" s="3" t="s">
        <v>82</v>
      </c>
      <c r="B14" s="4">
        <v>2211</v>
      </c>
      <c r="C14" s="4">
        <v>5</v>
      </c>
      <c r="G14" s="10" t="s">
        <v>127</v>
      </c>
      <c r="H14" s="16" t="s">
        <v>156</v>
      </c>
      <c r="I14" s="6">
        <v>71670.093913070639</v>
      </c>
      <c r="J14" s="6">
        <v>95.399373892428258</v>
      </c>
      <c r="K14" s="6">
        <v>0</v>
      </c>
      <c r="L14" s="6">
        <v>2691050.9820843707</v>
      </c>
      <c r="M14" s="6">
        <v>591108.43192595616</v>
      </c>
      <c r="N14" s="11">
        <v>6924.6360392809365</v>
      </c>
      <c r="O14" s="4">
        <f>SUMIFS(Detalle[Energía (kWh)],Detalle[Dx],G14,Detalle[LIC],$I$1)-I14</f>
        <v>0</v>
      </c>
      <c r="P14" s="4">
        <f>SUMIFS(Detalle[Demanda (kW)],Detalle[Dx],G14,Detalle[LIC],$I$1)-J14</f>
        <v>0</v>
      </c>
      <c r="Q14" s="5" t="str">
        <f>IF(SUMIFS(Detalle[Energía ($)],Detalle[Dx],$G14,Detalle[LIC],$I$1)&lt;&gt;0,SUMIFS(Detalle[Energía ($)],Detalle[Dx],$G14,Detalle[LIC],$I$1)+SUMIFS(Detalle[$CET],Detalle[Dx],$G14,Detalle[LIC],$I$1)-L14,"-")</f>
        <v>-</v>
      </c>
      <c r="R14" s="5" t="str">
        <f>IF(SUMIFS(Detalle[Demanda ($)],Detalle[Dx],$G14,Detalle[LIC],$I$1)&lt;&gt;0,SUMIFS(Detalle[Demanda ($)],Detalle[Dx],$G14,Detalle[LIC],$I$1)-M14,"-")</f>
        <v>-</v>
      </c>
    </row>
    <row r="15" spans="1:18" x14ac:dyDescent="0.2">
      <c r="A15" s="3" t="s">
        <v>84</v>
      </c>
      <c r="B15" s="4">
        <v>40975</v>
      </c>
      <c r="C15" s="4">
        <v>83</v>
      </c>
      <c r="G15" s="10" t="s">
        <v>29</v>
      </c>
      <c r="H15" s="16" t="s">
        <v>157</v>
      </c>
      <c r="I15" s="6">
        <v>43450.04117933489</v>
      </c>
      <c r="J15" s="6">
        <v>61.597828195015694</v>
      </c>
      <c r="K15" s="6">
        <v>0</v>
      </c>
      <c r="L15" s="6">
        <v>1489868.7697949603</v>
      </c>
      <c r="M15" s="6">
        <v>372273.87778359308</v>
      </c>
      <c r="N15" s="11">
        <v>1449.0324986589339</v>
      </c>
      <c r="O15" s="4">
        <f>SUMIFS(Detalle[Energía (kWh)],Detalle[Dx],G15,Detalle[LIC],$I$1)-I15</f>
        <v>-8.0035533756017685E-11</v>
      </c>
      <c r="P15" s="4">
        <f>SUMIFS(Detalle[Demanda (kW)],Detalle[Dx],G15,Detalle[LIC],$I$1)-J15</f>
        <v>0</v>
      </c>
      <c r="Q15" s="5">
        <f>IF(SUMIFS(Detalle[Energía ($)],Detalle[Dx],$G15,Detalle[LIC],$I$1)&lt;&gt;0,SUMIFS(Detalle[Energía ($)],Detalle[Dx],$G15,Detalle[LIC],$I$1)+SUMIFS(Detalle[$CET],Detalle[Dx],$G15,Detalle[LIC],$I$1)-L15,"-")</f>
        <v>-7.2177499532699585E-9</v>
      </c>
      <c r="R15" s="5">
        <f>IF(SUMIFS(Detalle[Demanda ($)],Detalle[Dx],$G15,Detalle[LIC],$I$1)&lt;&gt;0,SUMIFS(Detalle[Demanda ($)],Detalle[Dx],$G15,Detalle[LIC],$I$1)-M15,"-")</f>
        <v>-6.4028427004814148E-10</v>
      </c>
    </row>
    <row r="16" spans="1:18" x14ac:dyDescent="0.2">
      <c r="A16" s="3" t="s">
        <v>91</v>
      </c>
      <c r="B16" s="4">
        <v>12741</v>
      </c>
      <c r="C16" s="4">
        <v>23</v>
      </c>
      <c r="G16" s="10" t="s">
        <v>51</v>
      </c>
      <c r="H16" s="16" t="s">
        <v>158</v>
      </c>
      <c r="I16" s="6">
        <v>8938.1307926721638</v>
      </c>
      <c r="J16" s="6">
        <v>18.025567093411315</v>
      </c>
      <c r="K16" s="6">
        <v>0</v>
      </c>
      <c r="L16" s="6">
        <v>365916.33048126067</v>
      </c>
      <c r="M16" s="6">
        <v>129508.92188897544</v>
      </c>
      <c r="N16" s="11">
        <v>0</v>
      </c>
      <c r="O16" s="4">
        <f>SUMIFS(Detalle[Energía (kWh)],Detalle[Dx],G16,Detalle[LIC],$I$1)-I16</f>
        <v>0</v>
      </c>
      <c r="P16" s="4">
        <f>SUMIFS(Detalle[Demanda (kW)],Detalle[Dx],G16,Detalle[LIC],$I$1)-J16</f>
        <v>-6.3948846218409017E-14</v>
      </c>
      <c r="Q16" s="5">
        <f>IF(SUMIFS(Detalle[Energía ($)],Detalle[Dx],$G16,Detalle[LIC],$I$1)&lt;&gt;0,SUMIFS(Detalle[Energía ($)],Detalle[Dx],$G16,Detalle[LIC],$I$1)+SUMIFS(Detalle[$CET],Detalle[Dx],$G16,Detalle[LIC],$I$1)-L16,"-")</f>
        <v>-2.9103830456733704E-10</v>
      </c>
      <c r="R16" s="5">
        <f>IF(SUMIFS(Detalle[Demanda ($)],Detalle[Dx],$G16,Detalle[LIC],$I$1)&lt;&gt;0,SUMIFS(Detalle[Demanda ($)],Detalle[Dx],$G16,Detalle[LIC],$I$1)-M16,"-")</f>
        <v>-4.5110937207937241E-10</v>
      </c>
    </row>
    <row r="17" spans="1:18" x14ac:dyDescent="0.2">
      <c r="A17" s="3" t="s">
        <v>98</v>
      </c>
      <c r="B17" s="4">
        <v>26615</v>
      </c>
      <c r="C17" s="4">
        <v>45</v>
      </c>
      <c r="G17" s="10" t="s">
        <v>42</v>
      </c>
      <c r="H17" s="16" t="s">
        <v>159</v>
      </c>
      <c r="I17" s="6">
        <v>125274.9654682463</v>
      </c>
      <c r="J17" s="6">
        <v>252.4513022678193</v>
      </c>
      <c r="K17" s="6">
        <v>0</v>
      </c>
      <c r="L17" s="6">
        <v>5127739.4318526527</v>
      </c>
      <c r="M17" s="6">
        <v>1777553.3666877209</v>
      </c>
      <c r="N17" s="11">
        <v>0</v>
      </c>
      <c r="O17" s="4">
        <f>SUMIFS(Detalle[Energía (kWh)],Detalle[Dx],G17,Detalle[LIC],$I$1)-I17</f>
        <v>-2.0372681319713593E-10</v>
      </c>
      <c r="P17" s="4">
        <f>SUMIFS(Detalle[Demanda (kW)],Detalle[Dx],G17,Detalle[LIC],$I$1)-J17</f>
        <v>-5.9685589803848416E-13</v>
      </c>
      <c r="Q17" s="5">
        <f>IF(SUMIFS(Detalle[Energía ($)],Detalle[Dx],$G17,Detalle[LIC],$I$1)&lt;&gt;0,SUMIFS(Detalle[Energía ($)],Detalle[Dx],$G17,Detalle[LIC],$I$1)+SUMIFS(Detalle[$CET],Detalle[Dx],$G17,Detalle[LIC],$I$1)-L17,"-")</f>
        <v>-9.3132257461547852E-9</v>
      </c>
      <c r="R17" s="5">
        <f>IF(SUMIFS(Detalle[Demanda ($)],Detalle[Dx],$G17,Detalle[LIC],$I$1)&lt;&gt;0,SUMIFS(Detalle[Demanda ($)],Detalle[Dx],$G17,Detalle[LIC],$I$1)-M17,"-")</f>
        <v>-6.9849193096160889E-10</v>
      </c>
    </row>
    <row r="18" spans="1:18" x14ac:dyDescent="0.2">
      <c r="A18" s="3" t="s">
        <v>100</v>
      </c>
      <c r="B18" s="4">
        <v>69142</v>
      </c>
      <c r="C18" s="4">
        <v>138</v>
      </c>
      <c r="G18" s="10" t="s">
        <v>36</v>
      </c>
      <c r="H18" s="16" t="s">
        <v>36</v>
      </c>
      <c r="I18" s="6">
        <v>417984.44360099983</v>
      </c>
      <c r="J18" s="6">
        <v>892.56831004611342</v>
      </c>
      <c r="K18" s="6">
        <v>0</v>
      </c>
      <c r="L18" s="6">
        <v>14619565.901078688</v>
      </c>
      <c r="M18" s="6">
        <v>5653237.6155767189</v>
      </c>
      <c r="N18" s="11">
        <v>246.11803734101906</v>
      </c>
      <c r="O18" s="4">
        <f>SUMIFS(Detalle[Energía (kWh)],Detalle[Dx],G18,Detalle[LIC],$I$1)-I18</f>
        <v>-1.8044374883174896E-9</v>
      </c>
      <c r="P18" s="4">
        <f>SUMIFS(Detalle[Demanda (kW)],Detalle[Dx],G18,Detalle[LIC],$I$1)-J18</f>
        <v>-2.3874235921539366E-12</v>
      </c>
      <c r="Q18" s="5">
        <f>IF(SUMIFS(Detalle[Energía ($)],Detalle[Dx],$G18,Detalle[LIC],$I$1)&lt;&gt;0,SUMIFS(Detalle[Energía ($)],Detalle[Dx],$G18,Detalle[LIC],$I$1)+SUMIFS(Detalle[$CET],Detalle[Dx],$G18,Detalle[LIC],$I$1)-L18,"-")</f>
        <v>-5.5879354476928711E-9</v>
      </c>
      <c r="R18" s="5">
        <f>IF(SUMIFS(Detalle[Demanda ($)],Detalle[Dx],$G18,Detalle[LIC],$I$1)&lt;&gt;0,SUMIFS(Detalle[Demanda ($)],Detalle[Dx],$G18,Detalle[LIC],$I$1)-M18,"-")</f>
        <v>-7.4505805969238281E-9</v>
      </c>
    </row>
    <row r="19" spans="1:18" x14ac:dyDescent="0.2">
      <c r="A19" s="3" t="s">
        <v>101</v>
      </c>
      <c r="B19" s="4">
        <v>240675</v>
      </c>
      <c r="C19" s="4">
        <v>348</v>
      </c>
      <c r="G19" s="10" t="s">
        <v>137</v>
      </c>
      <c r="H19" s="16" t="s">
        <v>137</v>
      </c>
      <c r="I19" s="6">
        <v>8684.2877074362441</v>
      </c>
      <c r="J19" s="6">
        <v>11.675510873834821</v>
      </c>
      <c r="K19" s="6">
        <v>0</v>
      </c>
      <c r="L19" s="6">
        <v>324048.00000000006</v>
      </c>
      <c r="M19" s="6">
        <v>71821</v>
      </c>
      <c r="N19" s="11">
        <v>0</v>
      </c>
      <c r="O19" s="4">
        <f>SUMIFS(Detalle[Energía (kWh)],Detalle[Dx],G19,Detalle[LIC],$I$1)-I19</f>
        <v>0</v>
      </c>
      <c r="P19" s="4">
        <f>SUMIFS(Detalle[Demanda (kW)],Detalle[Dx],G19,Detalle[LIC],$I$1)-J19</f>
        <v>-6.2172489379008766E-14</v>
      </c>
      <c r="Q19" s="5">
        <f>IF(SUMIFS(Detalle[Energía ($)],Detalle[Dx],$G19,Detalle[LIC],$I$1)&lt;&gt;0,SUMIFS(Detalle[Energía ($)],Detalle[Dx],$G19,Detalle[LIC],$I$1)+SUMIFS(Detalle[$CET],Detalle[Dx],$G19,Detalle[LIC],$I$1)-L19,"-")</f>
        <v>0.8356089789303951</v>
      </c>
      <c r="R19" s="5">
        <f>IF(SUMIFS(Detalle[Demanda ($)],Detalle[Dx],$G19,Detalle[LIC],$I$1)&lt;&gt;0,SUMIFS(Detalle[Demanda ($)],Detalle[Dx],$G19,Detalle[LIC],$I$1)-M19,"-")</f>
        <v>-0.17269217650755309</v>
      </c>
    </row>
    <row r="20" spans="1:18" x14ac:dyDescent="0.2">
      <c r="A20" s="3" t="s">
        <v>104</v>
      </c>
      <c r="B20" s="4">
        <v>35344</v>
      </c>
      <c r="C20" s="4">
        <v>43</v>
      </c>
      <c r="G20" s="10" t="s">
        <v>109</v>
      </c>
      <c r="H20" s="16" t="s">
        <v>109</v>
      </c>
      <c r="I20" s="6">
        <v>13696.642970935332</v>
      </c>
      <c r="J20" s="6">
        <v>21.982000000000003</v>
      </c>
      <c r="K20" s="6">
        <v>0</v>
      </c>
      <c r="L20" s="6">
        <v>508081.92575404939</v>
      </c>
      <c r="M20" s="6">
        <v>130714.58838000002</v>
      </c>
      <c r="N20" s="11">
        <v>11669.463548357462</v>
      </c>
      <c r="O20" s="4">
        <f>SUMIFS(Detalle[Energía (kWh)],Detalle[Dx],G20,Detalle[LIC],$I$1)-I20</f>
        <v>0</v>
      </c>
      <c r="P20" s="4">
        <f>SUMIFS(Detalle[Demanda (kW)],Detalle[Dx],G20,Detalle[LIC],$I$1)-J20</f>
        <v>0</v>
      </c>
      <c r="Q20" s="5">
        <f>IF(SUMIFS(Detalle[Energía ($)],Detalle[Dx],$G20,Detalle[LIC],$I$1)&lt;&gt;0,SUMIFS(Detalle[Energía ($)],Detalle[Dx],$G20,Detalle[LIC],$I$1)+SUMIFS(Detalle[$CET],Detalle[Dx],$G20,Detalle[LIC],$I$1)-L20,"-")</f>
        <v>-4.0745362639427185E-10</v>
      </c>
      <c r="R20" s="5">
        <f>IF(SUMIFS(Detalle[Demanda ($)],Detalle[Dx],$G20,Detalle[LIC],$I$1)&lt;&gt;0,SUMIFS(Detalle[Demanda ($)],Detalle[Dx],$G20,Detalle[LIC],$I$1)-M20,"-")</f>
        <v>-1.4551915228366852E-11</v>
      </c>
    </row>
    <row r="21" spans="1:18" x14ac:dyDescent="0.2">
      <c r="A21" s="3" t="s">
        <v>107</v>
      </c>
      <c r="B21" s="4">
        <v>15538</v>
      </c>
      <c r="C21" s="4">
        <v>18</v>
      </c>
      <c r="G21" s="10" t="s">
        <v>101</v>
      </c>
      <c r="H21" s="16" t="s">
        <v>160</v>
      </c>
      <c r="I21" s="6">
        <v>240675.00000000009</v>
      </c>
      <c r="J21" s="6">
        <v>348.00000000000006</v>
      </c>
      <c r="K21" s="6">
        <v>0</v>
      </c>
      <c r="L21" s="6">
        <v>9671532.0000000019</v>
      </c>
      <c r="M21" s="6">
        <v>2376088.9999999995</v>
      </c>
      <c r="N21" s="11">
        <v>182991</v>
      </c>
      <c r="O21" s="4">
        <f>SUMIFS(Detalle[Energía (kWh)],Detalle[Dx],G21,Detalle[LIC],$I$1)-I21</f>
        <v>0</v>
      </c>
      <c r="P21" s="4">
        <f>SUMIFS(Detalle[Demanda (kW)],Detalle[Dx],G21,Detalle[LIC],$I$1)-J21</f>
        <v>0</v>
      </c>
      <c r="Q21" s="5">
        <f>IF(SUMIFS(Detalle[Energía ($)],Detalle[Dx],$G21,Detalle[LIC],$I$1)&lt;&gt;0,SUMIFS(Detalle[Energía ($)],Detalle[Dx],$G21,Detalle[LIC],$I$1)+SUMIFS(Detalle[$CET],Detalle[Dx],$G21,Detalle[LIC],$I$1)-L21,"-")</f>
        <v>-1.862645149230957E-9</v>
      </c>
      <c r="R21" s="5">
        <f>IF(SUMIFS(Detalle[Demanda ($)],Detalle[Dx],$G21,Detalle[LIC],$I$1)&lt;&gt;0,SUMIFS(Detalle[Demanda ($)],Detalle[Dx],$G21,Detalle[LIC],$I$1)-M21,"-")</f>
        <v>4.6566128730773926E-10</v>
      </c>
    </row>
    <row r="22" spans="1:18" x14ac:dyDescent="0.2">
      <c r="A22" s="3" t="s">
        <v>16</v>
      </c>
      <c r="B22" s="4">
        <v>298544.04949868587</v>
      </c>
      <c r="C22" s="4">
        <v>592.10487449944617</v>
      </c>
      <c r="G22" s="10" t="s">
        <v>100</v>
      </c>
      <c r="H22" s="16" t="s">
        <v>100</v>
      </c>
      <c r="I22" s="6">
        <v>69142</v>
      </c>
      <c r="J22" s="6">
        <v>138</v>
      </c>
      <c r="K22" s="6">
        <v>0</v>
      </c>
      <c r="L22" s="6">
        <v>2414140.0000000009</v>
      </c>
      <c r="M22" s="6">
        <v>946417</v>
      </c>
      <c r="N22" s="11">
        <v>30908.000000000004</v>
      </c>
      <c r="O22" s="4">
        <f>SUMIFS(Detalle[Energía (kWh)],Detalle[Dx],G22,Detalle[LIC],$I$1)-I22</f>
        <v>0</v>
      </c>
      <c r="P22" s="4">
        <f>SUMIFS(Detalle[Demanda (kW)],Detalle[Dx],G22,Detalle[LIC],$I$1)-J22</f>
        <v>0</v>
      </c>
      <c r="Q22" s="5">
        <f>IF(SUMIFS(Detalle[Energía ($)],Detalle[Dx],$G22,Detalle[LIC],$I$1)&lt;&gt;0,SUMIFS(Detalle[Energía ($)],Detalle[Dx],$G22,Detalle[LIC],$I$1)+SUMIFS(Detalle[$CET],Detalle[Dx],$G22,Detalle[LIC],$I$1)-L22,"-")</f>
        <v>-9.3132257461547852E-10</v>
      </c>
      <c r="R22" s="5">
        <f>IF(SUMIFS(Detalle[Demanda ($)],Detalle[Dx],$G22,Detalle[LIC],$I$1)&lt;&gt;0,SUMIFS(Detalle[Demanda ($)],Detalle[Dx],$G22,Detalle[LIC],$I$1)-M22,"-")</f>
        <v>0</v>
      </c>
    </row>
    <row r="23" spans="1:18" x14ac:dyDescent="0.2">
      <c r="A23" s="3" t="s">
        <v>51</v>
      </c>
      <c r="B23" s="4">
        <v>8938.1307926721583</v>
      </c>
      <c r="C23" s="4">
        <v>18.025567093411251</v>
      </c>
      <c r="G23" s="10" t="s">
        <v>58</v>
      </c>
      <c r="H23" s="16" t="s">
        <v>161</v>
      </c>
      <c r="I23" s="6">
        <v>1092580.0000000007</v>
      </c>
      <c r="J23" s="6">
        <v>2455</v>
      </c>
      <c r="K23" s="6">
        <v>0</v>
      </c>
      <c r="L23" s="6">
        <v>43299004.000000007</v>
      </c>
      <c r="M23" s="6">
        <v>16265618.999999998</v>
      </c>
      <c r="N23" s="11">
        <v>59205.000000000007</v>
      </c>
      <c r="O23" s="4">
        <f>SUMIFS(Detalle[Energía (kWh)],Detalle[Dx],G23,Detalle[LIC],$I$1)-I23</f>
        <v>0</v>
      </c>
      <c r="P23" s="4">
        <f>SUMIFS(Detalle[Demanda (kW)],Detalle[Dx],G23,Detalle[LIC],$I$1)-J23</f>
        <v>0</v>
      </c>
      <c r="Q23" s="5">
        <f>IF(SUMIFS(Detalle[Energía ($)],Detalle[Dx],$G23,Detalle[LIC],$I$1)&lt;&gt;0,SUMIFS(Detalle[Energía ($)],Detalle[Dx],$G23,Detalle[LIC],$I$1)+SUMIFS(Detalle[$CET],Detalle[Dx],$G23,Detalle[LIC],$I$1)-L23,"-")</f>
        <v>-7.4505805969238281E-9</v>
      </c>
      <c r="R23" s="5">
        <f>IF(SUMIFS(Detalle[Demanda ($)],Detalle[Dx],$G23,Detalle[LIC],$I$1)&lt;&gt;0,SUMIFS(Detalle[Demanda ($)],Detalle[Dx],$G23,Detalle[LIC],$I$1)-M23,"-")</f>
        <v>1.862645149230957E-9</v>
      </c>
    </row>
    <row r="24" spans="1:18" x14ac:dyDescent="0.2">
      <c r="A24" s="3" t="s">
        <v>52</v>
      </c>
      <c r="B24" s="4">
        <v>15730.291160124378</v>
      </c>
      <c r="C24" s="4">
        <v>18.083575421819074</v>
      </c>
      <c r="G24" s="10" t="s">
        <v>142</v>
      </c>
      <c r="H24" s="16" t="s">
        <v>162</v>
      </c>
      <c r="I24" s="6">
        <v>1350825.9999999998</v>
      </c>
      <c r="J24" s="6">
        <v>3160.9999999999995</v>
      </c>
      <c r="K24" s="6">
        <v>0</v>
      </c>
      <c r="L24" s="6">
        <v>54240117</v>
      </c>
      <c r="M24" s="6">
        <v>22318516</v>
      </c>
      <c r="N24" s="11">
        <v>467</v>
      </c>
      <c r="O24" s="4">
        <f>SUMIFS(Detalle[Energía (kWh)],Detalle[Dx],G24,Detalle[LIC],$I$1)-I24</f>
        <v>0</v>
      </c>
      <c r="P24" s="4">
        <f>SUMIFS(Detalle[Demanda (kW)],Detalle[Dx],G24,Detalle[LIC],$I$1)-J24</f>
        <v>0</v>
      </c>
      <c r="Q24" s="5">
        <f>IF(SUMIFS(Detalle[Energía ($)],Detalle[Dx],$G24,Detalle[LIC],$I$1)&lt;&gt;0,SUMIFS(Detalle[Energía ($)],Detalle[Dx],$G24,Detalle[LIC],$I$1)+SUMIFS(Detalle[$CET],Detalle[Dx],$G24,Detalle[LIC],$I$1)-L24,"-")</f>
        <v>-1</v>
      </c>
      <c r="R24" s="5">
        <f>IF(SUMIFS(Detalle[Demanda ($)],Detalle[Dx],$G24,Detalle[LIC],$I$1)&lt;&gt;0,SUMIFS(Detalle[Demanda ($)],Detalle[Dx],$G24,Detalle[LIC],$I$1)-M24,"-")</f>
        <v>0</v>
      </c>
    </row>
    <row r="25" spans="1:18" x14ac:dyDescent="0.2">
      <c r="A25" s="3" t="s">
        <v>29</v>
      </c>
      <c r="B25" s="4">
        <v>43450.04117933481</v>
      </c>
      <c r="C25" s="4">
        <v>61.597828195015644</v>
      </c>
      <c r="G25" s="10" t="s">
        <v>136</v>
      </c>
      <c r="H25" s="16" t="s">
        <v>136</v>
      </c>
      <c r="I25" s="6">
        <v>7904.852918624304</v>
      </c>
      <c r="J25" s="6">
        <v>10.730826342058243</v>
      </c>
      <c r="K25" s="6">
        <v>0</v>
      </c>
      <c r="L25" s="6">
        <v>271166.86045276176</v>
      </c>
      <c r="M25" s="6">
        <v>68509.432099391008</v>
      </c>
      <c r="N25" s="11">
        <v>4330.0342769691351</v>
      </c>
      <c r="O25" s="4">
        <f>SUMIFS(Detalle[Energía (kWh)],Detalle[Dx],G25,Detalle[LIC],$I$1)-I25</f>
        <v>-1.0004441719502211E-11</v>
      </c>
      <c r="P25" s="4">
        <f>SUMIFS(Detalle[Demanda (kW)],Detalle[Dx],G25,Detalle[LIC],$I$1)-J25</f>
        <v>0</v>
      </c>
      <c r="Q25" s="5">
        <f>IF(SUMIFS(Detalle[Energía ($)],Detalle[Dx],$G25,Detalle[LIC],$I$1)&lt;&gt;0,SUMIFS(Detalle[Energía ($)],Detalle[Dx],$G25,Detalle[LIC],$I$1)+SUMIFS(Detalle[$CET],Detalle[Dx],$G25,Detalle[LIC],$I$1)-L25,"-")</f>
        <v>-2.3283064365386963E-10</v>
      </c>
      <c r="R25" s="5">
        <f>IF(SUMIFS(Detalle[Demanda ($)],Detalle[Dx],$G25,Detalle[LIC],$I$1)&lt;&gt;0,SUMIFS(Detalle[Demanda ($)],Detalle[Dx],$G25,Detalle[LIC],$I$1)-M25,"-")</f>
        <v>4.4185600578202866E-2</v>
      </c>
    </row>
    <row r="26" spans="1:18" x14ac:dyDescent="0.2">
      <c r="A26" s="3" t="s">
        <v>57</v>
      </c>
      <c r="B26" s="4">
        <v>18736.02594866047</v>
      </c>
      <c r="C26" s="4">
        <v>12.033818988264988</v>
      </c>
      <c r="G26" s="10" t="s">
        <v>120</v>
      </c>
      <c r="H26" s="16" t="s">
        <v>120</v>
      </c>
      <c r="I26" s="6">
        <v>9795.5138620851667</v>
      </c>
      <c r="J26" s="6">
        <v>10.452397447923108</v>
      </c>
      <c r="K26" s="6">
        <v>0</v>
      </c>
      <c r="L26" s="6">
        <v>335558.6354365623</v>
      </c>
      <c r="M26" s="6">
        <v>63199.692563522622</v>
      </c>
      <c r="N26" s="11">
        <v>1144.4879734287631</v>
      </c>
      <c r="O26" s="4">
        <f>SUMIFS(Detalle[Energía (kWh)],Detalle[Dx],G26,Detalle[LIC],$I$1)-I26</f>
        <v>0</v>
      </c>
      <c r="P26" s="4">
        <f>SUMIFS(Detalle[Demanda (kW)],Detalle[Dx],G26,Detalle[LIC],$I$1)-J26</f>
        <v>0</v>
      </c>
      <c r="Q26" s="5">
        <f>IF(SUMIFS(Detalle[Energía ($)],Detalle[Dx],$G26,Detalle[LIC],$I$1)&lt;&gt;0,SUMIFS(Detalle[Energía ($)],Detalle[Dx],$G26,Detalle[LIC],$I$1)+SUMIFS(Detalle[$CET],Detalle[Dx],$G26,Detalle[LIC],$I$1)-L26,"-")</f>
        <v>-2.9103830456733704E-10</v>
      </c>
      <c r="R26" s="5">
        <f>IF(SUMIFS(Detalle[Demanda ($)],Detalle[Dx],$G26,Detalle[LIC],$I$1)&lt;&gt;0,SUMIFS(Detalle[Demanda ($)],Detalle[Dx],$G26,Detalle[LIC],$I$1)-M26,"-")</f>
        <v>-1.4551915228366852E-11</v>
      </c>
    </row>
    <row r="27" spans="1:18" x14ac:dyDescent="0.2">
      <c r="A27" s="3" t="s">
        <v>36</v>
      </c>
      <c r="B27" s="4">
        <v>417984.44360099803</v>
      </c>
      <c r="C27" s="4">
        <v>892.56831004611104</v>
      </c>
      <c r="G27" s="10" t="s">
        <v>129</v>
      </c>
      <c r="H27" s="16" t="s">
        <v>129</v>
      </c>
      <c r="I27" s="6">
        <v>13634.858971293796</v>
      </c>
      <c r="J27" s="6">
        <v>34.910888241296149</v>
      </c>
      <c r="K27" s="6">
        <v>0</v>
      </c>
      <c r="L27" s="6">
        <v>535021.15438320802</v>
      </c>
      <c r="M27" s="6">
        <v>254871.73794511234</v>
      </c>
      <c r="N27" s="11">
        <v>0</v>
      </c>
      <c r="O27" s="4">
        <f>SUMIFS(Detalle[Energía (kWh)],Detalle[Dx],G27,Detalle[LIC],$I$1)-I27</f>
        <v>-1.4551915228366852E-11</v>
      </c>
      <c r="P27" s="4">
        <f>SUMIFS(Detalle[Demanda (kW)],Detalle[Dx],G27,Detalle[LIC],$I$1)-J27</f>
        <v>-8.5265128291212022E-14</v>
      </c>
      <c r="Q27" s="5" t="str">
        <f>IF(SUMIFS(Detalle[Energía ($)],Detalle[Dx],$G27,Detalle[LIC],$I$1)&lt;&gt;0,SUMIFS(Detalle[Energía ($)],Detalle[Dx],$G27,Detalle[LIC],$I$1)+SUMIFS(Detalle[$CET],Detalle[Dx],$G27,Detalle[LIC],$I$1)-L27,"-")</f>
        <v>-</v>
      </c>
      <c r="R27" s="5" t="str">
        <f>IF(SUMIFS(Detalle[Demanda ($)],Detalle[Dx],$G27,Detalle[LIC],$I$1)&lt;&gt;0,SUMIFS(Detalle[Demanda ($)],Detalle[Dx],$G27,Detalle[LIC],$I$1)-M27,"-")</f>
        <v>-</v>
      </c>
    </row>
    <row r="28" spans="1:18" x14ac:dyDescent="0.2">
      <c r="A28" s="3" t="s">
        <v>136</v>
      </c>
      <c r="B28" s="4">
        <v>7904.852918624294</v>
      </c>
      <c r="C28" s="4">
        <v>10.730826342058231</v>
      </c>
      <c r="G28" s="10" t="s">
        <v>128</v>
      </c>
      <c r="H28" s="16" t="s">
        <v>128</v>
      </c>
      <c r="I28" s="6">
        <v>13737.347017386106</v>
      </c>
      <c r="J28" s="6">
        <v>33.87211884261022</v>
      </c>
      <c r="K28" s="6">
        <v>0</v>
      </c>
      <c r="L28" s="6">
        <v>485813.92373562726</v>
      </c>
      <c r="M28" s="6">
        <v>216971.20259396403</v>
      </c>
      <c r="N28" s="11">
        <v>481.33213413567154</v>
      </c>
      <c r="O28" s="4">
        <f>SUMIFS(Detalle[Energía (kWh)],Detalle[Dx],G28,Detalle[LIC],$I$1)-I28</f>
        <v>-8.5492501966655254E-11</v>
      </c>
      <c r="P28" s="4">
        <f>SUMIFS(Detalle[Demanda (kW)],Detalle[Dx],G28,Detalle[LIC],$I$1)-J28</f>
        <v>0</v>
      </c>
      <c r="Q28" s="5">
        <f>IF(SUMIFS(Detalle[Energía ($)],Detalle[Dx],$G28,Detalle[LIC],$I$1)&lt;&gt;0,SUMIFS(Detalle[Energía ($)],Detalle[Dx],$G28,Detalle[LIC],$I$1)+SUMIFS(Detalle[$CET],Detalle[Dx],$G28,Detalle[LIC],$I$1)-L28,"-")</f>
        <v>-6.9849193096160889E-10</v>
      </c>
      <c r="R28" s="5">
        <f>IF(SUMIFS(Detalle[Demanda ($)],Detalle[Dx],$G28,Detalle[LIC],$I$1)&lt;&gt;0,SUMIFS(Detalle[Demanda ($)],Detalle[Dx],$G28,Detalle[LIC],$I$1)-M28,"-")</f>
        <v>-1.1641532182693481E-10</v>
      </c>
    </row>
    <row r="29" spans="1:18" x14ac:dyDescent="0.2">
      <c r="A29" s="3" t="s">
        <v>142</v>
      </c>
      <c r="B29" s="4">
        <v>1350826</v>
      </c>
      <c r="C29" s="4">
        <v>3161</v>
      </c>
      <c r="G29" s="10" t="s">
        <v>135</v>
      </c>
      <c r="H29" s="16" t="s">
        <v>135</v>
      </c>
      <c r="I29" s="6">
        <v>19076.932848533037</v>
      </c>
      <c r="J29" s="6">
        <v>18.894552584057688</v>
      </c>
      <c r="K29" s="6">
        <v>0</v>
      </c>
      <c r="L29" s="6">
        <v>774512.78179841221</v>
      </c>
      <c r="M29" s="6">
        <v>128058.7131157775</v>
      </c>
      <c r="N29" s="11">
        <v>2296.1737388786</v>
      </c>
      <c r="O29" s="4">
        <f>SUMIFS(Detalle[Energía (kWh)],Detalle[Dx],G29,Detalle[LIC],$I$1)-I29</f>
        <v>-4.7293724492192268E-11</v>
      </c>
      <c r="P29" s="4">
        <f>SUMIFS(Detalle[Demanda (kW)],Detalle[Dx],G29,Detalle[LIC],$I$1)-J29</f>
        <v>0</v>
      </c>
      <c r="Q29" s="5">
        <f>IF(SUMIFS(Detalle[Energía ($)],Detalle[Dx],$G29,Detalle[LIC],$I$1)&lt;&gt;0,SUMIFS(Detalle[Energía ($)],Detalle[Dx],$G29,Detalle[LIC],$I$1)+SUMIFS(Detalle[$CET],Detalle[Dx],$G29,Detalle[LIC],$I$1)-L29,"-")</f>
        <v>-5.8207660913467407E-10</v>
      </c>
      <c r="R29" s="5">
        <f>IF(SUMIFS(Detalle[Demanda ($)],Detalle[Dx],$G29,Detalle[LIC],$I$1)&lt;&gt;0,SUMIFS(Detalle[Demanda ($)],Detalle[Dx],$G29,Detalle[LIC],$I$1)-M29,"-")</f>
        <v>-1.4551915228366852E-10</v>
      </c>
    </row>
    <row r="30" spans="1:18" x14ac:dyDescent="0.2">
      <c r="A30" s="3" t="s">
        <v>163</v>
      </c>
      <c r="B30" s="4">
        <v>842.5941523460308</v>
      </c>
      <c r="C30" s="4">
        <v>0.8490952323461749</v>
      </c>
      <c r="G30" s="10" t="s">
        <v>163</v>
      </c>
      <c r="H30" s="16" t="s">
        <v>163</v>
      </c>
      <c r="I30" s="6">
        <v>842.59415234603114</v>
      </c>
      <c r="J30" s="6">
        <v>0.84909523234617501</v>
      </c>
      <c r="K30" s="6">
        <v>0</v>
      </c>
      <c r="L30" s="6">
        <v>34495.724978818726</v>
      </c>
      <c r="M30" s="6">
        <v>6100.1884633163154</v>
      </c>
      <c r="N30" s="11">
        <v>0</v>
      </c>
      <c r="O30" s="4">
        <f>SUMIFS(Detalle[Energía (kWh)],Detalle[Dx],G30,Detalle[LIC],$I$1)-I30</f>
        <v>0</v>
      </c>
      <c r="P30" s="4">
        <f>SUMIFS(Detalle[Demanda (kW)],Detalle[Dx],G30,Detalle[LIC],$I$1)-J30</f>
        <v>0</v>
      </c>
      <c r="Q30" s="5">
        <f>IF(SUMIFS(Detalle[Energía ($)],Detalle[Dx],$G30,Detalle[LIC],$I$1)&lt;&gt;0,SUMIFS(Detalle[Energía ($)],Detalle[Dx],$G30,Detalle[LIC],$I$1)+SUMIFS(Detalle[$CET],Detalle[Dx],$G30,Detalle[LIC],$I$1)-L30,"-")</f>
        <v>-2.9103830456733704E-11</v>
      </c>
      <c r="R30" s="5">
        <f>IF(SUMIFS(Detalle[Demanda ($)],Detalle[Dx],$G30,Detalle[LIC],$I$1)&lt;&gt;0,SUMIFS(Detalle[Demanda ($)],Detalle[Dx],$G30,Detalle[LIC],$I$1)-M30,"-")</f>
        <v>-4.5474735088646412E-12</v>
      </c>
    </row>
    <row r="31" spans="1:18" x14ac:dyDescent="0.2">
      <c r="A31" s="3" t="s">
        <v>139</v>
      </c>
      <c r="B31" s="4">
        <v>4437143.9341559075</v>
      </c>
      <c r="C31" s="4">
        <v>9232.6534830293986</v>
      </c>
      <c r="G31" s="10" t="s">
        <v>107</v>
      </c>
      <c r="H31" s="16" t="s">
        <v>107</v>
      </c>
      <c r="I31" s="6">
        <v>15537.999999999998</v>
      </c>
      <c r="J31" s="6">
        <v>18</v>
      </c>
      <c r="K31" s="6">
        <v>0</v>
      </c>
      <c r="L31" s="6">
        <v>585990</v>
      </c>
      <c r="M31" s="6">
        <v>124525</v>
      </c>
      <c r="N31" s="11">
        <v>31288</v>
      </c>
      <c r="O31" s="4">
        <f>SUMIFS(Detalle[Energía (kWh)],Detalle[Dx],G31,Detalle[LIC],$I$1)-I31</f>
        <v>0</v>
      </c>
      <c r="P31" s="4">
        <f>SUMIFS(Detalle[Demanda (kW)],Detalle[Dx],G31,Detalle[LIC],$I$1)-J31</f>
        <v>0</v>
      </c>
      <c r="Q31" s="5">
        <f>IF(SUMIFS(Detalle[Energía ($)],Detalle[Dx],$G31,Detalle[LIC],$I$1)&lt;&gt;0,SUMIFS(Detalle[Energía ($)],Detalle[Dx],$G31,Detalle[LIC],$I$1)+SUMIFS(Detalle[$CET],Detalle[Dx],$G31,Detalle[LIC],$I$1)-L31,"-")</f>
        <v>0</v>
      </c>
      <c r="R31" s="5">
        <f>IF(SUMIFS(Detalle[Demanda ($)],Detalle[Dx],$G31,Detalle[LIC],$I$1)&lt;&gt;0,SUMIFS(Detalle[Demanda ($)],Detalle[Dx],$G31,Detalle[LIC],$I$1)-M31,"-")</f>
        <v>0</v>
      </c>
    </row>
    <row r="32" spans="1:18" x14ac:dyDescent="0.2">
      <c r="G32" s="12" t="s">
        <v>150</v>
      </c>
      <c r="H32" s="17" t="s">
        <v>150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13">
        <v>0</v>
      </c>
      <c r="O32" s="4">
        <f>SUMIFS(Detalle[Energía (kWh)],Detalle[Dx],G32,Detalle[LIC],$I$1)-I32</f>
        <v>0</v>
      </c>
      <c r="P32" s="4">
        <f>SUMIFS(Detalle[Demanda (kW)],Detalle[Dx],G32,Detalle[LIC],$I$1)-J32</f>
        <v>0</v>
      </c>
      <c r="Q32" s="5" t="str">
        <f>IF(SUMIFS(Detalle[Energía ($)],Detalle[Dx],$G32,Detalle[LIC],$I$1)&lt;&gt;0,SUMIFS(Detalle[Energía ($)],Detalle[Dx],$G32,Detalle[LIC],$I$1)+SUMIFS(Detalle[$CET],Detalle[Dx],$G32,Detalle[LIC],$I$1)-L32,"-")</f>
        <v>-</v>
      </c>
      <c r="R32" s="5" t="str">
        <f>IF(SUMIFS(Detalle[Demanda ($)],Detalle[Dx],$G32,Detalle[LIC],$I$1)&lt;&gt;0,SUMIFS(Detalle[Demanda ($)],Detalle[Dx],$G32,Detalle[LIC],$I$1)-M32,"-")</f>
        <v>-</v>
      </c>
    </row>
    <row r="34" spans="2:14" x14ac:dyDescent="0.2">
      <c r="B34" s="4"/>
      <c r="C34" s="4"/>
      <c r="L34" s="4">
        <f>SUM(L4:L32)</f>
        <v>172976723.65497866</v>
      </c>
      <c r="M34" s="4">
        <f t="shared" ref="L34:N34" si="0">SUM(M4:M32)</f>
        <v>62453380.188174322</v>
      </c>
      <c r="N34" s="4">
        <f t="shared" si="0"/>
        <v>468132.90453562746</v>
      </c>
    </row>
    <row r="35" spans="2:14" x14ac:dyDescent="0.2">
      <c r="B35" s="4"/>
      <c r="C35" s="4"/>
    </row>
    <row r="36" spans="2:14" x14ac:dyDescent="0.2">
      <c r="N36" s="4">
        <f>SUM(L34:N34)</f>
        <v>235898236.74768862</v>
      </c>
    </row>
    <row r="37" spans="2:14" x14ac:dyDescent="0.2">
      <c r="B3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436A-D3DB-7447-80FE-A88963A08C11}">
  <sheetPr codeName="Hoja2"/>
  <dimension ref="A1:R747"/>
  <sheetViews>
    <sheetView topLeftCell="H1" workbookViewId="0">
      <selection activeCell="J720" sqref="J720:J740"/>
    </sheetView>
  </sheetViews>
  <sheetFormatPr baseColWidth="10" defaultRowHeight="16" x14ac:dyDescent="0.2"/>
  <cols>
    <col min="1" max="1" width="8" bestFit="1" customWidth="1"/>
    <col min="5" max="5" width="76.5" bestFit="1" customWidth="1"/>
    <col min="6" max="6" width="17.5" customWidth="1"/>
    <col min="7" max="7" width="15.33203125" customWidth="1"/>
    <col min="8" max="8" width="15.33203125" bestFit="1" customWidth="1"/>
    <col min="9" max="9" width="12.5" customWidth="1"/>
    <col min="10" max="10" width="16.1640625" customWidth="1"/>
    <col min="11" max="11" width="16.33203125" bestFit="1" customWidth="1"/>
    <col min="12" max="12" width="14.33203125" customWidth="1"/>
    <col min="13" max="13" width="17.5" customWidth="1"/>
    <col min="14" max="14" width="14.33203125" customWidth="1"/>
    <col min="15" max="15" width="14" customWidth="1"/>
  </cols>
  <sheetData>
    <row r="1" spans="1:18" x14ac:dyDescent="0.2">
      <c r="A1" t="s">
        <v>151</v>
      </c>
      <c r="B1" t="s">
        <v>0</v>
      </c>
      <c r="C1" t="s">
        <v>1</v>
      </c>
      <c r="D1" t="s">
        <v>2</v>
      </c>
      <c r="E1" t="s">
        <v>3</v>
      </c>
      <c r="F1" t="s">
        <v>170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 hidden="1" x14ac:dyDescent="0.2">
      <c r="A2">
        <v>0</v>
      </c>
      <c r="B2" t="s">
        <v>171</v>
      </c>
      <c r="C2" t="s">
        <v>29</v>
      </c>
      <c r="D2" t="s">
        <v>17</v>
      </c>
      <c r="E2" t="s">
        <v>172</v>
      </c>
      <c r="F2" t="s">
        <v>173</v>
      </c>
      <c r="G2" t="s">
        <v>31</v>
      </c>
      <c r="H2">
        <v>2187.6100832515099</v>
      </c>
      <c r="I2">
        <v>35.398000000000003</v>
      </c>
      <c r="J2">
        <v>77437.021726936902</v>
      </c>
      <c r="K2">
        <v>3.2210835143239702</v>
      </c>
      <c r="L2">
        <v>6416.7</v>
      </c>
      <c r="M2" s="1">
        <v>20668.726586362602</v>
      </c>
      <c r="N2" s="1">
        <v>13.3968173006469</v>
      </c>
      <c r="O2">
        <v>550.22628668432799</v>
      </c>
      <c r="P2" t="s">
        <v>174</v>
      </c>
      <c r="Q2">
        <v>0</v>
      </c>
      <c r="R2">
        <v>98655.974599983907</v>
      </c>
    </row>
    <row r="3" spans="1:18" hidden="1" x14ac:dyDescent="0.2">
      <c r="A3">
        <v>1</v>
      </c>
      <c r="B3" t="s">
        <v>171</v>
      </c>
      <c r="C3" t="s">
        <v>29</v>
      </c>
      <c r="D3" t="s">
        <v>17</v>
      </c>
      <c r="E3" t="s">
        <v>172</v>
      </c>
      <c r="F3" t="s">
        <v>173</v>
      </c>
      <c r="G3" t="s">
        <v>32</v>
      </c>
      <c r="H3">
        <v>41071.291819659797</v>
      </c>
      <c r="I3">
        <v>34.229999999999997</v>
      </c>
      <c r="J3">
        <v>1405870.31898695</v>
      </c>
      <c r="K3">
        <v>58.121428160008598</v>
      </c>
      <c r="L3">
        <v>6020.71</v>
      </c>
      <c r="M3">
        <v>349932.263737245</v>
      </c>
      <c r="N3">
        <v>28.510798796558198</v>
      </c>
      <c r="O3">
        <v>898.52467918391005</v>
      </c>
      <c r="P3" t="s">
        <v>174</v>
      </c>
      <c r="Q3">
        <v>0</v>
      </c>
      <c r="R3">
        <v>1756701.1074033801</v>
      </c>
    </row>
    <row r="4" spans="1:18" hidden="1" x14ac:dyDescent="0.2">
      <c r="A4">
        <v>2</v>
      </c>
      <c r="B4" t="s">
        <v>171</v>
      </c>
      <c r="C4" t="s">
        <v>29</v>
      </c>
      <c r="D4" t="s">
        <v>17</v>
      </c>
      <c r="E4" t="s">
        <v>172</v>
      </c>
      <c r="F4" t="s">
        <v>173</v>
      </c>
      <c r="G4" t="s">
        <v>33</v>
      </c>
      <c r="H4">
        <v>191.13927642350899</v>
      </c>
      <c r="I4">
        <v>34.328000000000003</v>
      </c>
      <c r="J4">
        <v>6561.4290810662396</v>
      </c>
      <c r="K4">
        <v>0.25531652068307398</v>
      </c>
      <c r="L4">
        <v>6552.21</v>
      </c>
      <c r="M4">
        <v>1672.88745998484</v>
      </c>
      <c r="N4">
        <v>1.7903834125719199E-2</v>
      </c>
      <c r="O4">
        <v>0.28153279069533299</v>
      </c>
      <c r="P4" t="s">
        <v>174</v>
      </c>
      <c r="Q4">
        <v>0</v>
      </c>
      <c r="R4">
        <v>8234.5980738417802</v>
      </c>
    </row>
    <row r="5" spans="1:18" hidden="1" x14ac:dyDescent="0.2">
      <c r="A5">
        <v>3</v>
      </c>
      <c r="B5" t="s">
        <v>171</v>
      </c>
      <c r="C5" t="s">
        <v>29</v>
      </c>
      <c r="D5" t="s">
        <v>17</v>
      </c>
      <c r="E5" t="s">
        <v>30</v>
      </c>
      <c r="F5" t="s">
        <v>175</v>
      </c>
      <c r="G5" t="s">
        <v>31</v>
      </c>
      <c r="H5">
        <v>6168.5810720334703</v>
      </c>
      <c r="I5">
        <v>54.997</v>
      </c>
      <c r="J5">
        <v>339253.45321862499</v>
      </c>
      <c r="K5">
        <v>0</v>
      </c>
      <c r="L5">
        <v>5236.29</v>
      </c>
      <c r="M5">
        <v>0</v>
      </c>
      <c r="N5">
        <v>37.776089193843902</v>
      </c>
      <c r="O5">
        <v>1551.51755944159</v>
      </c>
      <c r="P5">
        <v>2.052</v>
      </c>
      <c r="Q5">
        <v>-12657.9283598127</v>
      </c>
      <c r="R5">
        <v>328147.04241825402</v>
      </c>
    </row>
    <row r="6" spans="1:18" hidden="1" x14ac:dyDescent="0.2">
      <c r="A6">
        <v>4</v>
      </c>
      <c r="B6" t="s">
        <v>171</v>
      </c>
      <c r="C6" t="s">
        <v>29</v>
      </c>
      <c r="D6" t="s">
        <v>17</v>
      </c>
      <c r="E6" t="s">
        <v>30</v>
      </c>
      <c r="F6" t="s">
        <v>175</v>
      </c>
      <c r="G6" t="s">
        <v>32</v>
      </c>
      <c r="H6">
        <v>116536.78236654399</v>
      </c>
      <c r="I6">
        <v>53.183</v>
      </c>
      <c r="J6">
        <v>6197775.6965999296</v>
      </c>
      <c r="K6">
        <v>0</v>
      </c>
      <c r="L6">
        <v>4913.1499999999996</v>
      </c>
      <c r="M6">
        <v>0</v>
      </c>
      <c r="N6">
        <v>80.897303377743199</v>
      </c>
      <c r="O6">
        <v>2549.4979668231799</v>
      </c>
      <c r="P6">
        <v>1.984</v>
      </c>
      <c r="Q6">
        <v>-231208.97621522399</v>
      </c>
      <c r="R6">
        <v>5969116.2183515299</v>
      </c>
    </row>
    <row r="7" spans="1:18" hidden="1" x14ac:dyDescent="0.2">
      <c r="A7">
        <v>5</v>
      </c>
      <c r="B7" t="s">
        <v>171</v>
      </c>
      <c r="C7" t="s">
        <v>29</v>
      </c>
      <c r="D7" t="s">
        <v>17</v>
      </c>
      <c r="E7" t="s">
        <v>30</v>
      </c>
      <c r="F7" t="s">
        <v>175</v>
      </c>
      <c r="G7" t="s">
        <v>33</v>
      </c>
      <c r="H7">
        <v>553.11110156104701</v>
      </c>
      <c r="I7">
        <v>53.335000000000001</v>
      </c>
      <c r="J7">
        <v>29500.180601758399</v>
      </c>
      <c r="K7">
        <v>0</v>
      </c>
      <c r="L7">
        <v>5346.88</v>
      </c>
      <c r="M7" s="1">
        <v>0</v>
      </c>
      <c r="N7" s="1">
        <v>5.1809390517420797E-2</v>
      </c>
      <c r="O7">
        <v>0.81468819439299101</v>
      </c>
      <c r="P7">
        <v>1.99</v>
      </c>
      <c r="Q7">
        <v>-1100.69109210648</v>
      </c>
      <c r="R7">
        <v>28400.304197846301</v>
      </c>
    </row>
    <row r="8" spans="1:18" hidden="1" x14ac:dyDescent="0.2">
      <c r="A8">
        <v>6</v>
      </c>
      <c r="B8" t="s">
        <v>171</v>
      </c>
      <c r="C8" t="s">
        <v>29</v>
      </c>
      <c r="D8" t="s">
        <v>17</v>
      </c>
      <c r="E8" t="s">
        <v>34</v>
      </c>
      <c r="F8" t="s">
        <v>175</v>
      </c>
      <c r="G8" t="s">
        <v>31</v>
      </c>
      <c r="H8">
        <v>8449.9681625498197</v>
      </c>
      <c r="I8">
        <v>54.997</v>
      </c>
      <c r="J8">
        <v>464722.89903575199</v>
      </c>
      <c r="K8">
        <v>0</v>
      </c>
      <c r="L8">
        <v>5236.29</v>
      </c>
      <c r="M8">
        <v>0</v>
      </c>
      <c r="N8">
        <v>51.747192306641203</v>
      </c>
      <c r="O8">
        <v>2125.3305789165302</v>
      </c>
      <c r="P8">
        <v>2.052</v>
      </c>
      <c r="Q8">
        <v>-17339.334669552201</v>
      </c>
      <c r="R8">
        <v>449508.894945117</v>
      </c>
    </row>
    <row r="9" spans="1:18" hidden="1" x14ac:dyDescent="0.2">
      <c r="A9">
        <v>7</v>
      </c>
      <c r="B9" t="s">
        <v>171</v>
      </c>
      <c r="C9" t="s">
        <v>29</v>
      </c>
      <c r="D9" t="s">
        <v>17</v>
      </c>
      <c r="E9" t="s">
        <v>34</v>
      </c>
      <c r="F9" t="s">
        <v>175</v>
      </c>
      <c r="G9" t="s">
        <v>32</v>
      </c>
      <c r="H9">
        <v>158881.01413451601</v>
      </c>
      <c r="I9">
        <v>53.183</v>
      </c>
      <c r="J9">
        <v>8449768.9747159798</v>
      </c>
      <c r="K9">
        <v>0</v>
      </c>
      <c r="L9">
        <v>4913.1499999999996</v>
      </c>
      <c r="M9">
        <v>0</v>
      </c>
      <c r="N9">
        <v>110.291749440761</v>
      </c>
      <c r="O9">
        <v>3475.87100207292</v>
      </c>
      <c r="P9">
        <v>1.984</v>
      </c>
      <c r="Q9">
        <v>-315219.93204287998</v>
      </c>
      <c r="R9">
        <v>8138024.9136751704</v>
      </c>
    </row>
    <row r="10" spans="1:18" hidden="1" x14ac:dyDescent="0.2">
      <c r="A10">
        <v>8</v>
      </c>
      <c r="B10" t="s">
        <v>171</v>
      </c>
      <c r="C10" t="s">
        <v>29</v>
      </c>
      <c r="D10" t="s">
        <v>17</v>
      </c>
      <c r="E10" t="s">
        <v>34</v>
      </c>
      <c r="F10" t="s">
        <v>175</v>
      </c>
      <c r="G10" t="s">
        <v>33</v>
      </c>
      <c r="H10">
        <v>721.86594378745099</v>
      </c>
      <c r="I10">
        <v>53.335000000000001</v>
      </c>
      <c r="J10">
        <v>38500.720111903698</v>
      </c>
      <c r="K10">
        <v>0</v>
      </c>
      <c r="L10">
        <v>5346.88</v>
      </c>
      <c r="M10" s="1">
        <v>0</v>
      </c>
      <c r="N10" s="1">
        <v>6.7616495993947701E-2</v>
      </c>
      <c r="O10">
        <v>1.0632505127418399</v>
      </c>
      <c r="P10">
        <v>1.99</v>
      </c>
      <c r="Q10">
        <v>-1436.51322813702</v>
      </c>
      <c r="R10">
        <v>37065.270134279403</v>
      </c>
    </row>
    <row r="11" spans="1:18" hidden="1" x14ac:dyDescent="0.2">
      <c r="A11">
        <v>9</v>
      </c>
      <c r="B11" t="s">
        <v>171</v>
      </c>
      <c r="C11" t="s">
        <v>29</v>
      </c>
      <c r="D11" t="s">
        <v>17</v>
      </c>
      <c r="E11" t="s">
        <v>35</v>
      </c>
      <c r="F11" t="s">
        <v>175</v>
      </c>
      <c r="G11" t="s">
        <v>31</v>
      </c>
      <c r="H11">
        <v>4431.4210180387299</v>
      </c>
      <c r="I11">
        <v>54.997</v>
      </c>
      <c r="J11">
        <v>243714.86172907599</v>
      </c>
      <c r="K11">
        <v>28.049733537100899</v>
      </c>
      <c r="L11">
        <v>5236.29</v>
      </c>
      <c r="M11">
        <v>146876.539222986</v>
      </c>
      <c r="N11">
        <v>27.137805871086901</v>
      </c>
      <c r="O11">
        <v>1114.5881755427999</v>
      </c>
      <c r="P11">
        <v>2.052</v>
      </c>
      <c r="Q11">
        <v>-9093.27592901549</v>
      </c>
      <c r="R11">
        <v>382612.71319858998</v>
      </c>
    </row>
    <row r="12" spans="1:18" hidden="1" x14ac:dyDescent="0.2">
      <c r="A12">
        <v>10</v>
      </c>
      <c r="B12" t="s">
        <v>171</v>
      </c>
      <c r="C12" t="s">
        <v>29</v>
      </c>
      <c r="D12" t="s">
        <v>17</v>
      </c>
      <c r="E12" t="s">
        <v>35</v>
      </c>
      <c r="F12" t="s">
        <v>175</v>
      </c>
      <c r="G12" t="s">
        <v>32</v>
      </c>
      <c r="H12">
        <v>82235.916536621793</v>
      </c>
      <c r="I12">
        <v>53.183</v>
      </c>
      <c r="J12">
        <v>4373552.7491671601</v>
      </c>
      <c r="K12">
        <v>506.13110943388699</v>
      </c>
      <c r="L12">
        <v>4913.1499999999996</v>
      </c>
      <c r="M12">
        <v>2486698.0603151</v>
      </c>
      <c r="N12">
        <v>57.086387263423603</v>
      </c>
      <c r="O12">
        <v>1799.0912204055101</v>
      </c>
      <c r="P12">
        <v>1.984</v>
      </c>
      <c r="Q12">
        <v>-163156.058408657</v>
      </c>
      <c r="R12">
        <v>6698893.8422940103</v>
      </c>
    </row>
    <row r="13" spans="1:18" hidden="1" x14ac:dyDescent="0.2">
      <c r="A13">
        <v>11</v>
      </c>
      <c r="B13" t="s">
        <v>171</v>
      </c>
      <c r="C13" t="s">
        <v>29</v>
      </c>
      <c r="D13" t="s">
        <v>17</v>
      </c>
      <c r="E13" t="s">
        <v>35</v>
      </c>
      <c r="F13" t="s">
        <v>175</v>
      </c>
      <c r="G13" t="s">
        <v>33</v>
      </c>
      <c r="H13">
        <v>389.48657562083997</v>
      </c>
      <c r="I13">
        <v>53.335000000000001</v>
      </c>
      <c r="J13">
        <v>20773.2665107375</v>
      </c>
      <c r="K13">
        <v>2.2233389295660602</v>
      </c>
      <c r="L13">
        <v>5346.88</v>
      </c>
      <c r="M13">
        <v>11887.9264557181</v>
      </c>
      <c r="N13">
        <v>3.64828368851784E-2</v>
      </c>
      <c r="O13">
        <v>0.57368241956689303</v>
      </c>
      <c r="P13">
        <v>1.99</v>
      </c>
      <c r="Q13">
        <v>-775.07828548547195</v>
      </c>
      <c r="R13">
        <v>31886.6883633898</v>
      </c>
    </row>
    <row r="14" spans="1:18" hidden="1" x14ac:dyDescent="0.2">
      <c r="A14">
        <v>12</v>
      </c>
      <c r="B14" t="s">
        <v>171</v>
      </c>
      <c r="C14" t="s">
        <v>16</v>
      </c>
      <c r="D14" t="s">
        <v>17</v>
      </c>
      <c r="E14" t="s">
        <v>176</v>
      </c>
      <c r="F14" t="s">
        <v>173</v>
      </c>
      <c r="G14" t="s">
        <v>19</v>
      </c>
      <c r="H14">
        <v>1182.48400554299</v>
      </c>
      <c r="I14">
        <v>40.746000000000002</v>
      </c>
      <c r="J14">
        <v>48181.4932898548</v>
      </c>
      <c r="K14">
        <v>1.89118682531631</v>
      </c>
      <c r="L14">
        <v>6964.36</v>
      </c>
      <c r="M14">
        <v>13170.905878759901</v>
      </c>
      <c r="N14">
        <v>0</v>
      </c>
      <c r="O14">
        <v>0</v>
      </c>
      <c r="P14" t="s">
        <v>174</v>
      </c>
      <c r="Q14">
        <v>0</v>
      </c>
      <c r="R14">
        <v>61352.3991686148</v>
      </c>
    </row>
    <row r="15" spans="1:18" hidden="1" x14ac:dyDescent="0.2">
      <c r="A15">
        <v>13</v>
      </c>
      <c r="B15" t="s">
        <v>171</v>
      </c>
      <c r="C15" t="s">
        <v>16</v>
      </c>
      <c r="D15" t="s">
        <v>17</v>
      </c>
      <c r="E15" t="s">
        <v>176</v>
      </c>
      <c r="F15" t="s">
        <v>173</v>
      </c>
      <c r="G15" t="s">
        <v>20</v>
      </c>
      <c r="H15">
        <v>111601.955794618</v>
      </c>
      <c r="I15">
        <v>37.744999999999997</v>
      </c>
      <c r="J15">
        <v>4212415.8214678504</v>
      </c>
      <c r="K15">
        <v>210.66181496937901</v>
      </c>
      <c r="L15">
        <v>5928.03</v>
      </c>
      <c r="M15" s="1">
        <v>1248809.55899293</v>
      </c>
      <c r="N15" s="1">
        <v>61.459544975763002</v>
      </c>
      <c r="O15">
        <v>2431.11156085231</v>
      </c>
      <c r="P15" t="s">
        <v>174</v>
      </c>
      <c r="Q15">
        <v>0</v>
      </c>
      <c r="R15">
        <v>5463656.4920216296</v>
      </c>
    </row>
    <row r="16" spans="1:18" hidden="1" x14ac:dyDescent="0.2">
      <c r="A16">
        <v>14</v>
      </c>
      <c r="B16" t="s">
        <v>171</v>
      </c>
      <c r="C16" t="s">
        <v>16</v>
      </c>
      <c r="D16" t="s">
        <v>17</v>
      </c>
      <c r="E16" t="s">
        <v>176</v>
      </c>
      <c r="F16" t="s">
        <v>173</v>
      </c>
      <c r="G16" t="s">
        <v>21</v>
      </c>
      <c r="H16">
        <v>93628.831066865998</v>
      </c>
      <c r="I16">
        <v>37.156999999999996</v>
      </c>
      <c r="J16">
        <v>3478966.4759515398</v>
      </c>
      <c r="K16">
        <v>187.698924308876</v>
      </c>
      <c r="L16">
        <v>6121.11</v>
      </c>
      <c r="M16">
        <v>1148925.7625763</v>
      </c>
      <c r="N16">
        <v>77.980922644593505</v>
      </c>
      <c r="O16">
        <v>1299.6243191676899</v>
      </c>
      <c r="P16" t="s">
        <v>174</v>
      </c>
      <c r="Q16">
        <v>0</v>
      </c>
      <c r="R16">
        <v>4629191.8628470097</v>
      </c>
    </row>
    <row r="17" spans="1:18" hidden="1" x14ac:dyDescent="0.2">
      <c r="A17">
        <v>15</v>
      </c>
      <c r="B17" t="s">
        <v>171</v>
      </c>
      <c r="C17" t="s">
        <v>16</v>
      </c>
      <c r="D17" t="s">
        <v>17</v>
      </c>
      <c r="E17" t="s">
        <v>176</v>
      </c>
      <c r="F17" t="s">
        <v>173</v>
      </c>
      <c r="G17" t="s">
        <v>22</v>
      </c>
      <c r="H17">
        <v>4501.9555086656101</v>
      </c>
      <c r="I17">
        <v>34.877000000000002</v>
      </c>
      <c r="J17">
        <v>157014.70227573</v>
      </c>
      <c r="K17">
        <v>7.4782820902436997</v>
      </c>
      <c r="L17">
        <v>6474.98</v>
      </c>
      <c r="M17">
        <v>48421.726968686096</v>
      </c>
      <c r="N17">
        <v>0</v>
      </c>
      <c r="O17">
        <v>0</v>
      </c>
      <c r="P17" t="s">
        <v>174</v>
      </c>
      <c r="Q17">
        <v>0</v>
      </c>
      <c r="R17">
        <v>205436.42924441601</v>
      </c>
    </row>
    <row r="18" spans="1:18" hidden="1" x14ac:dyDescent="0.2">
      <c r="A18">
        <v>16</v>
      </c>
      <c r="B18" t="s">
        <v>171</v>
      </c>
      <c r="C18" t="s">
        <v>16</v>
      </c>
      <c r="D18" t="s">
        <v>17</v>
      </c>
      <c r="E18" t="s">
        <v>176</v>
      </c>
      <c r="F18" t="s">
        <v>173</v>
      </c>
      <c r="G18" t="s">
        <v>23</v>
      </c>
      <c r="H18">
        <v>8844.3023256523902</v>
      </c>
      <c r="I18">
        <v>37.929000000000002</v>
      </c>
      <c r="J18">
        <v>335455.54290966899</v>
      </c>
      <c r="K18">
        <v>20.049230819932301</v>
      </c>
      <c r="L18">
        <v>6251.7</v>
      </c>
      <c r="M18" s="1">
        <v>125341.77631697099</v>
      </c>
      <c r="N18" s="1">
        <v>16.179468484563401</v>
      </c>
      <c r="O18">
        <v>272.16835079705999</v>
      </c>
      <c r="P18" t="s">
        <v>174</v>
      </c>
      <c r="Q18">
        <v>0</v>
      </c>
      <c r="R18">
        <v>461069.48757743801</v>
      </c>
    </row>
    <row r="19" spans="1:18" hidden="1" x14ac:dyDescent="0.2">
      <c r="A19">
        <v>17</v>
      </c>
      <c r="B19" t="s">
        <v>171</v>
      </c>
      <c r="C19" t="s">
        <v>16</v>
      </c>
      <c r="D19" t="s">
        <v>17</v>
      </c>
      <c r="E19" t="s">
        <v>176</v>
      </c>
      <c r="F19" t="s">
        <v>173</v>
      </c>
      <c r="G19" t="s">
        <v>24</v>
      </c>
      <c r="H19">
        <v>876.35781216798</v>
      </c>
      <c r="I19">
        <v>40.847999999999999</v>
      </c>
      <c r="J19">
        <v>35797.463911437597</v>
      </c>
      <c r="K19">
        <v>1.18919987123283</v>
      </c>
      <c r="L19">
        <v>6703.17</v>
      </c>
      <c r="M19">
        <v>7971.4089008518004</v>
      </c>
      <c r="N19">
        <v>0</v>
      </c>
      <c r="O19">
        <v>0</v>
      </c>
      <c r="P19" t="s">
        <v>174</v>
      </c>
      <c r="Q19">
        <v>0</v>
      </c>
      <c r="R19">
        <v>43768.872812289403</v>
      </c>
    </row>
    <row r="20" spans="1:18" hidden="1" x14ac:dyDescent="0.2">
      <c r="A20">
        <v>18</v>
      </c>
      <c r="B20" t="s">
        <v>171</v>
      </c>
      <c r="C20" t="s">
        <v>16</v>
      </c>
      <c r="D20" t="s">
        <v>17</v>
      </c>
      <c r="E20" t="s">
        <v>176</v>
      </c>
      <c r="F20" t="s">
        <v>173</v>
      </c>
      <c r="G20" t="s">
        <v>25</v>
      </c>
      <c r="H20">
        <v>17323.5670740428</v>
      </c>
      <c r="I20">
        <v>37.698</v>
      </c>
      <c r="J20">
        <v>653063.83155726595</v>
      </c>
      <c r="K20">
        <v>39.271862469934703</v>
      </c>
      <c r="L20">
        <v>6212.39</v>
      </c>
      <c r="M20">
        <v>243972.125689598</v>
      </c>
      <c r="N20">
        <v>31.643054039355501</v>
      </c>
      <c r="O20">
        <v>532.28707102187298</v>
      </c>
      <c r="P20" t="s">
        <v>174</v>
      </c>
      <c r="Q20">
        <v>0</v>
      </c>
      <c r="R20">
        <v>897568.24431788595</v>
      </c>
    </row>
    <row r="21" spans="1:18" hidden="1" x14ac:dyDescent="0.2">
      <c r="A21">
        <v>19</v>
      </c>
      <c r="B21" t="s">
        <v>171</v>
      </c>
      <c r="C21" t="s">
        <v>16</v>
      </c>
      <c r="D21" t="s">
        <v>17</v>
      </c>
      <c r="E21" t="s">
        <v>176</v>
      </c>
      <c r="F21" t="s">
        <v>173</v>
      </c>
      <c r="G21" t="s">
        <v>177</v>
      </c>
      <c r="H21">
        <v>102.72420933249499</v>
      </c>
      <c r="I21">
        <v>41.252000000000002</v>
      </c>
      <c r="J21">
        <v>4237.5790833840902</v>
      </c>
      <c r="K21">
        <v>0.19226101658334499</v>
      </c>
      <c r="L21">
        <v>7021.93</v>
      </c>
      <c r="M21">
        <v>1350.04340017709</v>
      </c>
      <c r="N21">
        <v>0</v>
      </c>
      <c r="O21">
        <v>0</v>
      </c>
      <c r="P21" t="s">
        <v>174</v>
      </c>
      <c r="Q21">
        <v>0</v>
      </c>
      <c r="R21">
        <v>5587.6224835611802</v>
      </c>
    </row>
    <row r="22" spans="1:18" hidden="1" x14ac:dyDescent="0.2">
      <c r="A22">
        <v>20</v>
      </c>
      <c r="B22" t="s">
        <v>171</v>
      </c>
      <c r="C22" t="s">
        <v>16</v>
      </c>
      <c r="D22" t="s">
        <v>17</v>
      </c>
      <c r="E22" t="s">
        <v>176</v>
      </c>
      <c r="F22" t="s">
        <v>173</v>
      </c>
      <c r="G22" t="s">
        <v>26</v>
      </c>
      <c r="H22">
        <v>60481.871701797601</v>
      </c>
      <c r="I22">
        <v>36.804000000000002</v>
      </c>
      <c r="J22">
        <v>2225974.80611296</v>
      </c>
      <c r="K22">
        <v>123.672112127948</v>
      </c>
      <c r="L22">
        <v>5954.71</v>
      </c>
      <c r="M22">
        <v>736431.56280941505</v>
      </c>
      <c r="N22">
        <v>16.982243195151</v>
      </c>
      <c r="O22">
        <v>349.43498673805402</v>
      </c>
      <c r="P22" t="s">
        <v>174</v>
      </c>
      <c r="Q22">
        <v>0</v>
      </c>
      <c r="R22">
        <v>2962755.8039091099</v>
      </c>
    </row>
    <row r="23" spans="1:18" hidden="1" x14ac:dyDescent="0.2">
      <c r="A23">
        <v>21</v>
      </c>
      <c r="B23" t="s">
        <v>171</v>
      </c>
      <c r="C23" t="s">
        <v>16</v>
      </c>
      <c r="D23" t="s">
        <v>17</v>
      </c>
      <c r="E23" t="s">
        <v>18</v>
      </c>
      <c r="F23" t="s">
        <v>175</v>
      </c>
      <c r="G23" t="s">
        <v>19</v>
      </c>
      <c r="H23">
        <v>3197.2704563410398</v>
      </c>
      <c r="I23">
        <v>63.307000000000002</v>
      </c>
      <c r="J23">
        <v>202409.60077958199</v>
      </c>
      <c r="K23">
        <v>0</v>
      </c>
      <c r="L23">
        <v>5683.2</v>
      </c>
      <c r="M23" s="1">
        <v>0</v>
      </c>
      <c r="N23" s="1">
        <v>0</v>
      </c>
      <c r="O23">
        <v>0</v>
      </c>
      <c r="P23">
        <v>2.355</v>
      </c>
      <c r="Q23">
        <v>-7529.5719246831504</v>
      </c>
      <c r="R23">
        <v>194880.02885489899</v>
      </c>
    </row>
    <row r="24" spans="1:18" hidden="1" x14ac:dyDescent="0.2">
      <c r="A24">
        <v>22</v>
      </c>
      <c r="B24" t="s">
        <v>171</v>
      </c>
      <c r="C24" t="s">
        <v>16</v>
      </c>
      <c r="D24" t="s">
        <v>17</v>
      </c>
      <c r="E24" t="s">
        <v>18</v>
      </c>
      <c r="F24" t="s">
        <v>175</v>
      </c>
      <c r="G24" t="s">
        <v>20</v>
      </c>
      <c r="H24">
        <v>298899.22807170398</v>
      </c>
      <c r="I24">
        <v>58.643999999999998</v>
      </c>
      <c r="J24">
        <v>17528646.331037</v>
      </c>
      <c r="K24">
        <v>0</v>
      </c>
      <c r="L24">
        <v>4837.51</v>
      </c>
      <c r="M24">
        <v>0</v>
      </c>
      <c r="N24">
        <v>164.60473671895701</v>
      </c>
      <c r="O24">
        <v>6511.1526381511203</v>
      </c>
      <c r="P24">
        <v>2.1819999999999999</v>
      </c>
      <c r="Q24">
        <v>-652198.11565245898</v>
      </c>
      <c r="R24">
        <v>16882959.368022699</v>
      </c>
    </row>
    <row r="25" spans="1:18" hidden="1" x14ac:dyDescent="0.2">
      <c r="A25">
        <v>23</v>
      </c>
      <c r="B25" t="s">
        <v>171</v>
      </c>
      <c r="C25" t="s">
        <v>16</v>
      </c>
      <c r="D25" t="s">
        <v>17</v>
      </c>
      <c r="E25" t="s">
        <v>18</v>
      </c>
      <c r="F25" t="s">
        <v>175</v>
      </c>
      <c r="G25" t="s">
        <v>21</v>
      </c>
      <c r="H25">
        <v>254985.00271710401</v>
      </c>
      <c r="I25">
        <v>57.73</v>
      </c>
      <c r="J25">
        <v>14720284.2068584</v>
      </c>
      <c r="K25">
        <v>0</v>
      </c>
      <c r="L25">
        <v>4995.08</v>
      </c>
      <c r="M25">
        <v>0</v>
      </c>
      <c r="N25">
        <v>212.37011661732299</v>
      </c>
      <c r="O25">
        <v>3539.3447379208301</v>
      </c>
      <c r="P25">
        <v>2.1480000000000001</v>
      </c>
      <c r="Q25">
        <v>-547707.78583634098</v>
      </c>
      <c r="R25">
        <v>14176115.765760001</v>
      </c>
    </row>
    <row r="26" spans="1:18" hidden="1" x14ac:dyDescent="0.2">
      <c r="A26">
        <v>24</v>
      </c>
      <c r="B26" t="s">
        <v>171</v>
      </c>
      <c r="C26" t="s">
        <v>16</v>
      </c>
      <c r="D26" t="s">
        <v>17</v>
      </c>
      <c r="E26" t="s">
        <v>18</v>
      </c>
      <c r="F26" t="s">
        <v>175</v>
      </c>
      <c r="G26" t="s">
        <v>22</v>
      </c>
      <c r="H26">
        <v>12533.4629965533</v>
      </c>
      <c r="I26">
        <v>54.188000000000002</v>
      </c>
      <c r="J26">
        <v>679163.29285723297</v>
      </c>
      <c r="K26">
        <v>0</v>
      </c>
      <c r="L26">
        <v>5283.85</v>
      </c>
      <c r="M26">
        <v>0</v>
      </c>
      <c r="N26">
        <v>0</v>
      </c>
      <c r="O26">
        <v>0</v>
      </c>
      <c r="P26">
        <v>2.016</v>
      </c>
      <c r="Q26">
        <v>-25267.4614010515</v>
      </c>
      <c r="R26">
        <v>653895.83145618194</v>
      </c>
    </row>
    <row r="27" spans="1:18" hidden="1" x14ac:dyDescent="0.2">
      <c r="A27">
        <v>25</v>
      </c>
      <c r="B27" t="s">
        <v>171</v>
      </c>
      <c r="C27" t="s">
        <v>16</v>
      </c>
      <c r="D27" t="s">
        <v>17</v>
      </c>
      <c r="E27" t="s">
        <v>18</v>
      </c>
      <c r="F27" t="s">
        <v>175</v>
      </c>
      <c r="G27" t="s">
        <v>23</v>
      </c>
      <c r="H27">
        <v>24919.8557293308</v>
      </c>
      <c r="I27">
        <v>58.93</v>
      </c>
      <c r="J27">
        <v>1468527.0981294599</v>
      </c>
      <c r="K27">
        <v>0</v>
      </c>
      <c r="L27">
        <v>5101.6499999999996</v>
      </c>
      <c r="M27">
        <v>0</v>
      </c>
      <c r="N27">
        <v>45.587543886095702</v>
      </c>
      <c r="O27">
        <v>766.86614570837298</v>
      </c>
      <c r="P27">
        <v>2.1920000000000002</v>
      </c>
      <c r="Q27">
        <v>-54624.323758693201</v>
      </c>
      <c r="R27">
        <v>1414669.64051648</v>
      </c>
    </row>
    <row r="28" spans="1:18" hidden="1" x14ac:dyDescent="0.2">
      <c r="A28">
        <v>26</v>
      </c>
      <c r="B28" t="s">
        <v>171</v>
      </c>
      <c r="C28" t="s">
        <v>16</v>
      </c>
      <c r="D28" t="s">
        <v>17</v>
      </c>
      <c r="E28" t="s">
        <v>18</v>
      </c>
      <c r="F28" t="s">
        <v>175</v>
      </c>
      <c r="G28" t="s">
        <v>24</v>
      </c>
      <c r="H28">
        <v>2366.0437894341699</v>
      </c>
      <c r="I28">
        <v>63.465000000000003</v>
      </c>
      <c r="J28">
        <v>150160.96909643899</v>
      </c>
      <c r="K28">
        <v>0</v>
      </c>
      <c r="L28">
        <v>5470.06</v>
      </c>
      <c r="M28">
        <v>0</v>
      </c>
      <c r="N28">
        <v>0</v>
      </c>
      <c r="O28">
        <v>0</v>
      </c>
      <c r="P28">
        <v>2.3610000000000002</v>
      </c>
      <c r="Q28">
        <v>-5586.2293868540701</v>
      </c>
      <c r="R28">
        <v>144574.739709585</v>
      </c>
    </row>
    <row r="29" spans="1:18" hidden="1" x14ac:dyDescent="0.2">
      <c r="A29">
        <v>27</v>
      </c>
      <c r="B29" t="s">
        <v>171</v>
      </c>
      <c r="C29" t="s">
        <v>16</v>
      </c>
      <c r="D29" t="s">
        <v>17</v>
      </c>
      <c r="E29" t="s">
        <v>18</v>
      </c>
      <c r="F29" t="s">
        <v>175</v>
      </c>
      <c r="G29" t="s">
        <v>25</v>
      </c>
      <c r="H29">
        <v>48809.167683176398</v>
      </c>
      <c r="I29">
        <v>58.570999999999998</v>
      </c>
      <c r="J29">
        <v>2858801.7603713199</v>
      </c>
      <c r="K29">
        <v>0</v>
      </c>
      <c r="L29">
        <v>5069.5600000000004</v>
      </c>
      <c r="M29">
        <v>0</v>
      </c>
      <c r="N29">
        <v>89.154336633643496</v>
      </c>
      <c r="O29">
        <v>1499.71935883931</v>
      </c>
      <c r="P29">
        <v>2.1789999999999998</v>
      </c>
      <c r="Q29">
        <v>-106355.17638164099</v>
      </c>
      <c r="R29">
        <v>2753946.3033485198</v>
      </c>
    </row>
    <row r="30" spans="1:18" hidden="1" x14ac:dyDescent="0.2">
      <c r="A30">
        <v>28</v>
      </c>
      <c r="B30" t="s">
        <v>171</v>
      </c>
      <c r="C30" t="s">
        <v>16</v>
      </c>
      <c r="D30" t="s">
        <v>17</v>
      </c>
      <c r="E30" t="s">
        <v>18</v>
      </c>
      <c r="F30" t="s">
        <v>175</v>
      </c>
      <c r="G30" t="s">
        <v>177</v>
      </c>
      <c r="H30">
        <v>278.26927229617797</v>
      </c>
      <c r="I30">
        <v>64.093000000000004</v>
      </c>
      <c r="J30">
        <v>17835.112469278902</v>
      </c>
      <c r="K30">
        <v>0</v>
      </c>
      <c r="L30">
        <v>5730.19</v>
      </c>
      <c r="M30">
        <v>0</v>
      </c>
      <c r="N30">
        <v>0</v>
      </c>
      <c r="O30">
        <v>0</v>
      </c>
      <c r="P30">
        <v>2.3849999999999998</v>
      </c>
      <c r="Q30">
        <v>-663.67221442638595</v>
      </c>
      <c r="R30">
        <v>17171.440254852499</v>
      </c>
    </row>
    <row r="31" spans="1:18" hidden="1" x14ac:dyDescent="0.2">
      <c r="A31">
        <v>29</v>
      </c>
      <c r="B31" t="s">
        <v>171</v>
      </c>
      <c r="C31" t="s">
        <v>16</v>
      </c>
      <c r="D31" t="s">
        <v>17</v>
      </c>
      <c r="E31" t="s">
        <v>18</v>
      </c>
      <c r="F31" t="s">
        <v>175</v>
      </c>
      <c r="G31" t="s">
        <v>26</v>
      </c>
      <c r="H31">
        <v>161838.48499050699</v>
      </c>
      <c r="I31">
        <v>57.183</v>
      </c>
      <c r="J31">
        <v>9254410.0872121695</v>
      </c>
      <c r="K31">
        <v>0</v>
      </c>
      <c r="L31">
        <v>4859.29</v>
      </c>
      <c r="M31">
        <v>0</v>
      </c>
      <c r="N31">
        <v>45.441393149906503</v>
      </c>
      <c r="O31">
        <v>935.02445055257499</v>
      </c>
      <c r="P31">
        <v>2.1269999999999998</v>
      </c>
      <c r="Q31">
        <v>-344230.45757480798</v>
      </c>
      <c r="R31">
        <v>8911114.6540879104</v>
      </c>
    </row>
    <row r="32" spans="1:18" hidden="1" x14ac:dyDescent="0.2">
      <c r="A32">
        <v>30</v>
      </c>
      <c r="B32" t="s">
        <v>171</v>
      </c>
      <c r="C32" t="s">
        <v>16</v>
      </c>
      <c r="D32" t="s">
        <v>17</v>
      </c>
      <c r="E32" t="s">
        <v>27</v>
      </c>
      <c r="F32" t="s">
        <v>175</v>
      </c>
      <c r="G32" t="s">
        <v>19</v>
      </c>
      <c r="H32">
        <v>4519.9527702380201</v>
      </c>
      <c r="I32">
        <v>63.307000000000002</v>
      </c>
      <c r="J32">
        <v>286144.65002545802</v>
      </c>
      <c r="K32">
        <v>0</v>
      </c>
      <c r="L32">
        <v>5683.2</v>
      </c>
      <c r="M32">
        <v>0</v>
      </c>
      <c r="N32">
        <v>0</v>
      </c>
      <c r="O32">
        <v>0</v>
      </c>
      <c r="P32">
        <v>2.355</v>
      </c>
      <c r="Q32">
        <v>-10644.4887739105</v>
      </c>
      <c r="R32">
        <v>275500.16125154798</v>
      </c>
    </row>
    <row r="33" spans="1:18" hidden="1" x14ac:dyDescent="0.2">
      <c r="A33">
        <v>31</v>
      </c>
      <c r="B33" t="s">
        <v>171</v>
      </c>
      <c r="C33" t="s">
        <v>16</v>
      </c>
      <c r="D33" t="s">
        <v>17</v>
      </c>
      <c r="E33" t="s">
        <v>27</v>
      </c>
      <c r="F33" t="s">
        <v>175</v>
      </c>
      <c r="G33" t="s">
        <v>20</v>
      </c>
      <c r="H33">
        <v>428995.84975718003</v>
      </c>
      <c r="I33">
        <v>58.643999999999998</v>
      </c>
      <c r="J33">
        <v>25158032.613159999</v>
      </c>
      <c r="K33">
        <v>0</v>
      </c>
      <c r="L33">
        <v>4837.51</v>
      </c>
      <c r="M33">
        <v>0</v>
      </c>
      <c r="N33">
        <v>236.24935185803099</v>
      </c>
      <c r="O33">
        <v>9345.1477841630895</v>
      </c>
      <c r="P33">
        <v>2.1819999999999999</v>
      </c>
      <c r="Q33">
        <v>-936068.94417016697</v>
      </c>
      <c r="R33">
        <v>24231308.816773999</v>
      </c>
    </row>
    <row r="34" spans="1:18" hidden="1" x14ac:dyDescent="0.2">
      <c r="A34">
        <v>32</v>
      </c>
      <c r="B34" t="s">
        <v>171</v>
      </c>
      <c r="C34" t="s">
        <v>16</v>
      </c>
      <c r="D34" t="s">
        <v>17</v>
      </c>
      <c r="E34" t="s">
        <v>27</v>
      </c>
      <c r="F34" t="s">
        <v>175</v>
      </c>
      <c r="G34" t="s">
        <v>21</v>
      </c>
      <c r="H34">
        <v>353435.343389655</v>
      </c>
      <c r="I34">
        <v>57.73</v>
      </c>
      <c r="J34">
        <v>20403822.3738847</v>
      </c>
      <c r="K34">
        <v>0</v>
      </c>
      <c r="L34">
        <v>4995.08</v>
      </c>
      <c r="M34">
        <v>0</v>
      </c>
      <c r="N34">
        <v>294.366744288956</v>
      </c>
      <c r="O34">
        <v>4905.8945016043599</v>
      </c>
      <c r="P34">
        <v>2.1480000000000001</v>
      </c>
      <c r="Q34">
        <v>-759179.117600978</v>
      </c>
      <c r="R34">
        <v>19649549.150785401</v>
      </c>
    </row>
    <row r="35" spans="1:18" hidden="1" x14ac:dyDescent="0.2">
      <c r="A35">
        <v>33</v>
      </c>
      <c r="B35" t="s">
        <v>171</v>
      </c>
      <c r="C35" t="s">
        <v>16</v>
      </c>
      <c r="D35" t="s">
        <v>17</v>
      </c>
      <c r="E35" t="s">
        <v>27</v>
      </c>
      <c r="F35" t="s">
        <v>175</v>
      </c>
      <c r="G35" t="s">
        <v>22</v>
      </c>
      <c r="H35">
        <v>16879.319383841699</v>
      </c>
      <c r="I35">
        <v>54.188000000000002</v>
      </c>
      <c r="J35">
        <v>914656.55877161596</v>
      </c>
      <c r="K35">
        <v>0</v>
      </c>
      <c r="L35">
        <v>5283.85</v>
      </c>
      <c r="M35">
        <v>0</v>
      </c>
      <c r="N35">
        <v>0</v>
      </c>
      <c r="O35">
        <v>0</v>
      </c>
      <c r="P35">
        <v>2.016</v>
      </c>
      <c r="Q35">
        <v>-34028.707877824898</v>
      </c>
      <c r="R35">
        <v>880627.85089379095</v>
      </c>
    </row>
    <row r="36" spans="1:18" hidden="1" x14ac:dyDescent="0.2">
      <c r="A36">
        <v>34</v>
      </c>
      <c r="B36" t="s">
        <v>171</v>
      </c>
      <c r="C36" t="s">
        <v>16</v>
      </c>
      <c r="D36" t="s">
        <v>17</v>
      </c>
      <c r="E36" t="s">
        <v>27</v>
      </c>
      <c r="F36" t="s">
        <v>175</v>
      </c>
      <c r="G36" t="s">
        <v>23</v>
      </c>
      <c r="H36">
        <v>32526.596807732902</v>
      </c>
      <c r="I36">
        <v>58.93</v>
      </c>
      <c r="J36">
        <v>1916792.3498797</v>
      </c>
      <c r="K36">
        <v>0</v>
      </c>
      <c r="L36">
        <v>5101.6499999999996</v>
      </c>
      <c r="M36">
        <v>0</v>
      </c>
      <c r="N36">
        <v>59.503059549923101</v>
      </c>
      <c r="O36">
        <v>1000.95065548865</v>
      </c>
      <c r="P36">
        <v>2.1920000000000002</v>
      </c>
      <c r="Q36">
        <v>-71298.300202550599</v>
      </c>
      <c r="R36">
        <v>1846495.00033264</v>
      </c>
    </row>
    <row r="37" spans="1:18" hidden="1" x14ac:dyDescent="0.2">
      <c r="A37">
        <v>35</v>
      </c>
      <c r="B37" t="s">
        <v>171</v>
      </c>
      <c r="C37" t="s">
        <v>16</v>
      </c>
      <c r="D37" t="s">
        <v>17</v>
      </c>
      <c r="E37" t="s">
        <v>27</v>
      </c>
      <c r="F37" t="s">
        <v>175</v>
      </c>
      <c r="G37" t="s">
        <v>24</v>
      </c>
      <c r="H37">
        <v>3360.24855810793</v>
      </c>
      <c r="I37">
        <v>63.465000000000003</v>
      </c>
      <c r="J37">
        <v>213258.17474032001</v>
      </c>
      <c r="K37">
        <v>0</v>
      </c>
      <c r="L37">
        <v>5470.06</v>
      </c>
      <c r="M37">
        <v>0</v>
      </c>
      <c r="N37">
        <v>0</v>
      </c>
      <c r="O37">
        <v>0</v>
      </c>
      <c r="P37">
        <v>2.3610000000000002</v>
      </c>
      <c r="Q37">
        <v>-7933.5468456928402</v>
      </c>
      <c r="R37">
        <v>205324.62789462699</v>
      </c>
    </row>
    <row r="38" spans="1:18" hidden="1" x14ac:dyDescent="0.2">
      <c r="A38">
        <v>36</v>
      </c>
      <c r="B38" t="s">
        <v>171</v>
      </c>
      <c r="C38" t="s">
        <v>16</v>
      </c>
      <c r="D38" t="s">
        <v>17</v>
      </c>
      <c r="E38" t="s">
        <v>27</v>
      </c>
      <c r="F38" t="s">
        <v>175</v>
      </c>
      <c r="G38" t="s">
        <v>25</v>
      </c>
      <c r="H38">
        <v>63711.663948939902</v>
      </c>
      <c r="I38">
        <v>58.570999999999998</v>
      </c>
      <c r="J38">
        <v>3731655.8691533599</v>
      </c>
      <c r="K38">
        <v>0</v>
      </c>
      <c r="L38">
        <v>5069.5600000000004</v>
      </c>
      <c r="M38">
        <v>0</v>
      </c>
      <c r="N38">
        <v>116.375086993159</v>
      </c>
      <c r="O38">
        <v>1957.6161681000001</v>
      </c>
      <c r="P38">
        <v>2.1789999999999998</v>
      </c>
      <c r="Q38">
        <v>-138827.71574474001</v>
      </c>
      <c r="R38">
        <v>3594785.76957672</v>
      </c>
    </row>
    <row r="39" spans="1:18" hidden="1" x14ac:dyDescent="0.2">
      <c r="A39">
        <v>37</v>
      </c>
      <c r="B39" t="s">
        <v>171</v>
      </c>
      <c r="C39" t="s">
        <v>16</v>
      </c>
      <c r="D39" t="s">
        <v>17</v>
      </c>
      <c r="E39" t="s">
        <v>27</v>
      </c>
      <c r="F39" t="s">
        <v>175</v>
      </c>
      <c r="G39" t="s">
        <v>177</v>
      </c>
      <c r="H39">
        <v>391.26571028056799</v>
      </c>
      <c r="I39">
        <v>64.093000000000004</v>
      </c>
      <c r="J39">
        <v>25077.393169012401</v>
      </c>
      <c r="K39">
        <v>0</v>
      </c>
      <c r="L39">
        <v>5730.19</v>
      </c>
      <c r="M39">
        <v>0</v>
      </c>
      <c r="N39">
        <v>0</v>
      </c>
      <c r="O39">
        <v>0</v>
      </c>
      <c r="P39">
        <v>2.3849999999999998</v>
      </c>
      <c r="Q39">
        <v>-933.16871901915397</v>
      </c>
      <c r="R39">
        <v>24144.224449993199</v>
      </c>
    </row>
    <row r="40" spans="1:18" hidden="1" x14ac:dyDescent="0.2">
      <c r="A40">
        <v>38</v>
      </c>
      <c r="B40" t="s">
        <v>171</v>
      </c>
      <c r="C40" t="s">
        <v>16</v>
      </c>
      <c r="D40" t="s">
        <v>17</v>
      </c>
      <c r="E40" t="s">
        <v>27</v>
      </c>
      <c r="F40" t="s">
        <v>175</v>
      </c>
      <c r="G40" t="s">
        <v>26</v>
      </c>
      <c r="H40">
        <v>232418.555389085</v>
      </c>
      <c r="I40">
        <v>57.183</v>
      </c>
      <c r="J40">
        <v>13290390.252814</v>
      </c>
      <c r="K40">
        <v>0</v>
      </c>
      <c r="L40">
        <v>4859.29</v>
      </c>
      <c r="M40">
        <v>0</v>
      </c>
      <c r="N40">
        <v>65.259032493959793</v>
      </c>
      <c r="O40">
        <v>1342.80194271251</v>
      </c>
      <c r="P40">
        <v>2.1269999999999998</v>
      </c>
      <c r="Q40">
        <v>-494354.26731258299</v>
      </c>
      <c r="R40">
        <v>12797378.7874441</v>
      </c>
    </row>
    <row r="41" spans="1:18" hidden="1" x14ac:dyDescent="0.2">
      <c r="A41">
        <v>39</v>
      </c>
      <c r="B41" t="s">
        <v>171</v>
      </c>
      <c r="C41" t="s">
        <v>16</v>
      </c>
      <c r="D41" t="s">
        <v>17</v>
      </c>
      <c r="E41" t="s">
        <v>28</v>
      </c>
      <c r="F41" t="s">
        <v>175</v>
      </c>
      <c r="G41" t="s">
        <v>19</v>
      </c>
      <c r="H41">
        <v>2597.1973968608299</v>
      </c>
      <c r="I41">
        <v>63.307000000000002</v>
      </c>
      <c r="J41">
        <v>164420.775603068</v>
      </c>
      <c r="K41">
        <v>16.496290444756401</v>
      </c>
      <c r="L41">
        <v>5683.2</v>
      </c>
      <c r="M41">
        <v>93751.717855639596</v>
      </c>
      <c r="N41">
        <v>0</v>
      </c>
      <c r="O41">
        <v>0</v>
      </c>
      <c r="P41">
        <v>2.355</v>
      </c>
      <c r="Q41">
        <v>-6116.3998696072604</v>
      </c>
      <c r="R41">
        <v>252056.09358910099</v>
      </c>
    </row>
    <row r="42" spans="1:18" hidden="1" x14ac:dyDescent="0.2">
      <c r="A42">
        <v>40</v>
      </c>
      <c r="B42" t="s">
        <v>171</v>
      </c>
      <c r="C42" t="s">
        <v>16</v>
      </c>
      <c r="D42" t="s">
        <v>17</v>
      </c>
      <c r="E42" t="s">
        <v>28</v>
      </c>
      <c r="F42" t="s">
        <v>175</v>
      </c>
      <c r="G42" t="s">
        <v>20</v>
      </c>
      <c r="H42">
        <v>245572.240649532</v>
      </c>
      <c r="I42">
        <v>58.643999999999998</v>
      </c>
      <c r="J42">
        <v>14401338.4806512</v>
      </c>
      <c r="K42">
        <v>1837.5437258945401</v>
      </c>
      <c r="L42">
        <v>4837.51</v>
      </c>
      <c r="M42">
        <v>8889136.1494520903</v>
      </c>
      <c r="N42">
        <v>135.23739849841101</v>
      </c>
      <c r="O42">
        <v>5349.4897021892102</v>
      </c>
      <c r="P42">
        <v>2.1819999999999999</v>
      </c>
      <c r="Q42">
        <v>-535838.62909727998</v>
      </c>
      <c r="R42">
        <v>22759985.490708198</v>
      </c>
    </row>
    <row r="43" spans="1:18" hidden="1" x14ac:dyDescent="0.2">
      <c r="A43">
        <v>41</v>
      </c>
      <c r="B43" t="s">
        <v>171</v>
      </c>
      <c r="C43" t="s">
        <v>16</v>
      </c>
      <c r="D43" t="s">
        <v>17</v>
      </c>
      <c r="E43" t="s">
        <v>28</v>
      </c>
      <c r="F43" t="s">
        <v>175</v>
      </c>
      <c r="G43" t="s">
        <v>21</v>
      </c>
      <c r="H43">
        <v>208273.28046155401</v>
      </c>
      <c r="I43">
        <v>57.73</v>
      </c>
      <c r="J43">
        <v>12023616.481045499</v>
      </c>
      <c r="K43">
        <v>1637.2448930579201</v>
      </c>
      <c r="L43">
        <v>4995.08</v>
      </c>
      <c r="M43">
        <v>8178169.2204157896</v>
      </c>
      <c r="N43">
        <v>173.465185750415</v>
      </c>
      <c r="O43">
        <v>2890.9580226133899</v>
      </c>
      <c r="P43">
        <v>2.1480000000000001</v>
      </c>
      <c r="Q43">
        <v>-447371.00643141899</v>
      </c>
      <c r="R43">
        <v>19757305.653052501</v>
      </c>
    </row>
    <row r="44" spans="1:18" hidden="1" x14ac:dyDescent="0.2">
      <c r="A44">
        <v>42</v>
      </c>
      <c r="B44" t="s">
        <v>171</v>
      </c>
      <c r="C44" t="s">
        <v>16</v>
      </c>
      <c r="D44" t="s">
        <v>17</v>
      </c>
      <c r="E44" t="s">
        <v>28</v>
      </c>
      <c r="F44" t="s">
        <v>175</v>
      </c>
      <c r="G44" t="s">
        <v>22</v>
      </c>
      <c r="H44">
        <v>9856.2988128253201</v>
      </c>
      <c r="I44">
        <v>54.188000000000002</v>
      </c>
      <c r="J44">
        <v>534093.12006937806</v>
      </c>
      <c r="K44">
        <v>65.230950076995299</v>
      </c>
      <c r="L44">
        <v>5283.85</v>
      </c>
      <c r="M44">
        <v>344670.555564332</v>
      </c>
      <c r="N44">
        <v>0</v>
      </c>
      <c r="O44">
        <v>0</v>
      </c>
      <c r="P44">
        <v>2.016</v>
      </c>
      <c r="Q44">
        <v>-19870.298406655798</v>
      </c>
      <c r="R44">
        <v>858893.37722705398</v>
      </c>
    </row>
    <row r="45" spans="1:18" hidden="1" x14ac:dyDescent="0.2">
      <c r="A45">
        <v>43</v>
      </c>
      <c r="B45" t="s">
        <v>171</v>
      </c>
      <c r="C45" t="s">
        <v>16</v>
      </c>
      <c r="D45" t="s">
        <v>17</v>
      </c>
      <c r="E45" t="s">
        <v>28</v>
      </c>
      <c r="F45" t="s">
        <v>175</v>
      </c>
      <c r="G45" t="s">
        <v>23</v>
      </c>
      <c r="H45">
        <v>19699.495781163001</v>
      </c>
      <c r="I45">
        <v>58.93</v>
      </c>
      <c r="J45">
        <v>1160891.2863839299</v>
      </c>
      <c r="K45">
        <v>174.88379803208801</v>
      </c>
      <c r="L45">
        <v>5101.6499999999996</v>
      </c>
      <c r="M45">
        <v>892195.92823040497</v>
      </c>
      <c r="N45">
        <v>36.037593403910101</v>
      </c>
      <c r="O45">
        <v>606.21845351688398</v>
      </c>
      <c r="P45">
        <v>2.1920000000000002</v>
      </c>
      <c r="Q45">
        <v>-43181.294752309303</v>
      </c>
      <c r="R45">
        <v>2010512.13831554</v>
      </c>
    </row>
    <row r="46" spans="1:18" hidden="1" x14ac:dyDescent="0.2">
      <c r="A46">
        <v>44</v>
      </c>
      <c r="B46" t="s">
        <v>171</v>
      </c>
      <c r="C46" t="s">
        <v>16</v>
      </c>
      <c r="D46" t="s">
        <v>17</v>
      </c>
      <c r="E46" t="s">
        <v>28</v>
      </c>
      <c r="F46" t="s">
        <v>175</v>
      </c>
      <c r="G46" t="s">
        <v>24</v>
      </c>
      <c r="H46">
        <v>1917.88975444426</v>
      </c>
      <c r="I46">
        <v>63.465000000000003</v>
      </c>
      <c r="J46">
        <v>121718.873265805</v>
      </c>
      <c r="K46">
        <v>10.3730558029043</v>
      </c>
      <c r="L46">
        <v>5470.06</v>
      </c>
      <c r="M46">
        <v>56741.237625235102</v>
      </c>
      <c r="N46">
        <v>0</v>
      </c>
      <c r="O46">
        <v>0</v>
      </c>
      <c r="P46">
        <v>2.3610000000000002</v>
      </c>
      <c r="Q46">
        <v>-4528.1377102429096</v>
      </c>
      <c r="R46">
        <v>173931.97318079701</v>
      </c>
    </row>
    <row r="47" spans="1:18" hidden="1" x14ac:dyDescent="0.2">
      <c r="A47">
        <v>45</v>
      </c>
      <c r="B47" t="s">
        <v>171</v>
      </c>
      <c r="C47" t="s">
        <v>16</v>
      </c>
      <c r="D47" t="s">
        <v>17</v>
      </c>
      <c r="E47" t="s">
        <v>28</v>
      </c>
      <c r="F47" t="s">
        <v>175</v>
      </c>
      <c r="G47" t="s">
        <v>25</v>
      </c>
      <c r="H47">
        <v>38586.961962869304</v>
      </c>
      <c r="I47">
        <v>58.570999999999998</v>
      </c>
      <c r="J47">
        <v>2260076.9491272201</v>
      </c>
      <c r="K47">
        <v>342.55740413283303</v>
      </c>
      <c r="L47">
        <v>5069.5600000000004</v>
      </c>
      <c r="M47">
        <v>1736615.3136956401</v>
      </c>
      <c r="N47">
        <v>70.482558089041603</v>
      </c>
      <c r="O47">
        <v>1185.6300076687801</v>
      </c>
      <c r="P47">
        <v>2.1789999999999998</v>
      </c>
      <c r="Q47">
        <v>-84080.990117092399</v>
      </c>
      <c r="R47">
        <v>3913796.9027134399</v>
      </c>
    </row>
    <row r="48" spans="1:18" hidden="1" x14ac:dyDescent="0.2">
      <c r="A48">
        <v>46</v>
      </c>
      <c r="B48" t="s">
        <v>171</v>
      </c>
      <c r="C48" t="s">
        <v>16</v>
      </c>
      <c r="D48" t="s">
        <v>17</v>
      </c>
      <c r="E48" t="s">
        <v>28</v>
      </c>
      <c r="F48" t="s">
        <v>175</v>
      </c>
      <c r="G48" t="s">
        <v>177</v>
      </c>
      <c r="H48">
        <v>226.49464691147901</v>
      </c>
      <c r="I48">
        <v>64.093000000000004</v>
      </c>
      <c r="J48">
        <v>14516.721404497401</v>
      </c>
      <c r="K48">
        <v>1.6770387400686899</v>
      </c>
      <c r="L48">
        <v>5730.19</v>
      </c>
      <c r="M48">
        <v>9609.7506179542306</v>
      </c>
      <c r="N48">
        <v>0</v>
      </c>
      <c r="O48">
        <v>0</v>
      </c>
      <c r="P48">
        <v>2.3849999999999998</v>
      </c>
      <c r="Q48">
        <v>-540.18973288387895</v>
      </c>
      <c r="R48">
        <v>23586.2822895678</v>
      </c>
    </row>
    <row r="49" spans="1:18" hidden="1" x14ac:dyDescent="0.2">
      <c r="A49">
        <v>47</v>
      </c>
      <c r="B49" t="s">
        <v>171</v>
      </c>
      <c r="C49" t="s">
        <v>16</v>
      </c>
      <c r="D49" t="s">
        <v>17</v>
      </c>
      <c r="E49" t="s">
        <v>28</v>
      </c>
      <c r="F49" t="s">
        <v>175</v>
      </c>
      <c r="G49" t="s">
        <v>26</v>
      </c>
      <c r="H49">
        <v>133306.52468843799</v>
      </c>
      <c r="I49">
        <v>57.183</v>
      </c>
      <c r="J49">
        <v>7622867.0012589497</v>
      </c>
      <c r="K49">
        <v>1078.7570293262199</v>
      </c>
      <c r="L49">
        <v>4859.29</v>
      </c>
      <c r="M49">
        <v>5241993.2450345997</v>
      </c>
      <c r="N49">
        <v>37.430121754849303</v>
      </c>
      <c r="O49">
        <v>770.18059090945701</v>
      </c>
      <c r="P49">
        <v>2.1269999999999998</v>
      </c>
      <c r="Q49">
        <v>-283542.97801230702</v>
      </c>
      <c r="R49">
        <v>12582087.448872101</v>
      </c>
    </row>
    <row r="50" spans="1:18" hidden="1" x14ac:dyDescent="0.2">
      <c r="A50">
        <v>48</v>
      </c>
      <c r="B50" t="s">
        <v>171</v>
      </c>
      <c r="C50" t="s">
        <v>36</v>
      </c>
      <c r="D50" t="s">
        <v>17</v>
      </c>
      <c r="E50" t="s">
        <v>178</v>
      </c>
      <c r="F50" t="s">
        <v>173</v>
      </c>
      <c r="G50" t="s">
        <v>20</v>
      </c>
      <c r="H50">
        <v>2211.5396854209398</v>
      </c>
      <c r="I50">
        <v>37.744999999999997</v>
      </c>
      <c r="J50">
        <v>83474.565426213507</v>
      </c>
      <c r="K50">
        <v>5.1311093719470096</v>
      </c>
      <c r="L50">
        <v>5928.03</v>
      </c>
      <c r="M50">
        <v>30417.370290183</v>
      </c>
      <c r="N50">
        <v>0</v>
      </c>
      <c r="O50">
        <v>0</v>
      </c>
      <c r="P50" t="s">
        <v>174</v>
      </c>
      <c r="Q50">
        <v>0</v>
      </c>
      <c r="R50">
        <v>113891.93571639599</v>
      </c>
    </row>
    <row r="51" spans="1:18" hidden="1" x14ac:dyDescent="0.2">
      <c r="A51">
        <v>49</v>
      </c>
      <c r="B51" t="s">
        <v>171</v>
      </c>
      <c r="C51" t="s">
        <v>36</v>
      </c>
      <c r="D51" t="s">
        <v>17</v>
      </c>
      <c r="E51" t="s">
        <v>178</v>
      </c>
      <c r="F51" t="s">
        <v>173</v>
      </c>
      <c r="G51" t="s">
        <v>38</v>
      </c>
      <c r="H51">
        <v>58824.014755640099</v>
      </c>
      <c r="I51">
        <v>36.110999999999997</v>
      </c>
      <c r="J51">
        <v>2124193.9968409198</v>
      </c>
      <c r="K51">
        <v>125.313171438297</v>
      </c>
      <c r="L51">
        <v>6419.51</v>
      </c>
      <c r="M51">
        <v>804449.15717986703</v>
      </c>
      <c r="N51">
        <v>0</v>
      </c>
      <c r="O51">
        <v>0</v>
      </c>
      <c r="P51" t="s">
        <v>174</v>
      </c>
      <c r="Q51">
        <v>0</v>
      </c>
      <c r="R51">
        <v>2928643.1540207802</v>
      </c>
    </row>
    <row r="52" spans="1:18" hidden="1" x14ac:dyDescent="0.2">
      <c r="A52">
        <v>50</v>
      </c>
      <c r="B52" t="s">
        <v>171</v>
      </c>
      <c r="C52" t="s">
        <v>36</v>
      </c>
      <c r="D52" t="s">
        <v>17</v>
      </c>
      <c r="E52" t="s">
        <v>178</v>
      </c>
      <c r="F52" t="s">
        <v>173</v>
      </c>
      <c r="G52" t="s">
        <v>22</v>
      </c>
      <c r="H52">
        <v>9593.0127191790798</v>
      </c>
      <c r="I52">
        <v>34.877000000000002</v>
      </c>
      <c r="J52">
        <v>334575.504606809</v>
      </c>
      <c r="K52">
        <v>17.658151044227001</v>
      </c>
      <c r="L52">
        <v>6474.98</v>
      </c>
      <c r="M52">
        <v>114336.17484834899</v>
      </c>
      <c r="N52">
        <v>0</v>
      </c>
      <c r="O52">
        <v>0</v>
      </c>
      <c r="P52" t="s">
        <v>174</v>
      </c>
      <c r="Q52">
        <v>0</v>
      </c>
      <c r="R52">
        <v>448911.67945515801</v>
      </c>
    </row>
    <row r="53" spans="1:18" hidden="1" x14ac:dyDescent="0.2">
      <c r="A53">
        <v>51</v>
      </c>
      <c r="B53" t="s">
        <v>171</v>
      </c>
      <c r="C53" t="s">
        <v>36</v>
      </c>
      <c r="D53" t="s">
        <v>17</v>
      </c>
      <c r="E53" t="s">
        <v>178</v>
      </c>
      <c r="F53" t="s">
        <v>173</v>
      </c>
      <c r="G53" t="s">
        <v>39</v>
      </c>
      <c r="H53">
        <v>3145.5449009405302</v>
      </c>
      <c r="I53">
        <v>35.292000000000002</v>
      </c>
      <c r="J53">
        <v>111012.57064399301</v>
      </c>
      <c r="K53">
        <v>4.3418999561442897</v>
      </c>
      <c r="L53">
        <v>6868.17</v>
      </c>
      <c r="M53">
        <v>29820.9070217915</v>
      </c>
      <c r="N53">
        <v>0</v>
      </c>
      <c r="O53">
        <v>0</v>
      </c>
      <c r="P53" t="s">
        <v>174</v>
      </c>
      <c r="Q53">
        <v>0</v>
      </c>
      <c r="R53">
        <v>140833.47766578401</v>
      </c>
    </row>
    <row r="54" spans="1:18" hidden="1" x14ac:dyDescent="0.2">
      <c r="A54">
        <v>52</v>
      </c>
      <c r="B54" t="s">
        <v>171</v>
      </c>
      <c r="C54" t="s">
        <v>36</v>
      </c>
      <c r="D54" t="s">
        <v>17</v>
      </c>
      <c r="E54" t="s">
        <v>178</v>
      </c>
      <c r="F54" t="s">
        <v>173</v>
      </c>
      <c r="G54" t="s">
        <v>31</v>
      </c>
      <c r="H54">
        <v>138443.15612582999</v>
      </c>
      <c r="I54">
        <v>35.398000000000003</v>
      </c>
      <c r="J54">
        <v>4900610.84054216</v>
      </c>
      <c r="K54">
        <v>305.34857647331802</v>
      </c>
      <c r="L54">
        <v>6416.7</v>
      </c>
      <c r="M54">
        <v>1959330.21065634</v>
      </c>
      <c r="N54">
        <v>3.8500319522834499</v>
      </c>
      <c r="O54">
        <v>71.104752101708499</v>
      </c>
      <c r="P54" t="s">
        <v>174</v>
      </c>
      <c r="Q54">
        <v>0</v>
      </c>
      <c r="R54">
        <v>6860012.1559506003</v>
      </c>
    </row>
    <row r="55" spans="1:18" hidden="1" x14ac:dyDescent="0.2">
      <c r="A55">
        <v>53</v>
      </c>
      <c r="B55" t="s">
        <v>171</v>
      </c>
      <c r="C55" t="s">
        <v>36</v>
      </c>
      <c r="D55" t="s">
        <v>17</v>
      </c>
      <c r="E55" t="s">
        <v>178</v>
      </c>
      <c r="F55" t="s">
        <v>173</v>
      </c>
      <c r="G55" t="s">
        <v>32</v>
      </c>
      <c r="H55">
        <v>114020.655276498</v>
      </c>
      <c r="I55">
        <v>34.229999999999997</v>
      </c>
      <c r="J55">
        <v>3902927.0301145501</v>
      </c>
      <c r="K55">
        <v>237.838471713876</v>
      </c>
      <c r="L55">
        <v>6020.71</v>
      </c>
      <c r="M55">
        <v>1431956.4650324499</v>
      </c>
      <c r="N55">
        <v>7.2246319025361299</v>
      </c>
      <c r="O55">
        <v>108.209140226228</v>
      </c>
      <c r="P55" t="s">
        <v>174</v>
      </c>
      <c r="Q55">
        <v>0</v>
      </c>
      <c r="R55">
        <v>5334991.70428723</v>
      </c>
    </row>
    <row r="56" spans="1:18" hidden="1" x14ac:dyDescent="0.2">
      <c r="A56">
        <v>54</v>
      </c>
      <c r="B56" t="s">
        <v>171</v>
      </c>
      <c r="C56" t="s">
        <v>36</v>
      </c>
      <c r="D56" t="s">
        <v>17</v>
      </c>
      <c r="E56" t="s">
        <v>178</v>
      </c>
      <c r="F56" t="s">
        <v>173</v>
      </c>
      <c r="G56" t="s">
        <v>26</v>
      </c>
      <c r="H56">
        <v>5370.2946786334796</v>
      </c>
      <c r="I56">
        <v>36.804000000000002</v>
      </c>
      <c r="J56">
        <v>197648.32535242601</v>
      </c>
      <c r="K56">
        <v>12.459902734821799</v>
      </c>
      <c r="L56">
        <v>5954.71</v>
      </c>
      <c r="M56">
        <v>74195.107414070997</v>
      </c>
      <c r="N56">
        <v>0</v>
      </c>
      <c r="O56">
        <v>0</v>
      </c>
      <c r="P56" t="s">
        <v>174</v>
      </c>
      <c r="Q56">
        <v>0</v>
      </c>
      <c r="R56">
        <v>271843.43276649801</v>
      </c>
    </row>
    <row r="57" spans="1:18" hidden="1" x14ac:dyDescent="0.2">
      <c r="A57">
        <v>55</v>
      </c>
      <c r="B57" t="s">
        <v>171</v>
      </c>
      <c r="C57" t="s">
        <v>36</v>
      </c>
      <c r="D57" t="s">
        <v>17</v>
      </c>
      <c r="E57" t="s">
        <v>178</v>
      </c>
      <c r="F57" t="s">
        <v>173</v>
      </c>
      <c r="G57" t="s">
        <v>33</v>
      </c>
      <c r="H57">
        <v>86376.225458856003</v>
      </c>
      <c r="I57">
        <v>34.328000000000003</v>
      </c>
      <c r="J57">
        <v>2965123.0675516101</v>
      </c>
      <c r="K57">
        <v>184.47702731347999</v>
      </c>
      <c r="L57">
        <v>6552.21</v>
      </c>
      <c r="M57">
        <v>1208732.2231336599</v>
      </c>
      <c r="N57">
        <v>4.4277840899985197</v>
      </c>
      <c r="O57">
        <v>66.804145013081794</v>
      </c>
      <c r="P57" t="s">
        <v>174</v>
      </c>
      <c r="Q57">
        <v>0</v>
      </c>
      <c r="R57">
        <v>4173922.0948302802</v>
      </c>
    </row>
    <row r="58" spans="1:18" hidden="1" x14ac:dyDescent="0.2">
      <c r="A58">
        <v>56</v>
      </c>
      <c r="B58" t="s">
        <v>171</v>
      </c>
      <c r="C58" t="s">
        <v>36</v>
      </c>
      <c r="D58" t="s">
        <v>17</v>
      </c>
      <c r="E58" t="s">
        <v>37</v>
      </c>
      <c r="F58" t="s">
        <v>175</v>
      </c>
      <c r="G58" t="s">
        <v>20</v>
      </c>
      <c r="H58">
        <v>6240.8331022141401</v>
      </c>
      <c r="I58">
        <v>58.643999999999998</v>
      </c>
      <c r="J58">
        <v>365987.41644624597</v>
      </c>
      <c r="K58">
        <v>0</v>
      </c>
      <c r="L58">
        <v>4837.51</v>
      </c>
      <c r="M58">
        <v>0</v>
      </c>
      <c r="N58">
        <v>0</v>
      </c>
      <c r="O58">
        <v>0</v>
      </c>
      <c r="P58">
        <v>2.153</v>
      </c>
      <c r="Q58">
        <v>-13436.513669067001</v>
      </c>
      <c r="R58">
        <v>352550.90277717903</v>
      </c>
    </row>
    <row r="59" spans="1:18" hidden="1" x14ac:dyDescent="0.2">
      <c r="A59">
        <v>57</v>
      </c>
      <c r="B59" t="s">
        <v>171</v>
      </c>
      <c r="C59" t="s">
        <v>36</v>
      </c>
      <c r="D59" t="s">
        <v>17</v>
      </c>
      <c r="E59" t="s">
        <v>37</v>
      </c>
      <c r="F59" t="s">
        <v>175</v>
      </c>
      <c r="G59" t="s">
        <v>38</v>
      </c>
      <c r="H59">
        <v>157436.31602864401</v>
      </c>
      <c r="I59">
        <v>56.104999999999997</v>
      </c>
      <c r="J59">
        <v>8832964.5107870698</v>
      </c>
      <c r="K59">
        <v>0</v>
      </c>
      <c r="L59">
        <v>5238.59</v>
      </c>
      <c r="M59">
        <v>0</v>
      </c>
      <c r="N59">
        <v>0</v>
      </c>
      <c r="O59">
        <v>0</v>
      </c>
      <c r="P59">
        <v>2.0590000000000002</v>
      </c>
      <c r="Q59">
        <v>-324161.37470297801</v>
      </c>
      <c r="R59">
        <v>8508803.1360840909</v>
      </c>
    </row>
    <row r="60" spans="1:18" hidden="1" x14ac:dyDescent="0.2">
      <c r="A60">
        <v>58</v>
      </c>
      <c r="B60" t="s">
        <v>171</v>
      </c>
      <c r="C60" t="s">
        <v>36</v>
      </c>
      <c r="D60" t="s">
        <v>17</v>
      </c>
      <c r="E60" t="s">
        <v>37</v>
      </c>
      <c r="F60" t="s">
        <v>175</v>
      </c>
      <c r="G60" t="s">
        <v>22</v>
      </c>
      <c r="H60">
        <v>25148.380700218098</v>
      </c>
      <c r="I60">
        <v>54.188000000000002</v>
      </c>
      <c r="J60">
        <v>1362740.4533834199</v>
      </c>
      <c r="K60">
        <v>0</v>
      </c>
      <c r="L60">
        <v>5283.85</v>
      </c>
      <c r="M60">
        <v>0</v>
      </c>
      <c r="N60">
        <v>0</v>
      </c>
      <c r="O60">
        <v>0</v>
      </c>
      <c r="P60">
        <v>1.9890000000000001</v>
      </c>
      <c r="Q60">
        <v>-50020.129212733802</v>
      </c>
      <c r="R60">
        <v>1312720.32417068</v>
      </c>
    </row>
    <row r="61" spans="1:18" hidden="1" x14ac:dyDescent="0.2">
      <c r="A61">
        <v>59</v>
      </c>
      <c r="B61" t="s">
        <v>171</v>
      </c>
      <c r="C61" t="s">
        <v>36</v>
      </c>
      <c r="D61" t="s">
        <v>17</v>
      </c>
      <c r="E61" t="s">
        <v>37</v>
      </c>
      <c r="F61" t="s">
        <v>175</v>
      </c>
      <c r="G61" t="s">
        <v>39</v>
      </c>
      <c r="H61">
        <v>9610.3695143489094</v>
      </c>
      <c r="I61">
        <v>54.834000000000003</v>
      </c>
      <c r="J61">
        <v>526975.00194980798</v>
      </c>
      <c r="K61">
        <v>0</v>
      </c>
      <c r="L61">
        <v>5604.7</v>
      </c>
      <c r="M61">
        <v>0</v>
      </c>
      <c r="N61">
        <v>0</v>
      </c>
      <c r="O61">
        <v>0</v>
      </c>
      <c r="P61">
        <v>2.012</v>
      </c>
      <c r="Q61">
        <v>-19336.063462869999</v>
      </c>
      <c r="R61">
        <v>507638.93848693802</v>
      </c>
    </row>
    <row r="62" spans="1:18" hidden="1" x14ac:dyDescent="0.2">
      <c r="A62">
        <v>60</v>
      </c>
      <c r="B62" t="s">
        <v>171</v>
      </c>
      <c r="C62" t="s">
        <v>36</v>
      </c>
      <c r="D62" t="s">
        <v>17</v>
      </c>
      <c r="E62" t="s">
        <v>37</v>
      </c>
      <c r="F62" t="s">
        <v>175</v>
      </c>
      <c r="G62" t="s">
        <v>31</v>
      </c>
      <c r="H62">
        <v>381199.81123818801</v>
      </c>
      <c r="I62">
        <v>54.997</v>
      </c>
      <c r="J62">
        <v>20964846.018666599</v>
      </c>
      <c r="K62">
        <v>0</v>
      </c>
      <c r="L62">
        <v>5236.29</v>
      </c>
      <c r="M62">
        <v>0</v>
      </c>
      <c r="N62">
        <v>10.6009678957153</v>
      </c>
      <c r="O62">
        <v>195.78517882584001</v>
      </c>
      <c r="P62">
        <v>2.0190000000000001</v>
      </c>
      <c r="Q62">
        <v>-769642.41888990195</v>
      </c>
      <c r="R62">
        <v>20195399.384955499</v>
      </c>
    </row>
    <row r="63" spans="1:18" hidden="1" x14ac:dyDescent="0.2">
      <c r="A63">
        <v>61</v>
      </c>
      <c r="B63" t="s">
        <v>171</v>
      </c>
      <c r="C63" t="s">
        <v>36</v>
      </c>
      <c r="D63" t="s">
        <v>17</v>
      </c>
      <c r="E63" t="s">
        <v>37</v>
      </c>
      <c r="F63" t="s">
        <v>175</v>
      </c>
      <c r="G63" t="s">
        <v>32</v>
      </c>
      <c r="H63">
        <v>308951.140154975</v>
      </c>
      <c r="I63">
        <v>53.183</v>
      </c>
      <c r="J63">
        <v>16430948.486862</v>
      </c>
      <c r="K63">
        <v>0</v>
      </c>
      <c r="L63">
        <v>4913.1499999999996</v>
      </c>
      <c r="M63">
        <v>0</v>
      </c>
      <c r="N63">
        <v>19.575911558093001</v>
      </c>
      <c r="O63">
        <v>293.20421959523298</v>
      </c>
      <c r="P63">
        <v>1.952</v>
      </c>
      <c r="Q63">
        <v>-603072.625582512</v>
      </c>
      <c r="R63">
        <v>15828169.065499101</v>
      </c>
    </row>
    <row r="64" spans="1:18" hidden="1" x14ac:dyDescent="0.2">
      <c r="A64">
        <v>62</v>
      </c>
      <c r="B64" t="s">
        <v>171</v>
      </c>
      <c r="C64" t="s">
        <v>36</v>
      </c>
      <c r="D64" t="s">
        <v>17</v>
      </c>
      <c r="E64" t="s">
        <v>37</v>
      </c>
      <c r="F64" t="s">
        <v>175</v>
      </c>
      <c r="G64" t="s">
        <v>26</v>
      </c>
      <c r="H64">
        <v>15154.651313743399</v>
      </c>
      <c r="I64">
        <v>57.183</v>
      </c>
      <c r="J64">
        <v>866588.42607379297</v>
      </c>
      <c r="K64">
        <v>0</v>
      </c>
      <c r="L64">
        <v>4859.29</v>
      </c>
      <c r="M64">
        <v>0</v>
      </c>
      <c r="N64">
        <v>0</v>
      </c>
      <c r="O64">
        <v>0</v>
      </c>
      <c r="P64">
        <v>2.0990000000000002</v>
      </c>
      <c r="Q64">
        <v>-31809.613107547499</v>
      </c>
      <c r="R64">
        <v>834778.81296624499</v>
      </c>
    </row>
    <row r="65" spans="1:18" hidden="1" x14ac:dyDescent="0.2">
      <c r="A65">
        <v>63</v>
      </c>
      <c r="B65" t="s">
        <v>171</v>
      </c>
      <c r="C65" t="s">
        <v>36</v>
      </c>
      <c r="D65" t="s">
        <v>17</v>
      </c>
      <c r="E65" t="s">
        <v>37</v>
      </c>
      <c r="F65" t="s">
        <v>175</v>
      </c>
      <c r="G65" t="s">
        <v>33</v>
      </c>
      <c r="H65">
        <v>230977.81970957699</v>
      </c>
      <c r="I65">
        <v>53.335000000000001</v>
      </c>
      <c r="J65">
        <v>12319202.014210301</v>
      </c>
      <c r="K65">
        <v>0</v>
      </c>
      <c r="L65">
        <v>5346.88</v>
      </c>
      <c r="M65">
        <v>0</v>
      </c>
      <c r="N65">
        <v>11.840294129775</v>
      </c>
      <c r="O65">
        <v>178.64031081138199</v>
      </c>
      <c r="P65">
        <v>1.958</v>
      </c>
      <c r="Q65">
        <v>-452254.57099135302</v>
      </c>
      <c r="R65">
        <v>11867126.0835297</v>
      </c>
    </row>
    <row r="66" spans="1:18" hidden="1" x14ac:dyDescent="0.2">
      <c r="A66">
        <v>64</v>
      </c>
      <c r="B66" t="s">
        <v>171</v>
      </c>
      <c r="C66" t="s">
        <v>36</v>
      </c>
      <c r="D66" t="s">
        <v>17</v>
      </c>
      <c r="E66" t="s">
        <v>40</v>
      </c>
      <c r="F66" t="s">
        <v>175</v>
      </c>
      <c r="G66" t="s">
        <v>20</v>
      </c>
      <c r="H66">
        <v>8386.2740668003607</v>
      </c>
      <c r="I66">
        <v>58.643999999999998</v>
      </c>
      <c r="J66">
        <v>491804.65637344</v>
      </c>
      <c r="K66">
        <v>0</v>
      </c>
      <c r="L66">
        <v>4837.51</v>
      </c>
      <c r="M66">
        <v>0</v>
      </c>
      <c r="N66">
        <v>0</v>
      </c>
      <c r="O66">
        <v>0</v>
      </c>
      <c r="P66">
        <v>2.153</v>
      </c>
      <c r="Q66">
        <v>-18055.6480658211</v>
      </c>
      <c r="R66">
        <v>473749.00830761902</v>
      </c>
    </row>
    <row r="67" spans="1:18" hidden="1" x14ac:dyDescent="0.2">
      <c r="A67">
        <v>65</v>
      </c>
      <c r="B67" t="s">
        <v>171</v>
      </c>
      <c r="C67" t="s">
        <v>36</v>
      </c>
      <c r="D67" t="s">
        <v>17</v>
      </c>
      <c r="E67" t="s">
        <v>40</v>
      </c>
      <c r="F67" t="s">
        <v>175</v>
      </c>
      <c r="G67" t="s">
        <v>38</v>
      </c>
      <c r="H67">
        <v>227695.62704383</v>
      </c>
      <c r="I67">
        <v>56.104999999999997</v>
      </c>
      <c r="J67">
        <v>12774863.1552941</v>
      </c>
      <c r="K67">
        <v>0</v>
      </c>
      <c r="L67">
        <v>5238.59</v>
      </c>
      <c r="M67">
        <v>0</v>
      </c>
      <c r="N67">
        <v>0</v>
      </c>
      <c r="O67">
        <v>0</v>
      </c>
      <c r="P67">
        <v>2.0590000000000002</v>
      </c>
      <c r="Q67">
        <v>-468825.296083247</v>
      </c>
      <c r="R67">
        <v>12306037.8592108</v>
      </c>
    </row>
    <row r="68" spans="1:18" hidden="1" x14ac:dyDescent="0.2">
      <c r="A68">
        <v>66</v>
      </c>
      <c r="B68" t="s">
        <v>171</v>
      </c>
      <c r="C68" t="s">
        <v>36</v>
      </c>
      <c r="D68" t="s">
        <v>17</v>
      </c>
      <c r="E68" t="s">
        <v>40</v>
      </c>
      <c r="F68" t="s">
        <v>175</v>
      </c>
      <c r="G68" t="s">
        <v>22</v>
      </c>
      <c r="H68">
        <v>37044.249543445199</v>
      </c>
      <c r="I68">
        <v>54.188000000000002</v>
      </c>
      <c r="J68">
        <v>2007353.7942602099</v>
      </c>
      <c r="K68">
        <v>0</v>
      </c>
      <c r="L68">
        <v>5283.85</v>
      </c>
      <c r="M68">
        <v>0</v>
      </c>
      <c r="N68">
        <v>0</v>
      </c>
      <c r="O68">
        <v>0</v>
      </c>
      <c r="P68">
        <v>1.9890000000000001</v>
      </c>
      <c r="Q68">
        <v>-73681.012341912501</v>
      </c>
      <c r="R68">
        <v>1933672.7819182901</v>
      </c>
    </row>
    <row r="69" spans="1:18" hidden="1" x14ac:dyDescent="0.2">
      <c r="A69">
        <v>67</v>
      </c>
      <c r="B69" t="s">
        <v>171</v>
      </c>
      <c r="C69" t="s">
        <v>36</v>
      </c>
      <c r="D69" t="s">
        <v>17</v>
      </c>
      <c r="E69" t="s">
        <v>40</v>
      </c>
      <c r="F69" t="s">
        <v>175</v>
      </c>
      <c r="G69" t="s">
        <v>39</v>
      </c>
      <c r="H69">
        <v>12025.805289477899</v>
      </c>
      <c r="I69">
        <v>54.834000000000003</v>
      </c>
      <c r="J69">
        <v>659423.00724323594</v>
      </c>
      <c r="K69">
        <v>0</v>
      </c>
      <c r="L69">
        <v>5604.7</v>
      </c>
      <c r="M69">
        <v>0</v>
      </c>
      <c r="N69">
        <v>0</v>
      </c>
      <c r="O69">
        <v>0</v>
      </c>
      <c r="P69">
        <v>2.012</v>
      </c>
      <c r="Q69">
        <v>-24195.9202424297</v>
      </c>
      <c r="R69">
        <v>635227.087000806</v>
      </c>
    </row>
    <row r="70" spans="1:18" hidden="1" x14ac:dyDescent="0.2">
      <c r="A70">
        <v>68</v>
      </c>
      <c r="B70" t="s">
        <v>171</v>
      </c>
      <c r="C70" t="s">
        <v>36</v>
      </c>
      <c r="D70" t="s">
        <v>17</v>
      </c>
      <c r="E70" t="s">
        <v>40</v>
      </c>
      <c r="F70" t="s">
        <v>175</v>
      </c>
      <c r="G70" t="s">
        <v>31</v>
      </c>
      <c r="H70">
        <v>534255.65198418498</v>
      </c>
      <c r="I70">
        <v>54.997</v>
      </c>
      <c r="J70">
        <v>29382458.092174198</v>
      </c>
      <c r="K70">
        <v>0</v>
      </c>
      <c r="L70">
        <v>5236.29</v>
      </c>
      <c r="M70">
        <v>0</v>
      </c>
      <c r="N70">
        <v>14.857370984504399</v>
      </c>
      <c r="O70">
        <v>274.39504238652802</v>
      </c>
      <c r="P70">
        <v>2.0190000000000001</v>
      </c>
      <c r="Q70">
        <v>-1078662.1613560701</v>
      </c>
      <c r="R70">
        <v>28304070.3258605</v>
      </c>
    </row>
    <row r="71" spans="1:18" hidden="1" x14ac:dyDescent="0.2">
      <c r="A71">
        <v>69</v>
      </c>
      <c r="B71" t="s">
        <v>171</v>
      </c>
      <c r="C71" t="s">
        <v>36</v>
      </c>
      <c r="D71" t="s">
        <v>17</v>
      </c>
      <c r="E71" t="s">
        <v>40</v>
      </c>
      <c r="F71" t="s">
        <v>175</v>
      </c>
      <c r="G71" t="s">
        <v>32</v>
      </c>
      <c r="H71">
        <v>440730.18697472702</v>
      </c>
      <c r="I71">
        <v>53.183</v>
      </c>
      <c r="J71">
        <v>23439353.5338769</v>
      </c>
      <c r="K71">
        <v>0</v>
      </c>
      <c r="L71">
        <v>4913.1499999999996</v>
      </c>
      <c r="M71">
        <v>0</v>
      </c>
      <c r="N71">
        <v>27.925759253942999</v>
      </c>
      <c r="O71">
        <v>418.266624486853</v>
      </c>
      <c r="P71">
        <v>1.952</v>
      </c>
      <c r="Q71">
        <v>-860305.32497466705</v>
      </c>
      <c r="R71">
        <v>22579466.475526702</v>
      </c>
    </row>
    <row r="72" spans="1:18" hidden="1" x14ac:dyDescent="0.2">
      <c r="A72">
        <v>70</v>
      </c>
      <c r="B72" t="s">
        <v>171</v>
      </c>
      <c r="C72" t="s">
        <v>36</v>
      </c>
      <c r="D72" t="s">
        <v>17</v>
      </c>
      <c r="E72" t="s">
        <v>40</v>
      </c>
      <c r="F72" t="s">
        <v>175</v>
      </c>
      <c r="G72" t="s">
        <v>26</v>
      </c>
      <c r="H72">
        <v>20364.4380841973</v>
      </c>
      <c r="I72">
        <v>57.183</v>
      </c>
      <c r="J72">
        <v>1164499.66296865</v>
      </c>
      <c r="K72">
        <v>0</v>
      </c>
      <c r="L72">
        <v>4859.29</v>
      </c>
      <c r="M72">
        <v>0</v>
      </c>
      <c r="N72">
        <v>0</v>
      </c>
      <c r="O72">
        <v>0</v>
      </c>
      <c r="P72">
        <v>2.0990000000000002</v>
      </c>
      <c r="Q72">
        <v>-42744.955538730101</v>
      </c>
      <c r="R72">
        <v>1121754.7074299201</v>
      </c>
    </row>
    <row r="73" spans="1:18" hidden="1" x14ac:dyDescent="0.2">
      <c r="A73">
        <v>71</v>
      </c>
      <c r="B73" t="s">
        <v>171</v>
      </c>
      <c r="C73" t="s">
        <v>36</v>
      </c>
      <c r="D73" t="s">
        <v>17</v>
      </c>
      <c r="E73" t="s">
        <v>40</v>
      </c>
      <c r="F73" t="s">
        <v>175</v>
      </c>
      <c r="G73" t="s">
        <v>33</v>
      </c>
      <c r="H73">
        <v>335504.36353950802</v>
      </c>
      <c r="I73">
        <v>53.335000000000001</v>
      </c>
      <c r="J73">
        <v>17894125.229379602</v>
      </c>
      <c r="K73">
        <v>0</v>
      </c>
      <c r="L73">
        <v>5346.88</v>
      </c>
      <c r="M73">
        <v>0</v>
      </c>
      <c r="N73">
        <v>17.198492699972402</v>
      </c>
      <c r="O73">
        <v>259.482074324851</v>
      </c>
      <c r="P73">
        <v>1.958</v>
      </c>
      <c r="Q73">
        <v>-656917.54381035594</v>
      </c>
      <c r="R73">
        <v>17237467.167643599</v>
      </c>
    </row>
    <row r="74" spans="1:18" hidden="1" x14ac:dyDescent="0.2">
      <c r="A74">
        <v>72</v>
      </c>
      <c r="B74" t="s">
        <v>171</v>
      </c>
      <c r="C74" t="s">
        <v>36</v>
      </c>
      <c r="D74" t="s">
        <v>17</v>
      </c>
      <c r="E74" t="s">
        <v>41</v>
      </c>
      <c r="F74" t="s">
        <v>175</v>
      </c>
      <c r="G74" t="s">
        <v>20</v>
      </c>
      <c r="H74">
        <v>4679.3869830373897</v>
      </c>
      <c r="I74">
        <v>58.643999999999998</v>
      </c>
      <c r="J74">
        <v>274417.970233245</v>
      </c>
      <c r="K74">
        <v>44.794253126260401</v>
      </c>
      <c r="L74">
        <v>4837.51</v>
      </c>
      <c r="M74">
        <v>216692.64744081601</v>
      </c>
      <c r="N74">
        <v>0</v>
      </c>
      <c r="O74">
        <v>0</v>
      </c>
      <c r="P74">
        <v>2.153</v>
      </c>
      <c r="Q74">
        <v>-10074.7201744795</v>
      </c>
      <c r="R74">
        <v>481035.89749958098</v>
      </c>
    </row>
    <row r="75" spans="1:18" hidden="1" x14ac:dyDescent="0.2">
      <c r="A75">
        <v>73</v>
      </c>
      <c r="B75" t="s">
        <v>171</v>
      </c>
      <c r="C75" t="s">
        <v>36</v>
      </c>
      <c r="D75" t="s">
        <v>17</v>
      </c>
      <c r="E75" t="s">
        <v>41</v>
      </c>
      <c r="F75" t="s">
        <v>175</v>
      </c>
      <c r="G75" t="s">
        <v>38</v>
      </c>
      <c r="H75">
        <v>128395.190305581</v>
      </c>
      <c r="I75">
        <v>56.104999999999997</v>
      </c>
      <c r="J75">
        <v>7203612.1520946501</v>
      </c>
      <c r="K75">
        <v>1093.9758860239499</v>
      </c>
      <c r="L75">
        <v>5238.59</v>
      </c>
      <c r="M75">
        <v>5730891.13676624</v>
      </c>
      <c r="N75">
        <v>0</v>
      </c>
      <c r="O75">
        <v>0</v>
      </c>
      <c r="P75">
        <v>2.0590000000000002</v>
      </c>
      <c r="Q75">
        <v>-264365.69683919201</v>
      </c>
      <c r="R75">
        <v>12670137.5920217</v>
      </c>
    </row>
    <row r="76" spans="1:18" hidden="1" x14ac:dyDescent="0.2">
      <c r="A76">
        <v>74</v>
      </c>
      <c r="B76" t="s">
        <v>171</v>
      </c>
      <c r="C76" t="s">
        <v>36</v>
      </c>
      <c r="D76" t="s">
        <v>17</v>
      </c>
      <c r="E76" t="s">
        <v>41</v>
      </c>
      <c r="F76" t="s">
        <v>175</v>
      </c>
      <c r="G76" t="s">
        <v>22</v>
      </c>
      <c r="H76">
        <v>21553.3139626991</v>
      </c>
      <c r="I76">
        <v>54.188000000000002</v>
      </c>
      <c r="J76">
        <v>1167930.97701074</v>
      </c>
      <c r="K76">
        <v>154.15451713840599</v>
      </c>
      <c r="L76">
        <v>5283.85</v>
      </c>
      <c r="M76">
        <v>814529.34538177098</v>
      </c>
      <c r="N76">
        <v>0</v>
      </c>
      <c r="O76">
        <v>0</v>
      </c>
      <c r="P76">
        <v>1.9890000000000001</v>
      </c>
      <c r="Q76">
        <v>-42869.541471808603</v>
      </c>
      <c r="R76">
        <v>1939590.7809206999</v>
      </c>
    </row>
    <row r="77" spans="1:18" hidden="1" x14ac:dyDescent="0.2">
      <c r="A77">
        <v>75</v>
      </c>
      <c r="B77" t="s">
        <v>171</v>
      </c>
      <c r="C77" t="s">
        <v>36</v>
      </c>
      <c r="D77" t="s">
        <v>17</v>
      </c>
      <c r="E77" t="s">
        <v>41</v>
      </c>
      <c r="F77" t="s">
        <v>175</v>
      </c>
      <c r="G77" t="s">
        <v>39</v>
      </c>
      <c r="H77">
        <v>5824.0726090935104</v>
      </c>
      <c r="I77">
        <v>54.834000000000003</v>
      </c>
      <c r="J77">
        <v>319357.19744703302</v>
      </c>
      <c r="K77">
        <v>37.9045059432489</v>
      </c>
      <c r="L77">
        <v>5604.7</v>
      </c>
      <c r="M77">
        <v>212443.38446012701</v>
      </c>
      <c r="N77">
        <v>0</v>
      </c>
      <c r="O77">
        <v>0</v>
      </c>
      <c r="P77">
        <v>2.012</v>
      </c>
      <c r="Q77">
        <v>-11718.034089496099</v>
      </c>
      <c r="R77">
        <v>520082.54781766498</v>
      </c>
    </row>
    <row r="78" spans="1:18" hidden="1" x14ac:dyDescent="0.2">
      <c r="A78">
        <v>76</v>
      </c>
      <c r="B78" t="s">
        <v>171</v>
      </c>
      <c r="C78" t="s">
        <v>36</v>
      </c>
      <c r="D78" t="s">
        <v>17</v>
      </c>
      <c r="E78" t="s">
        <v>41</v>
      </c>
      <c r="F78" t="s">
        <v>175</v>
      </c>
      <c r="G78" t="s">
        <v>31</v>
      </c>
      <c r="H78">
        <v>293137.857011321</v>
      </c>
      <c r="I78">
        <v>54.997</v>
      </c>
      <c r="J78">
        <v>16121702.7220516</v>
      </c>
      <c r="K78">
        <v>2665.67333393226</v>
      </c>
      <c r="L78">
        <v>5236.29</v>
      </c>
      <c r="M78">
        <v>13958238.621736201</v>
      </c>
      <c r="N78">
        <v>8.1520108866321301</v>
      </c>
      <c r="O78">
        <v>150.55633833911901</v>
      </c>
      <c r="P78">
        <v>2.0190000000000001</v>
      </c>
      <c r="Q78">
        <v>-591845.33330585703</v>
      </c>
      <c r="R78">
        <v>29488246.566820301</v>
      </c>
    </row>
    <row r="79" spans="1:18" hidden="1" x14ac:dyDescent="0.2">
      <c r="A79">
        <v>77</v>
      </c>
      <c r="B79" t="s">
        <v>171</v>
      </c>
      <c r="C79" t="s">
        <v>36</v>
      </c>
      <c r="D79" t="s">
        <v>17</v>
      </c>
      <c r="E79" t="s">
        <v>41</v>
      </c>
      <c r="F79" t="s">
        <v>175</v>
      </c>
      <c r="G79" t="s">
        <v>32</v>
      </c>
      <c r="H79">
        <v>245706.32956315199</v>
      </c>
      <c r="I79">
        <v>53.183</v>
      </c>
      <c r="J79">
        <v>13067399.725157101</v>
      </c>
      <c r="K79">
        <v>2076.31448344506</v>
      </c>
      <c r="L79">
        <v>4913.1499999999996</v>
      </c>
      <c r="M79">
        <v>10201244.504338101</v>
      </c>
      <c r="N79">
        <v>15.568563282786901</v>
      </c>
      <c r="O79">
        <v>233.18293168633599</v>
      </c>
      <c r="P79">
        <v>1.952</v>
      </c>
      <c r="Q79">
        <v>-479618.755307274</v>
      </c>
      <c r="R79">
        <v>22789258.657119598</v>
      </c>
    </row>
    <row r="80" spans="1:18" hidden="1" x14ac:dyDescent="0.2">
      <c r="A80">
        <v>78</v>
      </c>
      <c r="B80" t="s">
        <v>171</v>
      </c>
      <c r="C80" t="s">
        <v>36</v>
      </c>
      <c r="D80" t="s">
        <v>17</v>
      </c>
      <c r="E80" t="s">
        <v>41</v>
      </c>
      <c r="F80" t="s">
        <v>175</v>
      </c>
      <c r="G80" t="s">
        <v>26</v>
      </c>
      <c r="H80">
        <v>11362.982622439</v>
      </c>
      <c r="I80">
        <v>57.183</v>
      </c>
      <c r="J80">
        <v>649769.43529893295</v>
      </c>
      <c r="K80">
        <v>108.774145428205</v>
      </c>
      <c r="L80">
        <v>4859.29</v>
      </c>
      <c r="M80">
        <v>528565.11713782605</v>
      </c>
      <c r="N80">
        <v>0</v>
      </c>
      <c r="O80">
        <v>0</v>
      </c>
      <c r="P80">
        <v>2.0990000000000002</v>
      </c>
      <c r="Q80">
        <v>-23850.900524499601</v>
      </c>
      <c r="R80">
        <v>1154483.6519122601</v>
      </c>
    </row>
    <row r="81" spans="1:18" hidden="1" x14ac:dyDescent="0.2">
      <c r="A81">
        <v>79</v>
      </c>
      <c r="B81" t="s">
        <v>171</v>
      </c>
      <c r="C81" t="s">
        <v>36</v>
      </c>
      <c r="D81" t="s">
        <v>17</v>
      </c>
      <c r="E81" t="s">
        <v>41</v>
      </c>
      <c r="F81" t="s">
        <v>175</v>
      </c>
      <c r="G81" t="s">
        <v>33</v>
      </c>
      <c r="H81">
        <v>187572.69403460401</v>
      </c>
      <c r="I81">
        <v>53.335000000000001</v>
      </c>
      <c r="J81">
        <v>10004189.6363356</v>
      </c>
      <c r="K81">
        <v>1610.4725232790099</v>
      </c>
      <c r="L81">
        <v>5346.88</v>
      </c>
      <c r="M81">
        <v>8611003.3252700791</v>
      </c>
      <c r="N81">
        <v>9.6152776525317698</v>
      </c>
      <c r="O81">
        <v>145.07039855256099</v>
      </c>
      <c r="P81">
        <v>1.958</v>
      </c>
      <c r="Q81">
        <v>-367267.33491975599</v>
      </c>
      <c r="R81">
        <v>18248070.697084501</v>
      </c>
    </row>
    <row r="82" spans="1:18" hidden="1" x14ac:dyDescent="0.2">
      <c r="A82">
        <v>80</v>
      </c>
      <c r="B82" t="s">
        <v>171</v>
      </c>
      <c r="C82" t="s">
        <v>42</v>
      </c>
      <c r="D82" t="s">
        <v>17</v>
      </c>
      <c r="E82" t="s">
        <v>43</v>
      </c>
      <c r="F82" t="s">
        <v>175</v>
      </c>
      <c r="G82" t="s">
        <v>44</v>
      </c>
      <c r="H82">
        <v>78898.247646467906</v>
      </c>
      <c r="I82">
        <v>63.533000000000001</v>
      </c>
      <c r="J82">
        <v>5012642.3677230403</v>
      </c>
      <c r="K82">
        <v>0</v>
      </c>
      <c r="L82">
        <v>5616.5129999999999</v>
      </c>
      <c r="M82">
        <v>0</v>
      </c>
      <c r="N82">
        <v>0</v>
      </c>
      <c r="O82">
        <v>0</v>
      </c>
      <c r="P82">
        <v>-2.1179999999999999</v>
      </c>
      <c r="Q82">
        <v>-167106.48851521901</v>
      </c>
      <c r="R82">
        <v>4845535.8792078197</v>
      </c>
    </row>
    <row r="83" spans="1:18" hidden="1" x14ac:dyDescent="0.2">
      <c r="A83">
        <v>81</v>
      </c>
      <c r="B83" t="s">
        <v>171</v>
      </c>
      <c r="C83" t="s">
        <v>42</v>
      </c>
      <c r="D83" t="s">
        <v>17</v>
      </c>
      <c r="E83" t="s">
        <v>43</v>
      </c>
      <c r="F83" t="s">
        <v>175</v>
      </c>
      <c r="G83" t="s">
        <v>45</v>
      </c>
      <c r="H83">
        <v>115921.08998513799</v>
      </c>
      <c r="I83">
        <v>59.158999999999999</v>
      </c>
      <c r="J83">
        <v>6857775.7624307796</v>
      </c>
      <c r="K83">
        <v>0</v>
      </c>
      <c r="L83">
        <v>5527.9589999999998</v>
      </c>
      <c r="M83">
        <v>0</v>
      </c>
      <c r="N83">
        <v>0</v>
      </c>
      <c r="O83">
        <v>0</v>
      </c>
      <c r="P83">
        <v>-1.972</v>
      </c>
      <c r="Q83">
        <v>-228596.38945069199</v>
      </c>
      <c r="R83">
        <v>6629179.3729800899</v>
      </c>
    </row>
    <row r="84" spans="1:18" hidden="1" x14ac:dyDescent="0.2">
      <c r="A84">
        <v>82</v>
      </c>
      <c r="B84" t="s">
        <v>171</v>
      </c>
      <c r="C84" t="s">
        <v>42</v>
      </c>
      <c r="D84" t="s">
        <v>17</v>
      </c>
      <c r="E84" t="s">
        <v>43</v>
      </c>
      <c r="F84" t="s">
        <v>175</v>
      </c>
      <c r="G84" t="s">
        <v>46</v>
      </c>
      <c r="H84">
        <v>93168.690096266801</v>
      </c>
      <c r="I84">
        <v>65.516000000000005</v>
      </c>
      <c r="J84">
        <v>6104039.9003470195</v>
      </c>
      <c r="K84">
        <v>0</v>
      </c>
      <c r="L84">
        <v>5749.3459999999995</v>
      </c>
      <c r="M84">
        <v>0</v>
      </c>
      <c r="N84">
        <v>0</v>
      </c>
      <c r="O84">
        <v>0</v>
      </c>
      <c r="P84">
        <v>-2.1840000000000002</v>
      </c>
      <c r="Q84">
        <v>-203480.41917024701</v>
      </c>
      <c r="R84">
        <v>5900559.4811767703</v>
      </c>
    </row>
    <row r="85" spans="1:18" hidden="1" x14ac:dyDescent="0.2">
      <c r="A85">
        <v>83</v>
      </c>
      <c r="B85" t="s">
        <v>171</v>
      </c>
      <c r="C85" t="s">
        <v>42</v>
      </c>
      <c r="D85" t="s">
        <v>17</v>
      </c>
      <c r="E85" t="s">
        <v>43</v>
      </c>
      <c r="F85" t="s">
        <v>175</v>
      </c>
      <c r="G85" t="s">
        <v>47</v>
      </c>
      <c r="H85">
        <v>68992.2101161764</v>
      </c>
      <c r="I85">
        <v>62.180999999999997</v>
      </c>
      <c r="J85">
        <v>4290004.61723396</v>
      </c>
      <c r="K85">
        <v>0</v>
      </c>
      <c r="L85">
        <v>5650.7020000000002</v>
      </c>
      <c r="M85">
        <v>0</v>
      </c>
      <c r="N85">
        <v>0</v>
      </c>
      <c r="O85">
        <v>0</v>
      </c>
      <c r="P85">
        <v>-2.073</v>
      </c>
      <c r="Q85">
        <v>-143020.85157083301</v>
      </c>
      <c r="R85">
        <v>4146983.7656631302</v>
      </c>
    </row>
    <row r="86" spans="1:18" hidden="1" x14ac:dyDescent="0.2">
      <c r="A86">
        <v>84</v>
      </c>
      <c r="B86" t="s">
        <v>171</v>
      </c>
      <c r="C86" t="s">
        <v>42</v>
      </c>
      <c r="D86" t="s">
        <v>17</v>
      </c>
      <c r="E86" t="s">
        <v>48</v>
      </c>
      <c r="F86" t="s">
        <v>175</v>
      </c>
      <c r="G86" t="s">
        <v>44</v>
      </c>
      <c r="H86">
        <v>108385.237846875</v>
      </c>
      <c r="I86">
        <v>63.533000000000001</v>
      </c>
      <c r="J86">
        <v>6886039.3161255503</v>
      </c>
      <c r="K86">
        <v>0</v>
      </c>
      <c r="L86">
        <v>5616.5129999999999</v>
      </c>
      <c r="M86">
        <v>0</v>
      </c>
      <c r="N86">
        <v>0</v>
      </c>
      <c r="O86">
        <v>0</v>
      </c>
      <c r="P86">
        <v>-2.1179999999999999</v>
      </c>
      <c r="Q86">
        <v>-229559.93375968299</v>
      </c>
      <c r="R86">
        <v>6656479.3823658703</v>
      </c>
    </row>
    <row r="87" spans="1:18" hidden="1" x14ac:dyDescent="0.2">
      <c r="A87">
        <v>85</v>
      </c>
      <c r="B87" t="s">
        <v>171</v>
      </c>
      <c r="C87" t="s">
        <v>42</v>
      </c>
      <c r="D87" t="s">
        <v>17</v>
      </c>
      <c r="E87" t="s">
        <v>48</v>
      </c>
      <c r="F87" t="s">
        <v>175</v>
      </c>
      <c r="G87" t="s">
        <v>45</v>
      </c>
      <c r="H87">
        <v>158127.29375248399</v>
      </c>
      <c r="I87">
        <v>59.158999999999999</v>
      </c>
      <c r="J87">
        <v>9354652.5711032208</v>
      </c>
      <c r="K87">
        <v>0</v>
      </c>
      <c r="L87">
        <v>5527.9589999999998</v>
      </c>
      <c r="M87">
        <v>0</v>
      </c>
      <c r="N87">
        <v>0</v>
      </c>
      <c r="O87">
        <v>0</v>
      </c>
      <c r="P87">
        <v>-1.972</v>
      </c>
      <c r="Q87">
        <v>-311827.02327989897</v>
      </c>
      <c r="R87">
        <v>9042825.5478233192</v>
      </c>
    </row>
    <row r="88" spans="1:18" hidden="1" x14ac:dyDescent="0.2">
      <c r="A88">
        <v>86</v>
      </c>
      <c r="B88" t="s">
        <v>171</v>
      </c>
      <c r="C88" t="s">
        <v>42</v>
      </c>
      <c r="D88" t="s">
        <v>17</v>
      </c>
      <c r="E88" t="s">
        <v>48</v>
      </c>
      <c r="F88" t="s">
        <v>175</v>
      </c>
      <c r="G88" t="s">
        <v>46</v>
      </c>
      <c r="H88">
        <v>127629.32289014899</v>
      </c>
      <c r="I88">
        <v>65.516000000000005</v>
      </c>
      <c r="J88">
        <v>8361762.7184710503</v>
      </c>
      <c r="K88">
        <v>0</v>
      </c>
      <c r="L88">
        <v>5749.3459999999995</v>
      </c>
      <c r="M88">
        <v>0</v>
      </c>
      <c r="N88">
        <v>0</v>
      </c>
      <c r="O88">
        <v>0</v>
      </c>
      <c r="P88">
        <v>-2.1840000000000002</v>
      </c>
      <c r="Q88">
        <v>-278742.44119208702</v>
      </c>
      <c r="R88">
        <v>8083020.2772789598</v>
      </c>
    </row>
    <row r="89" spans="1:18" hidden="1" x14ac:dyDescent="0.2">
      <c r="A89">
        <v>87</v>
      </c>
      <c r="B89" t="s">
        <v>171</v>
      </c>
      <c r="C89" t="s">
        <v>42</v>
      </c>
      <c r="D89" t="s">
        <v>17</v>
      </c>
      <c r="E89" t="s">
        <v>48</v>
      </c>
      <c r="F89" t="s">
        <v>175</v>
      </c>
      <c r="G89" t="s">
        <v>47</v>
      </c>
      <c r="H89">
        <v>90273.300718287195</v>
      </c>
      <c r="I89">
        <v>62.180999999999997</v>
      </c>
      <c r="J89">
        <v>5613284.1119638197</v>
      </c>
      <c r="K89">
        <v>0</v>
      </c>
      <c r="L89">
        <v>5650.7020000000002</v>
      </c>
      <c r="M89">
        <v>0</v>
      </c>
      <c r="N89">
        <v>0</v>
      </c>
      <c r="O89">
        <v>0</v>
      </c>
      <c r="P89">
        <v>-2.073</v>
      </c>
      <c r="Q89">
        <v>-187136.55238900901</v>
      </c>
      <c r="R89">
        <v>5426147.5595748099</v>
      </c>
    </row>
    <row r="90" spans="1:18" hidden="1" x14ac:dyDescent="0.2">
      <c r="A90">
        <v>88</v>
      </c>
      <c r="B90" t="s">
        <v>171</v>
      </c>
      <c r="C90" t="s">
        <v>42</v>
      </c>
      <c r="D90" t="s">
        <v>17</v>
      </c>
      <c r="E90" t="s">
        <v>49</v>
      </c>
      <c r="F90" t="s">
        <v>175</v>
      </c>
      <c r="G90" t="s">
        <v>44</v>
      </c>
      <c r="H90">
        <v>60307.567701838998</v>
      </c>
      <c r="I90">
        <v>63.533000000000001</v>
      </c>
      <c r="J90">
        <v>3831520.6988009401</v>
      </c>
      <c r="K90">
        <v>124.364664751598</v>
      </c>
      <c r="L90">
        <v>5616.5129999999999</v>
      </c>
      <c r="M90">
        <v>698495.756317992</v>
      </c>
      <c r="N90">
        <v>0</v>
      </c>
      <c r="O90">
        <v>0</v>
      </c>
      <c r="P90">
        <v>-2.1179999999999999</v>
      </c>
      <c r="Q90">
        <v>-127731.428392495</v>
      </c>
      <c r="R90">
        <v>4402285.0267264303</v>
      </c>
    </row>
    <row r="91" spans="1:18" hidden="1" x14ac:dyDescent="0.2">
      <c r="A91">
        <v>89</v>
      </c>
      <c r="B91" t="s">
        <v>171</v>
      </c>
      <c r="C91" t="s">
        <v>42</v>
      </c>
      <c r="D91" t="s">
        <v>17</v>
      </c>
      <c r="E91" t="s">
        <v>49</v>
      </c>
      <c r="F91" t="s">
        <v>175</v>
      </c>
      <c r="G91" t="s">
        <v>45</v>
      </c>
      <c r="H91">
        <v>88555.437789915901</v>
      </c>
      <c r="I91">
        <v>59.158999999999999</v>
      </c>
      <c r="J91">
        <v>5238851.1442136299</v>
      </c>
      <c r="K91">
        <v>182.616672373906</v>
      </c>
      <c r="L91">
        <v>5527.9589999999998</v>
      </c>
      <c r="M91">
        <v>1009497.47759938</v>
      </c>
      <c r="N91">
        <v>0</v>
      </c>
      <c r="O91">
        <v>0</v>
      </c>
      <c r="P91">
        <v>-1.972</v>
      </c>
      <c r="Q91">
        <v>-174631.32332171401</v>
      </c>
      <c r="R91">
        <v>6073717.2984913001</v>
      </c>
    </row>
    <row r="92" spans="1:18" hidden="1" x14ac:dyDescent="0.2">
      <c r="A92">
        <v>90</v>
      </c>
      <c r="B92" t="s">
        <v>171</v>
      </c>
      <c r="C92" t="s">
        <v>42</v>
      </c>
      <c r="D92" t="s">
        <v>17</v>
      </c>
      <c r="E92" t="s">
        <v>49</v>
      </c>
      <c r="F92" t="s">
        <v>175</v>
      </c>
      <c r="G92" t="s">
        <v>46</v>
      </c>
      <c r="H92">
        <v>70392.225594621807</v>
      </c>
      <c r="I92">
        <v>65.516000000000005</v>
      </c>
      <c r="J92">
        <v>4611817.0520572402</v>
      </c>
      <c r="K92">
        <v>145.16097847744899</v>
      </c>
      <c r="L92">
        <v>5749.3459999999995</v>
      </c>
      <c r="M92">
        <v>834580.690965413</v>
      </c>
      <c r="N92">
        <v>0</v>
      </c>
      <c r="O92">
        <v>0</v>
      </c>
      <c r="P92">
        <v>-2.1840000000000002</v>
      </c>
      <c r="Q92">
        <v>-153736.62069865401</v>
      </c>
      <c r="R92">
        <v>5292661.1223240001</v>
      </c>
    </row>
    <row r="93" spans="1:18" hidden="1" x14ac:dyDescent="0.2">
      <c r="A93">
        <v>91</v>
      </c>
      <c r="B93" t="s">
        <v>171</v>
      </c>
      <c r="C93" t="s">
        <v>42</v>
      </c>
      <c r="D93" t="s">
        <v>17</v>
      </c>
      <c r="E93" t="s">
        <v>49</v>
      </c>
      <c r="F93" t="s">
        <v>175</v>
      </c>
      <c r="G93" t="s">
        <v>47</v>
      </c>
      <c r="H93">
        <v>49785.7118996231</v>
      </c>
      <c r="I93">
        <v>62.180999999999997</v>
      </c>
      <c r="J93">
        <v>3095725.35163046</v>
      </c>
      <c r="K93">
        <v>102.666773105947</v>
      </c>
      <c r="L93">
        <v>5650.7020000000002</v>
      </c>
      <c r="M93">
        <v>580139.34012332396</v>
      </c>
      <c r="N93">
        <v>0</v>
      </c>
      <c r="O93">
        <v>0</v>
      </c>
      <c r="P93">
        <v>-2.073</v>
      </c>
      <c r="Q93">
        <v>-103205.780767918</v>
      </c>
      <c r="R93">
        <v>3572658.9109858698</v>
      </c>
    </row>
    <row r="94" spans="1:18" hidden="1" x14ac:dyDescent="0.2">
      <c r="A94">
        <v>92</v>
      </c>
      <c r="B94" t="s">
        <v>171</v>
      </c>
      <c r="C94" t="s">
        <v>42</v>
      </c>
      <c r="D94" t="s">
        <v>17</v>
      </c>
      <c r="E94" t="s">
        <v>50</v>
      </c>
      <c r="F94" t="s">
        <v>173</v>
      </c>
      <c r="G94" t="s">
        <v>44</v>
      </c>
      <c r="H94">
        <v>51671.630883039797</v>
      </c>
      <c r="I94">
        <v>40.840000000000003</v>
      </c>
      <c r="J94">
        <v>2110269.4052633401</v>
      </c>
      <c r="K94">
        <v>104.127512292405</v>
      </c>
      <c r="L94">
        <v>6974.1890000000003</v>
      </c>
      <c r="M94">
        <v>726204.95082705899</v>
      </c>
      <c r="N94">
        <v>0</v>
      </c>
      <c r="O94">
        <v>0</v>
      </c>
      <c r="P94">
        <v>0</v>
      </c>
      <c r="Q94">
        <v>0</v>
      </c>
      <c r="R94">
        <v>2836474.3560903999</v>
      </c>
    </row>
    <row r="95" spans="1:18" hidden="1" x14ac:dyDescent="0.2">
      <c r="A95">
        <v>93</v>
      </c>
      <c r="B95" t="s">
        <v>171</v>
      </c>
      <c r="C95" t="s">
        <v>42</v>
      </c>
      <c r="D95" t="s">
        <v>17</v>
      </c>
      <c r="E95" t="s">
        <v>50</v>
      </c>
      <c r="F95" t="s">
        <v>173</v>
      </c>
      <c r="G95" t="s">
        <v>45</v>
      </c>
      <c r="H95">
        <v>13304.513918258201</v>
      </c>
      <c r="I95">
        <v>42.145000000000003</v>
      </c>
      <c r="J95">
        <v>560718.73908499302</v>
      </c>
      <c r="K95">
        <v>26.8109582161965</v>
      </c>
      <c r="L95">
        <v>6906.0829999999996</v>
      </c>
      <c r="M95">
        <v>185158.70275058501</v>
      </c>
      <c r="N95">
        <v>0</v>
      </c>
      <c r="O95">
        <v>0</v>
      </c>
      <c r="P95">
        <v>0</v>
      </c>
      <c r="Q95">
        <v>0</v>
      </c>
      <c r="R95">
        <v>745877.44183557795</v>
      </c>
    </row>
    <row r="96" spans="1:18" hidden="1" x14ac:dyDescent="0.2">
      <c r="A96">
        <v>94</v>
      </c>
      <c r="B96" t="s">
        <v>171</v>
      </c>
      <c r="C96" t="s">
        <v>42</v>
      </c>
      <c r="D96" t="s">
        <v>17</v>
      </c>
      <c r="E96" t="s">
        <v>50</v>
      </c>
      <c r="F96" t="s">
        <v>173</v>
      </c>
      <c r="G96" t="s">
        <v>46</v>
      </c>
      <c r="H96">
        <v>26137.406576031601</v>
      </c>
      <c r="I96">
        <v>40.488</v>
      </c>
      <c r="J96">
        <v>1058251.3174503699</v>
      </c>
      <c r="K96">
        <v>52.671515840051597</v>
      </c>
      <c r="L96">
        <v>7050.018</v>
      </c>
      <c r="M96">
        <v>371335.13475964899</v>
      </c>
      <c r="N96">
        <v>0</v>
      </c>
      <c r="O96">
        <v>0</v>
      </c>
      <c r="P96">
        <v>0</v>
      </c>
      <c r="Q96">
        <v>0</v>
      </c>
      <c r="R96">
        <v>1429586.45221002</v>
      </c>
    </row>
    <row r="97" spans="1:18" hidden="1" x14ac:dyDescent="0.2">
      <c r="A97">
        <v>95</v>
      </c>
      <c r="B97" t="s">
        <v>171</v>
      </c>
      <c r="C97" t="s">
        <v>42</v>
      </c>
      <c r="D97" t="s">
        <v>17</v>
      </c>
      <c r="E97" t="s">
        <v>50</v>
      </c>
      <c r="F97" t="s">
        <v>173</v>
      </c>
      <c r="G97" t="s">
        <v>47</v>
      </c>
      <c r="H97">
        <v>34161.4140909165</v>
      </c>
      <c r="I97">
        <v>40.938000000000002</v>
      </c>
      <c r="J97">
        <v>1398499.9700539401</v>
      </c>
      <c r="K97">
        <v>68.841315919165595</v>
      </c>
      <c r="L97">
        <v>7188.3370000000004</v>
      </c>
      <c r="M97">
        <v>494854.57835042698</v>
      </c>
      <c r="N97">
        <v>0</v>
      </c>
      <c r="O97">
        <v>0</v>
      </c>
      <c r="P97">
        <v>0</v>
      </c>
      <c r="Q97">
        <v>0</v>
      </c>
      <c r="R97">
        <v>1893354.54840436</v>
      </c>
    </row>
    <row r="98" spans="1:18" hidden="1" x14ac:dyDescent="0.2">
      <c r="A98">
        <v>96</v>
      </c>
      <c r="B98" t="s">
        <v>171</v>
      </c>
      <c r="C98" t="s">
        <v>51</v>
      </c>
      <c r="D98" t="s">
        <v>17</v>
      </c>
      <c r="E98" t="s">
        <v>43</v>
      </c>
      <c r="F98" t="s">
        <v>175</v>
      </c>
      <c r="G98" t="s">
        <v>44</v>
      </c>
      <c r="H98">
        <v>577.57207399355696</v>
      </c>
      <c r="I98">
        <v>63.533000000000001</v>
      </c>
      <c r="J98">
        <v>36694.886577032601</v>
      </c>
      <c r="K98">
        <v>0</v>
      </c>
      <c r="L98">
        <v>5616.5129999999999</v>
      </c>
      <c r="M98">
        <v>0</v>
      </c>
      <c r="N98">
        <v>0</v>
      </c>
      <c r="O98">
        <v>0</v>
      </c>
      <c r="P98">
        <v>-2.1720000000000002</v>
      </c>
      <c r="Q98">
        <v>-1254.486544714</v>
      </c>
      <c r="R98">
        <v>35440.400032318597</v>
      </c>
    </row>
    <row r="99" spans="1:18" hidden="1" x14ac:dyDescent="0.2">
      <c r="A99">
        <v>97</v>
      </c>
      <c r="B99" t="s">
        <v>171</v>
      </c>
      <c r="C99" t="s">
        <v>51</v>
      </c>
      <c r="D99" t="s">
        <v>17</v>
      </c>
      <c r="E99" t="s">
        <v>43</v>
      </c>
      <c r="F99" t="s">
        <v>175</v>
      </c>
      <c r="G99" t="s">
        <v>45</v>
      </c>
      <c r="H99">
        <v>758.57853534007404</v>
      </c>
      <c r="I99">
        <v>59.158999999999999</v>
      </c>
      <c r="J99">
        <v>44876.747572183398</v>
      </c>
      <c r="K99">
        <v>0</v>
      </c>
      <c r="L99">
        <v>5527.9589999999998</v>
      </c>
      <c r="M99">
        <v>0</v>
      </c>
      <c r="N99">
        <v>0</v>
      </c>
      <c r="O99">
        <v>0</v>
      </c>
      <c r="P99">
        <v>-2.02199999999999</v>
      </c>
      <c r="Q99">
        <v>-1533.84579845762</v>
      </c>
      <c r="R99">
        <v>43342.901773725796</v>
      </c>
    </row>
    <row r="100" spans="1:18" hidden="1" x14ac:dyDescent="0.2">
      <c r="A100">
        <v>98</v>
      </c>
      <c r="B100" t="s">
        <v>171</v>
      </c>
      <c r="C100" t="s">
        <v>51</v>
      </c>
      <c r="D100" t="s">
        <v>17</v>
      </c>
      <c r="E100" t="s">
        <v>43</v>
      </c>
      <c r="F100" t="s">
        <v>175</v>
      </c>
      <c r="G100" t="s">
        <v>46</v>
      </c>
      <c r="H100">
        <v>176.80709159526401</v>
      </c>
      <c r="I100">
        <v>65.516000000000005</v>
      </c>
      <c r="J100">
        <v>11583.693412955299</v>
      </c>
      <c r="K100">
        <v>0</v>
      </c>
      <c r="L100">
        <v>5749.3459999999995</v>
      </c>
      <c r="M100">
        <v>0</v>
      </c>
      <c r="N100">
        <v>0</v>
      </c>
      <c r="O100">
        <v>0</v>
      </c>
      <c r="P100">
        <v>-2.2389999999999999</v>
      </c>
      <c r="Q100">
        <v>-395.87107808179599</v>
      </c>
      <c r="R100">
        <v>11187.822334873499</v>
      </c>
    </row>
    <row r="101" spans="1:18" hidden="1" x14ac:dyDescent="0.2">
      <c r="A101">
        <v>99</v>
      </c>
      <c r="B101" t="s">
        <v>171</v>
      </c>
      <c r="C101" t="s">
        <v>51</v>
      </c>
      <c r="D101" t="s">
        <v>17</v>
      </c>
      <c r="E101" t="s">
        <v>43</v>
      </c>
      <c r="F101" t="s">
        <v>175</v>
      </c>
      <c r="G101" t="s">
        <v>47</v>
      </c>
      <c r="H101">
        <v>24300.886838034799</v>
      </c>
      <c r="I101">
        <v>62.180999999999997</v>
      </c>
      <c r="J101">
        <v>1511053.4444758401</v>
      </c>
      <c r="K101">
        <v>0</v>
      </c>
      <c r="L101">
        <v>5650.7020000000002</v>
      </c>
      <c r="M101">
        <v>0</v>
      </c>
      <c r="N101">
        <v>0</v>
      </c>
      <c r="O101">
        <v>0</v>
      </c>
      <c r="P101">
        <v>-2.125</v>
      </c>
      <c r="Q101">
        <v>-51639.384530823903</v>
      </c>
      <c r="R101">
        <v>1459414.0599450101</v>
      </c>
    </row>
    <row r="102" spans="1:18" hidden="1" x14ac:dyDescent="0.2">
      <c r="A102">
        <v>100</v>
      </c>
      <c r="B102" t="s">
        <v>171</v>
      </c>
      <c r="C102" t="s">
        <v>51</v>
      </c>
      <c r="D102" t="s">
        <v>17</v>
      </c>
      <c r="E102" t="s">
        <v>48</v>
      </c>
      <c r="F102" t="s">
        <v>175</v>
      </c>
      <c r="G102" t="s">
        <v>44</v>
      </c>
      <c r="H102">
        <v>711.86453277693295</v>
      </c>
      <c r="I102">
        <v>63.533000000000001</v>
      </c>
      <c r="J102">
        <v>45226.889360916903</v>
      </c>
      <c r="K102">
        <v>0</v>
      </c>
      <c r="L102">
        <v>5616.5129999999999</v>
      </c>
      <c r="M102">
        <v>0</v>
      </c>
      <c r="N102">
        <v>0</v>
      </c>
      <c r="O102">
        <v>0</v>
      </c>
      <c r="P102">
        <v>-2.1720000000000002</v>
      </c>
      <c r="Q102">
        <v>-1546.1697651914999</v>
      </c>
      <c r="R102">
        <v>43680.719595725401</v>
      </c>
    </row>
    <row r="103" spans="1:18" hidden="1" x14ac:dyDescent="0.2">
      <c r="A103">
        <v>101</v>
      </c>
      <c r="B103" t="s">
        <v>171</v>
      </c>
      <c r="C103" t="s">
        <v>51</v>
      </c>
      <c r="D103" t="s">
        <v>17</v>
      </c>
      <c r="E103" t="s">
        <v>48</v>
      </c>
      <c r="F103" t="s">
        <v>175</v>
      </c>
      <c r="G103" t="s">
        <v>45</v>
      </c>
      <c r="H103">
        <v>935.08714435740205</v>
      </c>
      <c r="I103">
        <v>59.158999999999999</v>
      </c>
      <c r="J103">
        <v>55318.820373039503</v>
      </c>
      <c r="K103">
        <v>0</v>
      </c>
      <c r="L103">
        <v>5527.9589999999998</v>
      </c>
      <c r="M103">
        <v>0</v>
      </c>
      <c r="N103">
        <v>0</v>
      </c>
      <c r="O103">
        <v>0</v>
      </c>
      <c r="P103">
        <v>-2.02199999999999</v>
      </c>
      <c r="Q103">
        <v>-1890.7462058906599</v>
      </c>
      <c r="R103">
        <v>53428.074167148799</v>
      </c>
    </row>
    <row r="104" spans="1:18" hidden="1" x14ac:dyDescent="0.2">
      <c r="A104">
        <v>102</v>
      </c>
      <c r="B104" t="s">
        <v>171</v>
      </c>
      <c r="C104" t="s">
        <v>51</v>
      </c>
      <c r="D104" t="s">
        <v>17</v>
      </c>
      <c r="E104" t="s">
        <v>48</v>
      </c>
      <c r="F104" t="s">
        <v>175</v>
      </c>
      <c r="G104" t="s">
        <v>46</v>
      </c>
      <c r="H104">
        <v>217.67360405770299</v>
      </c>
      <c r="I104">
        <v>65.516000000000005</v>
      </c>
      <c r="J104">
        <v>14261.1038434445</v>
      </c>
      <c r="K104">
        <v>0</v>
      </c>
      <c r="L104">
        <v>5749.3459999999995</v>
      </c>
      <c r="M104">
        <v>0</v>
      </c>
      <c r="N104">
        <v>0</v>
      </c>
      <c r="O104">
        <v>0</v>
      </c>
      <c r="P104">
        <v>-2.2389999999999999</v>
      </c>
      <c r="Q104">
        <v>-487.37119948519899</v>
      </c>
      <c r="R104">
        <v>13773.7326439593</v>
      </c>
    </row>
    <row r="105" spans="1:18" hidden="1" x14ac:dyDescent="0.2">
      <c r="A105">
        <v>103</v>
      </c>
      <c r="B105" t="s">
        <v>171</v>
      </c>
      <c r="C105" t="s">
        <v>51</v>
      </c>
      <c r="D105" t="s">
        <v>17</v>
      </c>
      <c r="E105" t="s">
        <v>48</v>
      </c>
      <c r="F105" t="s">
        <v>175</v>
      </c>
      <c r="G105" t="s">
        <v>47</v>
      </c>
      <c r="H105">
        <v>29733.507370265899</v>
      </c>
      <c r="I105">
        <v>62.180999999999997</v>
      </c>
      <c r="J105">
        <v>1848859.2217905</v>
      </c>
      <c r="K105">
        <v>0</v>
      </c>
      <c r="L105">
        <v>5650.7020000000002</v>
      </c>
      <c r="M105">
        <v>0</v>
      </c>
      <c r="N105">
        <v>0</v>
      </c>
      <c r="O105">
        <v>0</v>
      </c>
      <c r="P105">
        <v>-2.125</v>
      </c>
      <c r="Q105">
        <v>-63183.703161814999</v>
      </c>
      <c r="R105">
        <v>1785675.5186286899</v>
      </c>
    </row>
    <row r="106" spans="1:18" hidden="1" x14ac:dyDescent="0.2">
      <c r="A106">
        <v>104</v>
      </c>
      <c r="B106" t="s">
        <v>171</v>
      </c>
      <c r="C106" t="s">
        <v>51</v>
      </c>
      <c r="D106" t="s">
        <v>17</v>
      </c>
      <c r="E106" t="s">
        <v>49</v>
      </c>
      <c r="F106" t="s">
        <v>175</v>
      </c>
      <c r="G106" t="s">
        <v>44</v>
      </c>
      <c r="H106">
        <v>430.17587077138</v>
      </c>
      <c r="I106">
        <v>63.533000000000001</v>
      </c>
      <c r="J106">
        <v>27330.363597717998</v>
      </c>
      <c r="K106">
        <v>0.88776934490484005</v>
      </c>
      <c r="L106">
        <v>5616.5129999999999</v>
      </c>
      <c r="M106">
        <v>4986.1680666595103</v>
      </c>
      <c r="N106">
        <v>0</v>
      </c>
      <c r="O106">
        <v>0</v>
      </c>
      <c r="P106">
        <v>-2.1720000000000002</v>
      </c>
      <c r="Q106">
        <v>-934.34199131543903</v>
      </c>
      <c r="R106">
        <v>31382.189673062101</v>
      </c>
    </row>
    <row r="107" spans="1:18" hidden="1" x14ac:dyDescent="0.2">
      <c r="A107">
        <v>105</v>
      </c>
      <c r="B107" t="s">
        <v>171</v>
      </c>
      <c r="C107" t="s">
        <v>51</v>
      </c>
      <c r="D107" t="s">
        <v>17</v>
      </c>
      <c r="E107" t="s">
        <v>49</v>
      </c>
      <c r="F107" t="s">
        <v>175</v>
      </c>
      <c r="G107" t="s">
        <v>45</v>
      </c>
      <c r="H107">
        <v>565.00768718997199</v>
      </c>
      <c r="I107">
        <v>59.158999999999999</v>
      </c>
      <c r="J107">
        <v>33425.289766471498</v>
      </c>
      <c r="K107">
        <v>1.16602659145756</v>
      </c>
      <c r="L107">
        <v>5527.9589999999998</v>
      </c>
      <c r="M107">
        <v>6445.74719048714</v>
      </c>
      <c r="N107">
        <v>0</v>
      </c>
      <c r="O107">
        <v>0</v>
      </c>
      <c r="P107">
        <v>-2.02199999999999</v>
      </c>
      <c r="Q107">
        <v>-1142.4455434981201</v>
      </c>
      <c r="R107">
        <v>38728.591413460497</v>
      </c>
    </row>
    <row r="108" spans="1:18" hidden="1" x14ac:dyDescent="0.2">
      <c r="A108">
        <v>106</v>
      </c>
      <c r="B108" t="s">
        <v>171</v>
      </c>
      <c r="C108" t="s">
        <v>51</v>
      </c>
      <c r="D108" t="s">
        <v>17</v>
      </c>
      <c r="E108" t="s">
        <v>49</v>
      </c>
      <c r="F108" t="s">
        <v>175</v>
      </c>
      <c r="G108" t="s">
        <v>46</v>
      </c>
      <c r="H108">
        <v>131.54816428120199</v>
      </c>
      <c r="I108">
        <v>65.516000000000005</v>
      </c>
      <c r="J108">
        <v>8618.5095310472298</v>
      </c>
      <c r="K108">
        <v>0.27148065608129501</v>
      </c>
      <c r="L108">
        <v>5749.3459999999995</v>
      </c>
      <c r="M108">
        <v>1560.83622411837</v>
      </c>
      <c r="N108">
        <v>0</v>
      </c>
      <c r="O108">
        <v>0</v>
      </c>
      <c r="P108">
        <v>-2.2389999999999999</v>
      </c>
      <c r="Q108">
        <v>-294.53633982561098</v>
      </c>
      <c r="R108">
        <v>9884.8094153399907</v>
      </c>
    </row>
    <row r="109" spans="1:18" hidden="1" x14ac:dyDescent="0.2">
      <c r="A109">
        <v>107</v>
      </c>
      <c r="B109" t="s">
        <v>171</v>
      </c>
      <c r="C109" t="s">
        <v>51</v>
      </c>
      <c r="D109" t="s">
        <v>17</v>
      </c>
      <c r="E109" t="s">
        <v>49</v>
      </c>
      <c r="F109" t="s">
        <v>175</v>
      </c>
      <c r="G109" t="s">
        <v>47</v>
      </c>
      <c r="H109">
        <v>18139.5507043363</v>
      </c>
      <c r="I109">
        <v>62.180999999999997</v>
      </c>
      <c r="J109">
        <v>1127935.40234633</v>
      </c>
      <c r="K109">
        <v>37.435240188576799</v>
      </c>
      <c r="L109">
        <v>5650.7020000000002</v>
      </c>
      <c r="M109">
        <v>211535.38660407101</v>
      </c>
      <c r="N109">
        <v>0</v>
      </c>
      <c r="O109">
        <v>0</v>
      </c>
      <c r="P109">
        <v>-2.125</v>
      </c>
      <c r="Q109">
        <v>-38546.545246714697</v>
      </c>
      <c r="R109">
        <v>1300924.2437036899</v>
      </c>
    </row>
    <row r="110" spans="1:18" hidden="1" x14ac:dyDescent="0.2">
      <c r="A110">
        <v>108</v>
      </c>
      <c r="B110" t="s">
        <v>171</v>
      </c>
      <c r="C110" t="s">
        <v>51</v>
      </c>
      <c r="D110" t="s">
        <v>17</v>
      </c>
      <c r="E110" t="s">
        <v>50</v>
      </c>
      <c r="F110" t="s">
        <v>173</v>
      </c>
      <c r="G110" t="s">
        <v>44</v>
      </c>
      <c r="H110">
        <v>109.1946993431</v>
      </c>
      <c r="I110">
        <v>40.840000000000003</v>
      </c>
      <c r="J110">
        <v>4459.5115211722004</v>
      </c>
      <c r="K110">
        <v>0.220213423243662</v>
      </c>
      <c r="L110">
        <v>6974.1890000000003</v>
      </c>
      <c r="M110">
        <v>1535.81003403829</v>
      </c>
      <c r="N110">
        <v>0</v>
      </c>
      <c r="O110">
        <v>0</v>
      </c>
      <c r="P110">
        <v>0</v>
      </c>
      <c r="Q110">
        <v>0</v>
      </c>
      <c r="R110">
        <v>5995.3215552105003</v>
      </c>
    </row>
    <row r="111" spans="1:18" hidden="1" x14ac:dyDescent="0.2">
      <c r="A111">
        <v>109</v>
      </c>
      <c r="B111" t="s">
        <v>171</v>
      </c>
      <c r="C111" t="s">
        <v>51</v>
      </c>
      <c r="D111" t="s">
        <v>17</v>
      </c>
      <c r="E111" t="s">
        <v>50</v>
      </c>
      <c r="F111" t="s">
        <v>173</v>
      </c>
      <c r="G111" t="s">
        <v>45</v>
      </c>
      <c r="H111">
        <v>21.8800016411457</v>
      </c>
      <c r="I111">
        <v>42.145000000000003</v>
      </c>
      <c r="J111">
        <v>922.13266916608904</v>
      </c>
      <c r="K111">
        <v>4.4125494103282398E-2</v>
      </c>
      <c r="L111">
        <v>6906.0829999999996</v>
      </c>
      <c r="M111">
        <v>304.73432469327901</v>
      </c>
      <c r="N111">
        <v>0</v>
      </c>
      <c r="O111">
        <v>0</v>
      </c>
      <c r="P111">
        <v>0</v>
      </c>
      <c r="Q111">
        <v>0</v>
      </c>
      <c r="R111">
        <v>1226.86699385936</v>
      </c>
    </row>
    <row r="112" spans="1:18" hidden="1" x14ac:dyDescent="0.2">
      <c r="A112">
        <v>110</v>
      </c>
      <c r="B112" t="s">
        <v>171</v>
      </c>
      <c r="C112" t="s">
        <v>51</v>
      </c>
      <c r="D112" t="s">
        <v>17</v>
      </c>
      <c r="E112" t="s">
        <v>50</v>
      </c>
      <c r="F112" t="s">
        <v>173</v>
      </c>
      <c r="G112" t="s">
        <v>46</v>
      </c>
      <c r="H112">
        <v>19.0577568836223</v>
      </c>
      <c r="I112">
        <v>40.488</v>
      </c>
      <c r="J112">
        <v>771.61046070410202</v>
      </c>
      <c r="K112">
        <v>3.8433860873606E-2</v>
      </c>
      <c r="L112">
        <v>7050.018</v>
      </c>
      <c r="M112">
        <v>270.95941096841801</v>
      </c>
      <c r="N112">
        <v>0</v>
      </c>
      <c r="O112">
        <v>0</v>
      </c>
      <c r="P112">
        <v>0</v>
      </c>
      <c r="Q112">
        <v>0</v>
      </c>
      <c r="R112">
        <v>1042.5698716725201</v>
      </c>
    </row>
    <row r="113" spans="1:18" hidden="1" x14ac:dyDescent="0.2">
      <c r="A113">
        <v>111</v>
      </c>
      <c r="B113" t="s">
        <v>171</v>
      </c>
      <c r="C113" t="s">
        <v>51</v>
      </c>
      <c r="D113" t="s">
        <v>17</v>
      </c>
      <c r="E113" t="s">
        <v>50</v>
      </c>
      <c r="F113" t="s">
        <v>173</v>
      </c>
      <c r="G113" t="s">
        <v>47</v>
      </c>
      <c r="H113">
        <v>8787.9983348042897</v>
      </c>
      <c r="I113">
        <v>40.938000000000002</v>
      </c>
      <c r="J113">
        <v>359763.07583021797</v>
      </c>
      <c r="K113">
        <v>17.722794315190701</v>
      </c>
      <c r="L113">
        <v>7188.3370000000004</v>
      </c>
      <c r="M113">
        <v>127397.418119275</v>
      </c>
      <c r="N113">
        <v>0</v>
      </c>
      <c r="O113">
        <v>0</v>
      </c>
      <c r="P113">
        <v>0</v>
      </c>
      <c r="Q113">
        <v>0</v>
      </c>
      <c r="R113">
        <v>487160.49394949299</v>
      </c>
    </row>
    <row r="114" spans="1:18" hidden="1" x14ac:dyDescent="0.2">
      <c r="A114">
        <v>112</v>
      </c>
      <c r="B114" t="s">
        <v>171</v>
      </c>
      <c r="C114" t="s">
        <v>163</v>
      </c>
      <c r="D114" t="s">
        <v>17</v>
      </c>
      <c r="E114" t="s">
        <v>43</v>
      </c>
      <c r="F114" t="s">
        <v>175</v>
      </c>
      <c r="G114" t="s">
        <v>44</v>
      </c>
      <c r="H114">
        <v>69.571681699863902</v>
      </c>
      <c r="I114">
        <v>60.832999999999998</v>
      </c>
      <c r="J114">
        <v>4232.2541128478197</v>
      </c>
      <c r="K114">
        <v>0</v>
      </c>
      <c r="L114">
        <v>6987.6319999999996</v>
      </c>
      <c r="M114">
        <v>0</v>
      </c>
      <c r="N114">
        <v>0</v>
      </c>
      <c r="O114">
        <v>0</v>
      </c>
      <c r="P114">
        <v>-1.7010000000000001</v>
      </c>
      <c r="Q114">
        <v>-118.341430571468</v>
      </c>
      <c r="R114">
        <v>4113.9126822763501</v>
      </c>
    </row>
    <row r="115" spans="1:18" hidden="1" x14ac:dyDescent="0.2">
      <c r="A115">
        <v>113</v>
      </c>
      <c r="B115" t="s">
        <v>171</v>
      </c>
      <c r="C115" t="s">
        <v>163</v>
      </c>
      <c r="D115" t="s">
        <v>17</v>
      </c>
      <c r="E115" t="s">
        <v>43</v>
      </c>
      <c r="F115" t="s">
        <v>175</v>
      </c>
      <c r="G115" t="s">
        <v>45</v>
      </c>
      <c r="H115">
        <v>17.453878284822501</v>
      </c>
      <c r="I115">
        <v>62.777000000000001</v>
      </c>
      <c r="J115">
        <v>1095.7021170862999</v>
      </c>
      <c r="K115">
        <v>0</v>
      </c>
      <c r="L115">
        <v>6919.3950000000004</v>
      </c>
      <c r="M115">
        <v>0</v>
      </c>
      <c r="N115">
        <v>0</v>
      </c>
      <c r="O115">
        <v>0</v>
      </c>
      <c r="P115">
        <v>-1.756</v>
      </c>
      <c r="Q115">
        <v>-30.649010268148299</v>
      </c>
      <c r="R115">
        <v>1065.0531068181499</v>
      </c>
    </row>
    <row r="116" spans="1:18" hidden="1" x14ac:dyDescent="0.2">
      <c r="A116">
        <v>114</v>
      </c>
      <c r="B116" t="s">
        <v>171</v>
      </c>
      <c r="C116" t="s">
        <v>163</v>
      </c>
      <c r="D116" t="s">
        <v>17</v>
      </c>
      <c r="E116" t="s">
        <v>43</v>
      </c>
      <c r="F116" t="s">
        <v>175</v>
      </c>
      <c r="G116" t="s">
        <v>46</v>
      </c>
      <c r="H116">
        <v>9.2846341302275892</v>
      </c>
      <c r="I116">
        <v>60.308</v>
      </c>
      <c r="J116">
        <v>559.93771512576495</v>
      </c>
      <c r="K116">
        <v>0</v>
      </c>
      <c r="L116">
        <v>7063.607</v>
      </c>
      <c r="M116">
        <v>0</v>
      </c>
      <c r="N116">
        <v>0</v>
      </c>
      <c r="O116">
        <v>0</v>
      </c>
      <c r="P116">
        <v>-1.6869999999999901</v>
      </c>
      <c r="Q116">
        <v>-15.6631777776939</v>
      </c>
      <c r="R116">
        <v>544.27453734807102</v>
      </c>
    </row>
    <row r="117" spans="1:18" hidden="1" x14ac:dyDescent="0.2">
      <c r="A117">
        <v>115</v>
      </c>
      <c r="B117" t="s">
        <v>171</v>
      </c>
      <c r="C117" t="s">
        <v>163</v>
      </c>
      <c r="D117" t="s">
        <v>17</v>
      </c>
      <c r="E117" t="s">
        <v>43</v>
      </c>
      <c r="F117" t="s">
        <v>175</v>
      </c>
      <c r="G117" t="s">
        <v>47</v>
      </c>
      <c r="H117">
        <v>5187.0146772796197</v>
      </c>
      <c r="I117">
        <v>60.978999999999999</v>
      </c>
      <c r="J117">
        <v>316298.96800583397</v>
      </c>
      <c r="K117">
        <v>0</v>
      </c>
      <c r="L117">
        <v>7202.192</v>
      </c>
      <c r="M117">
        <v>0</v>
      </c>
      <c r="N117">
        <v>0</v>
      </c>
      <c r="O117">
        <v>0</v>
      </c>
      <c r="P117">
        <v>-1.70599999999999</v>
      </c>
      <c r="Q117">
        <v>-8849.0470394390104</v>
      </c>
      <c r="R117">
        <v>307449.920966395</v>
      </c>
    </row>
    <row r="118" spans="1:18" hidden="1" x14ac:dyDescent="0.2">
      <c r="A118">
        <v>116</v>
      </c>
      <c r="B118" t="s">
        <v>171</v>
      </c>
      <c r="C118" t="s">
        <v>163</v>
      </c>
      <c r="D118" t="s">
        <v>17</v>
      </c>
      <c r="E118" t="s">
        <v>48</v>
      </c>
      <c r="F118" t="s">
        <v>175</v>
      </c>
      <c r="G118" t="s">
        <v>44</v>
      </c>
      <c r="H118">
        <v>87.631639713568802</v>
      </c>
      <c r="I118">
        <v>60.832999999999998</v>
      </c>
      <c r="J118">
        <v>5330.8955386955304</v>
      </c>
      <c r="K118">
        <v>0</v>
      </c>
      <c r="L118">
        <v>6987.6319999999996</v>
      </c>
      <c r="M118">
        <v>0</v>
      </c>
      <c r="N118">
        <v>0</v>
      </c>
      <c r="O118">
        <v>0</v>
      </c>
      <c r="P118">
        <v>-1.7010000000000001</v>
      </c>
      <c r="Q118">
        <v>-149.06141915277999</v>
      </c>
      <c r="R118">
        <v>5181.8341195427502</v>
      </c>
    </row>
    <row r="119" spans="1:18" hidden="1" x14ac:dyDescent="0.2">
      <c r="A119">
        <v>117</v>
      </c>
      <c r="B119" t="s">
        <v>171</v>
      </c>
      <c r="C119" t="s">
        <v>163</v>
      </c>
      <c r="D119" t="s">
        <v>17</v>
      </c>
      <c r="E119" t="s">
        <v>48</v>
      </c>
      <c r="F119" t="s">
        <v>175</v>
      </c>
      <c r="G119" t="s">
        <v>45</v>
      </c>
      <c r="H119">
        <v>21.9829423969259</v>
      </c>
      <c r="I119">
        <v>62.777000000000001</v>
      </c>
      <c r="J119">
        <v>1380.0231748518099</v>
      </c>
      <c r="K119">
        <v>0</v>
      </c>
      <c r="L119">
        <v>6919.3950000000004</v>
      </c>
      <c r="M119">
        <v>0</v>
      </c>
      <c r="N119">
        <v>0</v>
      </c>
      <c r="O119">
        <v>0</v>
      </c>
      <c r="P119">
        <v>-1.756</v>
      </c>
      <c r="Q119">
        <v>-38.602046849001901</v>
      </c>
      <c r="R119">
        <v>1341.4211280028101</v>
      </c>
    </row>
    <row r="120" spans="1:18" hidden="1" x14ac:dyDescent="0.2">
      <c r="A120">
        <v>118</v>
      </c>
      <c r="B120" t="s">
        <v>171</v>
      </c>
      <c r="C120" t="s">
        <v>163</v>
      </c>
      <c r="D120" t="s">
        <v>17</v>
      </c>
      <c r="E120" t="s">
        <v>48</v>
      </c>
      <c r="F120" t="s">
        <v>175</v>
      </c>
      <c r="G120" t="s">
        <v>46</v>
      </c>
      <c r="H120">
        <v>11.6978490085886</v>
      </c>
      <c r="I120">
        <v>60.308</v>
      </c>
      <c r="J120">
        <v>705.47387800996205</v>
      </c>
      <c r="K120">
        <v>0</v>
      </c>
      <c r="L120">
        <v>7063.607</v>
      </c>
      <c r="M120">
        <v>0</v>
      </c>
      <c r="N120">
        <v>0</v>
      </c>
      <c r="O120">
        <v>0</v>
      </c>
      <c r="P120">
        <v>-1.6869999999999901</v>
      </c>
      <c r="Q120">
        <v>-19.734271277488901</v>
      </c>
      <c r="R120">
        <v>685.73960673247302</v>
      </c>
    </row>
    <row r="121" spans="1:18" hidden="1" x14ac:dyDescent="0.2">
      <c r="A121">
        <v>119</v>
      </c>
      <c r="B121" t="s">
        <v>171</v>
      </c>
      <c r="C121" t="s">
        <v>163</v>
      </c>
      <c r="D121" t="s">
        <v>17</v>
      </c>
      <c r="E121" t="s">
        <v>48</v>
      </c>
      <c r="F121" t="s">
        <v>175</v>
      </c>
      <c r="G121" t="s">
        <v>47</v>
      </c>
      <c r="H121">
        <v>6533.3413276835399</v>
      </c>
      <c r="I121">
        <v>60.978999999999999</v>
      </c>
      <c r="J121">
        <v>398396.62082081399</v>
      </c>
      <c r="K121">
        <v>0</v>
      </c>
      <c r="L121">
        <v>7202.192</v>
      </c>
      <c r="M121">
        <v>0</v>
      </c>
      <c r="N121">
        <v>0</v>
      </c>
      <c r="O121">
        <v>0</v>
      </c>
      <c r="P121">
        <v>-1.70599999999999</v>
      </c>
      <c r="Q121">
        <v>-11145.880305028</v>
      </c>
      <c r="R121">
        <v>387250.74051578599</v>
      </c>
    </row>
    <row r="122" spans="1:18" hidden="1" x14ac:dyDescent="0.2">
      <c r="A122">
        <v>120</v>
      </c>
      <c r="B122" t="s">
        <v>171</v>
      </c>
      <c r="C122" t="s">
        <v>163</v>
      </c>
      <c r="D122" t="s">
        <v>17</v>
      </c>
      <c r="E122" t="s">
        <v>49</v>
      </c>
      <c r="F122" t="s">
        <v>175</v>
      </c>
      <c r="G122" t="s">
        <v>44</v>
      </c>
      <c r="H122">
        <v>43.512383594957797</v>
      </c>
      <c r="I122">
        <v>60.832999999999998</v>
      </c>
      <c r="J122">
        <v>2646.98883123207</v>
      </c>
      <c r="K122">
        <v>4.3848105705015301E-2</v>
      </c>
      <c r="L122">
        <v>6987.6319999999996</v>
      </c>
      <c r="M122">
        <v>306.39442656374803</v>
      </c>
      <c r="N122">
        <v>0</v>
      </c>
      <c r="O122">
        <v>0</v>
      </c>
      <c r="P122">
        <v>-1.7010000000000001</v>
      </c>
      <c r="Q122">
        <v>-74.014564495023293</v>
      </c>
      <c r="R122">
        <v>2879.3686933007898</v>
      </c>
    </row>
    <row r="123" spans="1:18" hidden="1" x14ac:dyDescent="0.2">
      <c r="A123">
        <v>121</v>
      </c>
      <c r="B123" t="s">
        <v>171</v>
      </c>
      <c r="C123" t="s">
        <v>163</v>
      </c>
      <c r="D123" t="s">
        <v>17</v>
      </c>
      <c r="E123" t="s">
        <v>49</v>
      </c>
      <c r="F123" t="s">
        <v>175</v>
      </c>
      <c r="G123" t="s">
        <v>45</v>
      </c>
      <c r="H123">
        <v>10.9142263010351</v>
      </c>
      <c r="I123">
        <v>62.777000000000001</v>
      </c>
      <c r="J123">
        <v>685.16238450008404</v>
      </c>
      <c r="K123">
        <v>1.0998435594590201E-2</v>
      </c>
      <c r="L123">
        <v>6919.3950000000004</v>
      </c>
      <c r="M123">
        <v>76.102520261029696</v>
      </c>
      <c r="N123">
        <v>0</v>
      </c>
      <c r="O123">
        <v>0</v>
      </c>
      <c r="P123">
        <v>-1.756</v>
      </c>
      <c r="Q123">
        <v>-19.165381384617699</v>
      </c>
      <c r="R123">
        <v>742.09952337649599</v>
      </c>
    </row>
    <row r="124" spans="1:18" hidden="1" x14ac:dyDescent="0.2">
      <c r="A124">
        <v>122</v>
      </c>
      <c r="B124" t="s">
        <v>171</v>
      </c>
      <c r="C124" t="s">
        <v>163</v>
      </c>
      <c r="D124" t="s">
        <v>17</v>
      </c>
      <c r="E124" t="s">
        <v>49</v>
      </c>
      <c r="F124" t="s">
        <v>175</v>
      </c>
      <c r="G124" t="s">
        <v>46</v>
      </c>
      <c r="H124">
        <v>5.8414519691037903</v>
      </c>
      <c r="I124">
        <v>60.308</v>
      </c>
      <c r="J124">
        <v>352.28628535271099</v>
      </c>
      <c r="K124">
        <v>5.88652200247918E-3</v>
      </c>
      <c r="L124">
        <v>7063.607</v>
      </c>
      <c r="M124">
        <v>41.580078022365903</v>
      </c>
      <c r="N124">
        <v>0</v>
      </c>
      <c r="O124">
        <v>0</v>
      </c>
      <c r="P124">
        <v>-1.6869999999999901</v>
      </c>
      <c r="Q124">
        <v>-9.8545294718780791</v>
      </c>
      <c r="R124">
        <v>384.01183390319898</v>
      </c>
    </row>
    <row r="125" spans="1:18" hidden="1" x14ac:dyDescent="0.2">
      <c r="A125">
        <v>123</v>
      </c>
      <c r="B125" t="s">
        <v>171</v>
      </c>
      <c r="C125" t="s">
        <v>163</v>
      </c>
      <c r="D125" t="s">
        <v>17</v>
      </c>
      <c r="E125" t="s">
        <v>49</v>
      </c>
      <c r="F125" t="s">
        <v>175</v>
      </c>
      <c r="G125" t="s">
        <v>47</v>
      </c>
      <c r="H125">
        <v>3237.8466379349202</v>
      </c>
      <c r="I125">
        <v>60.978999999999999</v>
      </c>
      <c r="J125">
        <v>197440.650134633</v>
      </c>
      <c r="K125">
        <v>3.2628284158914802</v>
      </c>
      <c r="L125">
        <v>7202.192</v>
      </c>
      <c r="M125">
        <v>23499.516714306301</v>
      </c>
      <c r="N125">
        <v>0</v>
      </c>
      <c r="O125">
        <v>0</v>
      </c>
      <c r="P125">
        <v>-1.70599999999999</v>
      </c>
      <c r="Q125">
        <v>-5523.7663643169599</v>
      </c>
      <c r="R125">
        <v>215416.40048462199</v>
      </c>
    </row>
    <row r="126" spans="1:18" hidden="1" x14ac:dyDescent="0.2">
      <c r="A126">
        <v>124</v>
      </c>
      <c r="B126" t="s">
        <v>171</v>
      </c>
      <c r="C126" t="s">
        <v>163</v>
      </c>
      <c r="D126" t="s">
        <v>17</v>
      </c>
      <c r="E126" t="s">
        <v>50</v>
      </c>
      <c r="F126" t="s">
        <v>173</v>
      </c>
      <c r="G126" t="s">
        <v>44</v>
      </c>
      <c r="H126">
        <v>11.1001677188969</v>
      </c>
      <c r="I126">
        <v>40.840000000000003</v>
      </c>
      <c r="J126">
        <v>453.33084963975102</v>
      </c>
      <c r="K126">
        <v>1.11858116533518E-2</v>
      </c>
      <c r="L126">
        <v>6974.1890000000003</v>
      </c>
      <c r="M126">
        <v>78.011964588877902</v>
      </c>
      <c r="N126">
        <v>0</v>
      </c>
      <c r="O126">
        <v>0</v>
      </c>
      <c r="P126">
        <v>0</v>
      </c>
      <c r="Q126">
        <v>0</v>
      </c>
      <c r="R126">
        <v>531.34281422862898</v>
      </c>
    </row>
    <row r="127" spans="1:18" hidden="1" x14ac:dyDescent="0.2">
      <c r="A127">
        <v>125</v>
      </c>
      <c r="B127" t="s">
        <v>171</v>
      </c>
      <c r="C127" t="s">
        <v>163</v>
      </c>
      <c r="D127" t="s">
        <v>17</v>
      </c>
      <c r="E127" t="s">
        <v>50</v>
      </c>
      <c r="F127" t="s">
        <v>173</v>
      </c>
      <c r="G127" t="s">
        <v>45</v>
      </c>
      <c r="H127">
        <v>2.7845527706943698</v>
      </c>
      <c r="I127">
        <v>42.145000000000003</v>
      </c>
      <c r="J127">
        <v>117.35497652091399</v>
      </c>
      <c r="K127">
        <v>2.8060371357074799E-3</v>
      </c>
      <c r="L127">
        <v>6906.0829999999996</v>
      </c>
      <c r="M127">
        <v>19.3787253602781</v>
      </c>
      <c r="N127">
        <v>0</v>
      </c>
      <c r="O127">
        <v>0</v>
      </c>
      <c r="P127">
        <v>0</v>
      </c>
      <c r="Q127">
        <v>0</v>
      </c>
      <c r="R127">
        <v>136.73370188119199</v>
      </c>
    </row>
    <row r="128" spans="1:18" hidden="1" x14ac:dyDescent="0.2">
      <c r="A128">
        <v>126</v>
      </c>
      <c r="B128" t="s">
        <v>171</v>
      </c>
      <c r="C128" t="s">
        <v>163</v>
      </c>
      <c r="D128" t="s">
        <v>17</v>
      </c>
      <c r="E128" t="s">
        <v>50</v>
      </c>
      <c r="F128" t="s">
        <v>173</v>
      </c>
      <c r="G128" t="s">
        <v>46</v>
      </c>
      <c r="H128">
        <v>1.48348595751154</v>
      </c>
      <c r="I128">
        <v>40.488</v>
      </c>
      <c r="J128">
        <v>60.0633794477272</v>
      </c>
      <c r="K128">
        <v>1.4949318723235701E-3</v>
      </c>
      <c r="L128">
        <v>7050.018</v>
      </c>
      <c r="M128">
        <v>10.539296608654899</v>
      </c>
      <c r="N128">
        <v>0</v>
      </c>
      <c r="O128">
        <v>0</v>
      </c>
      <c r="P128">
        <v>0</v>
      </c>
      <c r="Q128">
        <v>0</v>
      </c>
      <c r="R128">
        <v>70.602676056382194</v>
      </c>
    </row>
    <row r="129" spans="1:18" hidden="1" x14ac:dyDescent="0.2">
      <c r="A129">
        <v>127</v>
      </c>
      <c r="B129" t="s">
        <v>171</v>
      </c>
      <c r="C129" t="s">
        <v>163</v>
      </c>
      <c r="D129" t="s">
        <v>17</v>
      </c>
      <c r="E129" t="s">
        <v>50</v>
      </c>
      <c r="F129" t="s">
        <v>173</v>
      </c>
      <c r="G129" t="s">
        <v>47</v>
      </c>
      <c r="H129">
        <v>827.22594589892799</v>
      </c>
      <c r="I129">
        <v>40.938000000000002</v>
      </c>
      <c r="J129">
        <v>33864.975773210303</v>
      </c>
      <c r="K129">
        <v>0.83360845168479203</v>
      </c>
      <c r="L129">
        <v>7188.3370000000004</v>
      </c>
      <c r="M129">
        <v>5992.2584767585004</v>
      </c>
      <c r="N129">
        <v>0</v>
      </c>
      <c r="O129">
        <v>0</v>
      </c>
      <c r="P129">
        <v>0</v>
      </c>
      <c r="Q129">
        <v>0</v>
      </c>
      <c r="R129">
        <v>39857.234249968802</v>
      </c>
    </row>
    <row r="130" spans="1:18" hidden="1" x14ac:dyDescent="0.2">
      <c r="A130">
        <v>128</v>
      </c>
      <c r="B130" t="s">
        <v>171</v>
      </c>
      <c r="C130" t="s">
        <v>52</v>
      </c>
      <c r="D130" t="s">
        <v>17</v>
      </c>
      <c r="E130" t="s">
        <v>43</v>
      </c>
      <c r="F130" t="s">
        <v>175</v>
      </c>
      <c r="G130" t="s">
        <v>53</v>
      </c>
      <c r="H130">
        <v>10303.6504862294</v>
      </c>
      <c r="I130">
        <v>61.024000000000001</v>
      </c>
      <c r="J130">
        <v>628769.96727166499</v>
      </c>
      <c r="K130">
        <v>0</v>
      </c>
      <c r="L130">
        <v>5563.268</v>
      </c>
      <c r="M130">
        <v>0</v>
      </c>
      <c r="N130">
        <v>0</v>
      </c>
      <c r="O130">
        <v>0</v>
      </c>
      <c r="P130">
        <v>-2.3439999999999999</v>
      </c>
      <c r="Q130">
        <v>-24151.756739721801</v>
      </c>
      <c r="R130">
        <v>604618.21053194394</v>
      </c>
    </row>
    <row r="131" spans="1:18" hidden="1" x14ac:dyDescent="0.2">
      <c r="A131">
        <v>129</v>
      </c>
      <c r="B131" t="s">
        <v>171</v>
      </c>
      <c r="C131" t="s">
        <v>52</v>
      </c>
      <c r="D131" t="s">
        <v>17</v>
      </c>
      <c r="E131" t="s">
        <v>43</v>
      </c>
      <c r="F131" t="s">
        <v>175</v>
      </c>
      <c r="G131" t="s">
        <v>54</v>
      </c>
      <c r="H131">
        <v>0.20087359803174401</v>
      </c>
      <c r="I131">
        <v>62.036999999999999</v>
      </c>
      <c r="J131">
        <v>12.4615954010953</v>
      </c>
      <c r="K131">
        <v>0</v>
      </c>
      <c r="L131">
        <v>5609.2269999999999</v>
      </c>
      <c r="M131">
        <v>0</v>
      </c>
      <c r="N131">
        <v>0</v>
      </c>
      <c r="O131">
        <v>0</v>
      </c>
      <c r="P131">
        <v>-2.3819999999999899</v>
      </c>
      <c r="Q131">
        <v>-0.47848091051161401</v>
      </c>
      <c r="R131">
        <v>11.983114490583599</v>
      </c>
    </row>
    <row r="132" spans="1:18" hidden="1" x14ac:dyDescent="0.2">
      <c r="A132">
        <v>130</v>
      </c>
      <c r="B132" t="s">
        <v>171</v>
      </c>
      <c r="C132" t="s">
        <v>52</v>
      </c>
      <c r="D132" t="s">
        <v>17</v>
      </c>
      <c r="E132" t="s">
        <v>43</v>
      </c>
      <c r="F132" t="s">
        <v>175</v>
      </c>
      <c r="G132" t="s">
        <v>55</v>
      </c>
      <c r="H132">
        <v>13238.999018684601</v>
      </c>
      <c r="I132">
        <v>57.451000000000001</v>
      </c>
      <c r="J132">
        <v>760593.73262245301</v>
      </c>
      <c r="K132">
        <v>0</v>
      </c>
      <c r="L132">
        <v>5185.509</v>
      </c>
      <c r="M132">
        <v>0</v>
      </c>
      <c r="N132">
        <v>0</v>
      </c>
      <c r="O132">
        <v>0</v>
      </c>
      <c r="P132">
        <v>-2.206</v>
      </c>
      <c r="Q132">
        <v>-29205.231835218401</v>
      </c>
      <c r="R132">
        <v>731388.50078723405</v>
      </c>
    </row>
    <row r="133" spans="1:18" hidden="1" x14ac:dyDescent="0.2">
      <c r="A133">
        <v>131</v>
      </c>
      <c r="B133" t="s">
        <v>171</v>
      </c>
      <c r="C133" t="s">
        <v>52</v>
      </c>
      <c r="D133" t="s">
        <v>17</v>
      </c>
      <c r="E133" t="s">
        <v>43</v>
      </c>
      <c r="F133" t="s">
        <v>175</v>
      </c>
      <c r="G133" t="s">
        <v>56</v>
      </c>
      <c r="H133">
        <v>18236.179478611899</v>
      </c>
      <c r="I133">
        <v>56.293999999999997</v>
      </c>
      <c r="J133">
        <v>1026587.48756898</v>
      </c>
      <c r="K133">
        <v>0</v>
      </c>
      <c r="L133">
        <v>4987.6610000000001</v>
      </c>
      <c r="M133">
        <v>0</v>
      </c>
      <c r="N133">
        <v>0</v>
      </c>
      <c r="O133">
        <v>0</v>
      </c>
      <c r="P133">
        <v>-2.16299999999999</v>
      </c>
      <c r="Q133">
        <v>-39444.856212237501</v>
      </c>
      <c r="R133">
        <v>987142.63135674305</v>
      </c>
    </row>
    <row r="134" spans="1:18" hidden="1" x14ac:dyDescent="0.2">
      <c r="A134">
        <v>132</v>
      </c>
      <c r="B134" t="s">
        <v>171</v>
      </c>
      <c r="C134" t="s">
        <v>52</v>
      </c>
      <c r="D134" t="s">
        <v>17</v>
      </c>
      <c r="E134" t="s">
        <v>43</v>
      </c>
      <c r="F134" t="s">
        <v>175</v>
      </c>
      <c r="G134" t="s">
        <v>47</v>
      </c>
      <c r="H134">
        <v>0</v>
      </c>
      <c r="I134">
        <v>62.180999999999997</v>
      </c>
      <c r="J134">
        <v>0</v>
      </c>
      <c r="K134">
        <v>0</v>
      </c>
      <c r="L134">
        <v>5650.7020000000002</v>
      </c>
      <c r="M134">
        <v>0</v>
      </c>
      <c r="N134">
        <v>0</v>
      </c>
      <c r="O134">
        <v>0</v>
      </c>
      <c r="P134">
        <v>-2.3879999999999901</v>
      </c>
      <c r="Q134">
        <v>0</v>
      </c>
      <c r="R134">
        <v>0</v>
      </c>
    </row>
    <row r="135" spans="1:18" hidden="1" x14ac:dyDescent="0.2">
      <c r="A135">
        <v>133</v>
      </c>
      <c r="B135" t="s">
        <v>171</v>
      </c>
      <c r="C135" t="s">
        <v>52</v>
      </c>
      <c r="D135" t="s">
        <v>17</v>
      </c>
      <c r="E135" t="s">
        <v>48</v>
      </c>
      <c r="F135" t="s">
        <v>175</v>
      </c>
      <c r="G135" t="s">
        <v>53</v>
      </c>
      <c r="H135">
        <v>15096.2793182552</v>
      </c>
      <c r="I135">
        <v>61.024000000000001</v>
      </c>
      <c r="J135">
        <v>921235.34911720699</v>
      </c>
      <c r="K135">
        <v>0</v>
      </c>
      <c r="L135">
        <v>5563.268</v>
      </c>
      <c r="M135">
        <v>0</v>
      </c>
      <c r="N135">
        <v>0</v>
      </c>
      <c r="O135">
        <v>0</v>
      </c>
      <c r="P135">
        <v>-2.3439999999999999</v>
      </c>
      <c r="Q135">
        <v>-35385.678721990298</v>
      </c>
      <c r="R135">
        <v>885849.67039521702</v>
      </c>
    </row>
    <row r="136" spans="1:18" hidden="1" x14ac:dyDescent="0.2">
      <c r="A136">
        <v>134</v>
      </c>
      <c r="B136" t="s">
        <v>171</v>
      </c>
      <c r="C136" t="s">
        <v>52</v>
      </c>
      <c r="D136" t="s">
        <v>17</v>
      </c>
      <c r="E136" t="s">
        <v>48</v>
      </c>
      <c r="F136" t="s">
        <v>175</v>
      </c>
      <c r="G136" t="s">
        <v>54</v>
      </c>
      <c r="H136">
        <v>0.39719221902707802</v>
      </c>
      <c r="I136">
        <v>62.036999999999999</v>
      </c>
      <c r="J136">
        <v>24.6406136917828</v>
      </c>
      <c r="K136">
        <v>0</v>
      </c>
      <c r="L136">
        <v>5609.2269999999999</v>
      </c>
      <c r="M136">
        <v>0</v>
      </c>
      <c r="N136">
        <v>0</v>
      </c>
      <c r="O136">
        <v>0</v>
      </c>
      <c r="P136">
        <v>-2.3819999999999899</v>
      </c>
      <c r="Q136">
        <v>-0.94611186572249895</v>
      </c>
      <c r="R136">
        <v>23.6945018260603</v>
      </c>
    </row>
    <row r="137" spans="1:18" hidden="1" x14ac:dyDescent="0.2">
      <c r="A137">
        <v>135</v>
      </c>
      <c r="B137" t="s">
        <v>171</v>
      </c>
      <c r="C137" t="s">
        <v>52</v>
      </c>
      <c r="D137" t="s">
        <v>17</v>
      </c>
      <c r="E137" t="s">
        <v>48</v>
      </c>
      <c r="F137" t="s">
        <v>175</v>
      </c>
      <c r="G137" t="s">
        <v>55</v>
      </c>
      <c r="H137">
        <v>19441.794444049501</v>
      </c>
      <c r="I137">
        <v>57.451000000000001</v>
      </c>
      <c r="J137">
        <v>1116950.5326050899</v>
      </c>
      <c r="K137">
        <v>0</v>
      </c>
      <c r="L137">
        <v>5185.509</v>
      </c>
      <c r="M137">
        <v>0</v>
      </c>
      <c r="N137">
        <v>0</v>
      </c>
      <c r="O137">
        <v>0</v>
      </c>
      <c r="P137">
        <v>-2.206</v>
      </c>
      <c r="Q137">
        <v>-42888.598543573302</v>
      </c>
      <c r="R137">
        <v>1074061.93406151</v>
      </c>
    </row>
    <row r="138" spans="1:18" hidden="1" x14ac:dyDescent="0.2">
      <c r="A138">
        <v>136</v>
      </c>
      <c r="B138" t="s">
        <v>171</v>
      </c>
      <c r="C138" t="s">
        <v>52</v>
      </c>
      <c r="D138" t="s">
        <v>17</v>
      </c>
      <c r="E138" t="s">
        <v>48</v>
      </c>
      <c r="F138" t="s">
        <v>175</v>
      </c>
      <c r="G138" t="s">
        <v>56</v>
      </c>
      <c r="H138">
        <v>26550.933695205102</v>
      </c>
      <c r="I138">
        <v>56.293999999999997</v>
      </c>
      <c r="J138">
        <v>1494658.2614378701</v>
      </c>
      <c r="K138">
        <v>0</v>
      </c>
      <c r="L138">
        <v>4987.6610000000001</v>
      </c>
      <c r="M138">
        <v>0</v>
      </c>
      <c r="N138">
        <v>0</v>
      </c>
      <c r="O138">
        <v>0</v>
      </c>
      <c r="P138">
        <v>-2.16299999999999</v>
      </c>
      <c r="Q138">
        <v>-57429.669582728602</v>
      </c>
      <c r="R138">
        <v>1437228.5918551499</v>
      </c>
    </row>
    <row r="139" spans="1:18" hidden="1" x14ac:dyDescent="0.2">
      <c r="A139">
        <v>137</v>
      </c>
      <c r="B139" t="s">
        <v>171</v>
      </c>
      <c r="C139" t="s">
        <v>52</v>
      </c>
      <c r="D139" t="s">
        <v>17</v>
      </c>
      <c r="E139" t="s">
        <v>48</v>
      </c>
      <c r="F139" t="s">
        <v>175</v>
      </c>
      <c r="G139" t="s">
        <v>47</v>
      </c>
      <c r="H139">
        <v>0</v>
      </c>
      <c r="I139">
        <v>62.180999999999997</v>
      </c>
      <c r="J139">
        <v>0</v>
      </c>
      <c r="K139">
        <v>0</v>
      </c>
      <c r="L139">
        <v>5650.7020000000002</v>
      </c>
      <c r="M139">
        <v>0</v>
      </c>
      <c r="N139">
        <v>0</v>
      </c>
      <c r="O139">
        <v>0</v>
      </c>
      <c r="P139">
        <v>-2.3879999999999901</v>
      </c>
      <c r="Q139">
        <v>0</v>
      </c>
      <c r="R139">
        <v>0</v>
      </c>
    </row>
    <row r="140" spans="1:18" hidden="1" x14ac:dyDescent="0.2">
      <c r="A140">
        <v>138</v>
      </c>
      <c r="B140" t="s">
        <v>171</v>
      </c>
      <c r="C140" t="s">
        <v>52</v>
      </c>
      <c r="D140" t="s">
        <v>17</v>
      </c>
      <c r="E140" t="s">
        <v>49</v>
      </c>
      <c r="F140" t="s">
        <v>175</v>
      </c>
      <c r="G140" t="s">
        <v>53</v>
      </c>
      <c r="H140">
        <v>8055.3856514052404</v>
      </c>
      <c r="I140">
        <v>61.024000000000001</v>
      </c>
      <c r="J140">
        <v>491571.85399135301</v>
      </c>
      <c r="K140">
        <v>9.2525370168460306</v>
      </c>
      <c r="L140">
        <v>5563.268</v>
      </c>
      <c r="M140">
        <v>51474.343104635002</v>
      </c>
      <c r="N140">
        <v>0</v>
      </c>
      <c r="O140">
        <v>0</v>
      </c>
      <c r="P140">
        <v>-2.3439999999999999</v>
      </c>
      <c r="Q140">
        <v>-18881.8239668938</v>
      </c>
      <c r="R140">
        <v>524164.37312909402</v>
      </c>
    </row>
    <row r="141" spans="1:18" hidden="1" x14ac:dyDescent="0.2">
      <c r="A141">
        <v>139</v>
      </c>
      <c r="B141" t="s">
        <v>171</v>
      </c>
      <c r="C141" t="s">
        <v>52</v>
      </c>
      <c r="D141" t="s">
        <v>17</v>
      </c>
      <c r="E141" t="s">
        <v>49</v>
      </c>
      <c r="F141" t="s">
        <v>175</v>
      </c>
      <c r="G141" t="s">
        <v>54</v>
      </c>
      <c r="H141">
        <v>0.159094172546874</v>
      </c>
      <c r="I141">
        <v>62.036999999999999</v>
      </c>
      <c r="J141">
        <v>9.8697251822904608</v>
      </c>
      <c r="K141">
        <v>1.82737957480366E-4</v>
      </c>
      <c r="L141">
        <v>5609.2269999999999</v>
      </c>
      <c r="M141">
        <v>1.02501868502372</v>
      </c>
      <c r="N141">
        <v>0</v>
      </c>
      <c r="O141">
        <v>0</v>
      </c>
      <c r="P141">
        <v>-2.3819999999999899</v>
      </c>
      <c r="Q141">
        <v>-0.378962319006655</v>
      </c>
      <c r="R141">
        <v>10.515781548307499</v>
      </c>
    </row>
    <row r="142" spans="1:18" hidden="1" x14ac:dyDescent="0.2">
      <c r="A142">
        <v>140</v>
      </c>
      <c r="B142" t="s">
        <v>171</v>
      </c>
      <c r="C142" t="s">
        <v>52</v>
      </c>
      <c r="D142" t="s">
        <v>17</v>
      </c>
      <c r="E142" t="s">
        <v>49</v>
      </c>
      <c r="F142" t="s">
        <v>175</v>
      </c>
      <c r="G142" t="s">
        <v>55</v>
      </c>
      <c r="H142">
        <v>10408.9378093219</v>
      </c>
      <c r="I142">
        <v>57.451000000000001</v>
      </c>
      <c r="J142">
        <v>598003.88608335704</v>
      </c>
      <c r="K142">
        <v>11.9558623949927</v>
      </c>
      <c r="L142">
        <v>5185.509</v>
      </c>
      <c r="M142">
        <v>61997.232051996303</v>
      </c>
      <c r="N142">
        <v>0</v>
      </c>
      <c r="O142">
        <v>0</v>
      </c>
      <c r="P142">
        <v>-2.206</v>
      </c>
      <c r="Q142">
        <v>-22962.116807364298</v>
      </c>
      <c r="R142">
        <v>637039.00132798904</v>
      </c>
    </row>
    <row r="143" spans="1:18" hidden="1" x14ac:dyDescent="0.2">
      <c r="A143">
        <v>141</v>
      </c>
      <c r="B143" t="s">
        <v>171</v>
      </c>
      <c r="C143" t="s">
        <v>52</v>
      </c>
      <c r="D143" t="s">
        <v>17</v>
      </c>
      <c r="E143" t="s">
        <v>49</v>
      </c>
      <c r="F143" t="s">
        <v>175</v>
      </c>
      <c r="G143" t="s">
        <v>56</v>
      </c>
      <c r="H143">
        <v>14294.3389947141</v>
      </c>
      <c r="I143">
        <v>56.293999999999997</v>
      </c>
      <c r="J143">
        <v>804685.519368437</v>
      </c>
      <c r="K143">
        <v>16.418692586973201</v>
      </c>
      <c r="L143">
        <v>4987.6610000000001</v>
      </c>
      <c r="M143">
        <v>81890.872687035706</v>
      </c>
      <c r="N143">
        <v>0</v>
      </c>
      <c r="O143">
        <v>0</v>
      </c>
      <c r="P143">
        <v>-2.16299999999999</v>
      </c>
      <c r="Q143">
        <v>-30918.655245566599</v>
      </c>
      <c r="R143">
        <v>855657.73680990597</v>
      </c>
    </row>
    <row r="144" spans="1:18" hidden="1" x14ac:dyDescent="0.2">
      <c r="A144">
        <v>142</v>
      </c>
      <c r="B144" t="s">
        <v>171</v>
      </c>
      <c r="C144" t="s">
        <v>52</v>
      </c>
      <c r="D144" t="s">
        <v>17</v>
      </c>
      <c r="E144" t="s">
        <v>49</v>
      </c>
      <c r="F144" t="s">
        <v>175</v>
      </c>
      <c r="G144" t="s">
        <v>47</v>
      </c>
      <c r="H144">
        <v>0</v>
      </c>
      <c r="I144">
        <v>62.180999999999997</v>
      </c>
      <c r="J144">
        <v>0</v>
      </c>
      <c r="K144">
        <v>0</v>
      </c>
      <c r="L144">
        <v>5650.7020000000002</v>
      </c>
      <c r="M144">
        <v>0</v>
      </c>
      <c r="N144">
        <v>0</v>
      </c>
      <c r="O144">
        <v>0</v>
      </c>
      <c r="P144">
        <v>-2.3879999999999901</v>
      </c>
      <c r="Q144">
        <v>0</v>
      </c>
      <c r="R144">
        <v>0</v>
      </c>
    </row>
    <row r="145" spans="1:18" hidden="1" x14ac:dyDescent="0.2">
      <c r="A145">
        <v>143</v>
      </c>
      <c r="B145" t="s">
        <v>171</v>
      </c>
      <c r="C145" t="s">
        <v>52</v>
      </c>
      <c r="D145" t="s">
        <v>17</v>
      </c>
      <c r="E145" t="s">
        <v>50</v>
      </c>
      <c r="F145" t="s">
        <v>173</v>
      </c>
      <c r="G145" t="s">
        <v>53</v>
      </c>
      <c r="H145">
        <v>3733.1338857332698</v>
      </c>
      <c r="I145">
        <v>42.070999999999998</v>
      </c>
      <c r="J145">
        <v>157056.67570668401</v>
      </c>
      <c r="K145">
        <v>4.2916184764295497</v>
      </c>
      <c r="L145">
        <v>6958.04</v>
      </c>
      <c r="M145">
        <v>29861.253023735801</v>
      </c>
      <c r="N145">
        <v>0</v>
      </c>
      <c r="O145">
        <v>0</v>
      </c>
      <c r="P145">
        <v>0</v>
      </c>
      <c r="Q145">
        <v>0</v>
      </c>
      <c r="R145">
        <v>186917.92873042001</v>
      </c>
    </row>
    <row r="146" spans="1:18" hidden="1" x14ac:dyDescent="0.2">
      <c r="A146">
        <v>144</v>
      </c>
      <c r="B146" t="s">
        <v>171</v>
      </c>
      <c r="C146" t="s">
        <v>52</v>
      </c>
      <c r="D146" t="s">
        <v>17</v>
      </c>
      <c r="E146" t="s">
        <v>50</v>
      </c>
      <c r="F146" t="s">
        <v>173</v>
      </c>
      <c r="G146" t="s">
        <v>54</v>
      </c>
      <c r="H146">
        <v>87.711803184937395</v>
      </c>
      <c r="I146">
        <v>41.000999999999998</v>
      </c>
      <c r="J146">
        <v>3596.27164238561</v>
      </c>
      <c r="K146">
        <v>0.100833671299064</v>
      </c>
      <c r="L146">
        <v>7195.3580000000002</v>
      </c>
      <c r="M146">
        <v>725.53436345109606</v>
      </c>
      <c r="N146">
        <v>0</v>
      </c>
      <c r="O146">
        <v>0</v>
      </c>
      <c r="P146">
        <v>0</v>
      </c>
      <c r="Q146">
        <v>0</v>
      </c>
      <c r="R146">
        <v>4321.80600583671</v>
      </c>
    </row>
    <row r="147" spans="1:18" hidden="1" x14ac:dyDescent="0.2">
      <c r="A147">
        <v>145</v>
      </c>
      <c r="B147" t="s">
        <v>171</v>
      </c>
      <c r="C147" t="s">
        <v>52</v>
      </c>
      <c r="D147" t="s">
        <v>17</v>
      </c>
      <c r="E147" t="s">
        <v>50</v>
      </c>
      <c r="F147" t="s">
        <v>173</v>
      </c>
      <c r="G147" t="s">
        <v>55</v>
      </c>
      <c r="H147">
        <v>5842.7959830303598</v>
      </c>
      <c r="I147">
        <v>40.06</v>
      </c>
      <c r="J147">
        <v>234062.40708019599</v>
      </c>
      <c r="K147">
        <v>6.7168904095857496</v>
      </c>
      <c r="L147">
        <v>6710.893</v>
      </c>
      <c r="M147">
        <v>45076.3328314561</v>
      </c>
      <c r="N147">
        <v>0</v>
      </c>
      <c r="O147">
        <v>0</v>
      </c>
      <c r="P147">
        <v>0</v>
      </c>
      <c r="Q147">
        <v>0</v>
      </c>
      <c r="R147">
        <v>279138.739911652</v>
      </c>
    </row>
    <row r="148" spans="1:18" hidden="1" x14ac:dyDescent="0.2">
      <c r="A148">
        <v>146</v>
      </c>
      <c r="B148" t="s">
        <v>171</v>
      </c>
      <c r="C148" t="s">
        <v>52</v>
      </c>
      <c r="D148" t="s">
        <v>17</v>
      </c>
      <c r="E148" t="s">
        <v>50</v>
      </c>
      <c r="F148" t="s">
        <v>173</v>
      </c>
      <c r="G148" t="s">
        <v>56</v>
      </c>
      <c r="H148">
        <v>6066.6494881758099</v>
      </c>
      <c r="I148">
        <v>36.408999999999999</v>
      </c>
      <c r="J148">
        <v>220880.641214993</v>
      </c>
      <c r="K148">
        <v>6.9742328645047102</v>
      </c>
      <c r="L148">
        <v>5891.5150000000003</v>
      </c>
      <c r="M148">
        <v>41088.797534722398</v>
      </c>
      <c r="N148">
        <v>0</v>
      </c>
      <c r="O148">
        <v>0</v>
      </c>
      <c r="P148">
        <v>0</v>
      </c>
      <c r="Q148">
        <v>0</v>
      </c>
      <c r="R148">
        <v>261969.43874971499</v>
      </c>
    </row>
    <row r="149" spans="1:18" hidden="1" x14ac:dyDescent="0.2">
      <c r="A149">
        <v>147</v>
      </c>
      <c r="B149" t="s">
        <v>171</v>
      </c>
      <c r="C149" t="s">
        <v>52</v>
      </c>
      <c r="D149" t="s">
        <v>17</v>
      </c>
      <c r="E149" t="s">
        <v>50</v>
      </c>
      <c r="F149" t="s">
        <v>173</v>
      </c>
      <c r="G149" t="s">
        <v>47</v>
      </c>
      <c r="H149">
        <v>0</v>
      </c>
      <c r="I149">
        <v>40.938000000000002</v>
      </c>
      <c r="J149">
        <v>0</v>
      </c>
      <c r="K149">
        <v>0</v>
      </c>
      <c r="L149">
        <v>7188.3370000000004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hidden="1" x14ac:dyDescent="0.2">
      <c r="A150">
        <v>148</v>
      </c>
      <c r="B150" t="s">
        <v>171</v>
      </c>
      <c r="C150" t="s">
        <v>57</v>
      </c>
      <c r="D150" t="s">
        <v>17</v>
      </c>
      <c r="E150" t="s">
        <v>43</v>
      </c>
      <c r="F150" t="s">
        <v>175</v>
      </c>
      <c r="G150" t="s">
        <v>53</v>
      </c>
      <c r="H150">
        <v>7247.91068723847</v>
      </c>
      <c r="I150">
        <v>61.024000000000001</v>
      </c>
      <c r="J150">
        <v>442296.50177804002</v>
      </c>
      <c r="K150">
        <v>0</v>
      </c>
      <c r="L150">
        <v>5563.268</v>
      </c>
      <c r="M150">
        <v>0</v>
      </c>
      <c r="N150">
        <v>0</v>
      </c>
      <c r="O150">
        <v>0</v>
      </c>
      <c r="P150">
        <v>-2.4039999999999999</v>
      </c>
      <c r="Q150">
        <v>-17423.977292121301</v>
      </c>
      <c r="R150">
        <v>424872.52448591898</v>
      </c>
    </row>
    <row r="151" spans="1:18" hidden="1" x14ac:dyDescent="0.2">
      <c r="A151">
        <v>149</v>
      </c>
      <c r="B151" t="s">
        <v>171</v>
      </c>
      <c r="C151" t="s">
        <v>57</v>
      </c>
      <c r="D151" t="s">
        <v>17</v>
      </c>
      <c r="E151" t="s">
        <v>43</v>
      </c>
      <c r="F151" t="s">
        <v>175</v>
      </c>
      <c r="G151" t="s">
        <v>54</v>
      </c>
      <c r="H151">
        <v>0</v>
      </c>
      <c r="I151">
        <v>62.036999999999999</v>
      </c>
      <c r="J151">
        <v>0</v>
      </c>
      <c r="K151">
        <v>0</v>
      </c>
      <c r="L151">
        <v>5609.2269999999999</v>
      </c>
      <c r="M151">
        <v>0</v>
      </c>
      <c r="N151">
        <v>0</v>
      </c>
      <c r="O151">
        <v>0</v>
      </c>
      <c r="P151">
        <v>-2.4439999999999902</v>
      </c>
      <c r="Q151">
        <v>0</v>
      </c>
      <c r="R151">
        <v>0</v>
      </c>
    </row>
    <row r="152" spans="1:18" hidden="1" x14ac:dyDescent="0.2">
      <c r="A152">
        <v>150</v>
      </c>
      <c r="B152" t="s">
        <v>171</v>
      </c>
      <c r="C152" t="s">
        <v>57</v>
      </c>
      <c r="D152" t="s">
        <v>17</v>
      </c>
      <c r="E152" t="s">
        <v>43</v>
      </c>
      <c r="F152" t="s">
        <v>175</v>
      </c>
      <c r="G152" t="s">
        <v>55</v>
      </c>
      <c r="H152">
        <v>8595.4103044468502</v>
      </c>
      <c r="I152">
        <v>57.451000000000001</v>
      </c>
      <c r="J152">
        <v>493814.917400776</v>
      </c>
      <c r="K152">
        <v>0</v>
      </c>
      <c r="L152">
        <v>5185.509</v>
      </c>
      <c r="M152">
        <v>0</v>
      </c>
      <c r="N152">
        <v>0</v>
      </c>
      <c r="O152">
        <v>0</v>
      </c>
      <c r="P152">
        <v>-2.2629999999999901</v>
      </c>
      <c r="Q152">
        <v>-19451.4135189632</v>
      </c>
      <c r="R152">
        <v>474363.50388181198</v>
      </c>
    </row>
    <row r="153" spans="1:18" hidden="1" x14ac:dyDescent="0.2">
      <c r="A153">
        <v>151</v>
      </c>
      <c r="B153" t="s">
        <v>171</v>
      </c>
      <c r="C153" t="s">
        <v>57</v>
      </c>
      <c r="D153" t="s">
        <v>17</v>
      </c>
      <c r="E153" t="s">
        <v>43</v>
      </c>
      <c r="F153" t="s">
        <v>175</v>
      </c>
      <c r="G153" t="s">
        <v>56</v>
      </c>
      <c r="H153">
        <v>34907.511122425298</v>
      </c>
      <c r="I153">
        <v>56.293999999999997</v>
      </c>
      <c r="J153">
        <v>1965083.4311258099</v>
      </c>
      <c r="K153">
        <v>0</v>
      </c>
      <c r="L153">
        <v>4987.6610000000001</v>
      </c>
      <c r="M153">
        <v>0</v>
      </c>
      <c r="N153">
        <v>0</v>
      </c>
      <c r="O153">
        <v>0</v>
      </c>
      <c r="P153">
        <v>-2.2189999999999901</v>
      </c>
      <c r="Q153">
        <v>-77459.767180661598</v>
      </c>
      <c r="R153">
        <v>1887623.6639451501</v>
      </c>
    </row>
    <row r="154" spans="1:18" hidden="1" x14ac:dyDescent="0.2">
      <c r="A154">
        <v>152</v>
      </c>
      <c r="B154" t="s">
        <v>171</v>
      </c>
      <c r="C154" t="s">
        <v>57</v>
      </c>
      <c r="D154" t="s">
        <v>17</v>
      </c>
      <c r="E154" t="s">
        <v>48</v>
      </c>
      <c r="F154" t="s">
        <v>175</v>
      </c>
      <c r="G154" t="s">
        <v>53</v>
      </c>
      <c r="H154">
        <v>11008.452002518699</v>
      </c>
      <c r="I154">
        <v>61.024000000000001</v>
      </c>
      <c r="J154">
        <v>671779.77500170597</v>
      </c>
      <c r="K154">
        <v>0</v>
      </c>
      <c r="L154">
        <v>5563.268</v>
      </c>
      <c r="M154">
        <v>0</v>
      </c>
      <c r="N154">
        <v>0</v>
      </c>
      <c r="O154">
        <v>0</v>
      </c>
      <c r="P154">
        <v>-2.4039999999999999</v>
      </c>
      <c r="Q154">
        <v>-26464.318614055199</v>
      </c>
      <c r="R154">
        <v>645315.45638765104</v>
      </c>
    </row>
    <row r="155" spans="1:18" hidden="1" x14ac:dyDescent="0.2">
      <c r="A155">
        <v>153</v>
      </c>
      <c r="B155" t="s">
        <v>171</v>
      </c>
      <c r="C155" t="s">
        <v>57</v>
      </c>
      <c r="D155" t="s">
        <v>17</v>
      </c>
      <c r="E155" t="s">
        <v>48</v>
      </c>
      <c r="F155" t="s">
        <v>175</v>
      </c>
      <c r="G155" t="s">
        <v>54</v>
      </c>
      <c r="H155">
        <v>0</v>
      </c>
      <c r="I155">
        <v>62.036999999999999</v>
      </c>
      <c r="J155">
        <v>0</v>
      </c>
      <c r="K155">
        <v>0</v>
      </c>
      <c r="L155">
        <v>5609.2269999999999</v>
      </c>
      <c r="M155">
        <v>0</v>
      </c>
      <c r="N155">
        <v>0</v>
      </c>
      <c r="O155">
        <v>0</v>
      </c>
      <c r="P155">
        <v>-2.4439999999999902</v>
      </c>
      <c r="Q155">
        <v>0</v>
      </c>
      <c r="R155">
        <v>0</v>
      </c>
    </row>
    <row r="156" spans="1:18" hidden="1" x14ac:dyDescent="0.2">
      <c r="A156">
        <v>154</v>
      </c>
      <c r="B156" t="s">
        <v>171</v>
      </c>
      <c r="C156" t="s">
        <v>57</v>
      </c>
      <c r="D156" t="s">
        <v>17</v>
      </c>
      <c r="E156" t="s">
        <v>48</v>
      </c>
      <c r="F156" t="s">
        <v>175</v>
      </c>
      <c r="G156" t="s">
        <v>55</v>
      </c>
      <c r="H156">
        <v>13143.3755363984</v>
      </c>
      <c r="I156">
        <v>57.451000000000001</v>
      </c>
      <c r="J156">
        <v>755100.06794162805</v>
      </c>
      <c r="K156">
        <v>0</v>
      </c>
      <c r="L156">
        <v>5185.509</v>
      </c>
      <c r="M156">
        <v>0</v>
      </c>
      <c r="N156">
        <v>0</v>
      </c>
      <c r="O156">
        <v>0</v>
      </c>
      <c r="P156">
        <v>-2.2629999999999901</v>
      </c>
      <c r="Q156">
        <v>-29743.458838869701</v>
      </c>
      <c r="R156">
        <v>725356.609102758</v>
      </c>
    </row>
    <row r="157" spans="1:18" hidden="1" x14ac:dyDescent="0.2">
      <c r="A157">
        <v>155</v>
      </c>
      <c r="B157" t="s">
        <v>171</v>
      </c>
      <c r="C157" t="s">
        <v>57</v>
      </c>
      <c r="D157" t="s">
        <v>17</v>
      </c>
      <c r="E157" t="s">
        <v>48</v>
      </c>
      <c r="F157" t="s">
        <v>175</v>
      </c>
      <c r="G157" t="s">
        <v>56</v>
      </c>
      <c r="H157">
        <v>52259.2496695031</v>
      </c>
      <c r="I157">
        <v>56.293999999999997</v>
      </c>
      <c r="J157">
        <v>2941882.20089501</v>
      </c>
      <c r="K157">
        <v>0</v>
      </c>
      <c r="L157">
        <v>4987.6610000000001</v>
      </c>
      <c r="M157">
        <v>0</v>
      </c>
      <c r="N157">
        <v>0</v>
      </c>
      <c r="O157">
        <v>0</v>
      </c>
      <c r="P157">
        <v>-2.2189999999999901</v>
      </c>
      <c r="Q157">
        <v>-115963.275016627</v>
      </c>
      <c r="R157">
        <v>2825918.92587838</v>
      </c>
    </row>
    <row r="158" spans="1:18" hidden="1" x14ac:dyDescent="0.2">
      <c r="A158">
        <v>156</v>
      </c>
      <c r="B158" t="s">
        <v>171</v>
      </c>
      <c r="C158" t="s">
        <v>57</v>
      </c>
      <c r="D158" t="s">
        <v>17</v>
      </c>
      <c r="E158" t="s">
        <v>49</v>
      </c>
      <c r="F158" t="s">
        <v>175</v>
      </c>
      <c r="G158" t="s">
        <v>53</v>
      </c>
      <c r="H158">
        <v>5400.9169792354396</v>
      </c>
      <c r="I158">
        <v>61.024000000000001</v>
      </c>
      <c r="J158">
        <v>329585.55774086301</v>
      </c>
      <c r="K158">
        <v>3.4659352937763601</v>
      </c>
      <c r="L158">
        <v>5563.268</v>
      </c>
      <c r="M158">
        <v>19281.926909936599</v>
      </c>
      <c r="N158">
        <v>0</v>
      </c>
      <c r="O158">
        <v>0</v>
      </c>
      <c r="P158">
        <v>-2.4039999999999999</v>
      </c>
      <c r="Q158">
        <v>-12983.804418082</v>
      </c>
      <c r="R158">
        <v>335883.680232718</v>
      </c>
    </row>
    <row r="159" spans="1:18" hidden="1" x14ac:dyDescent="0.2">
      <c r="A159">
        <v>157</v>
      </c>
      <c r="B159" t="s">
        <v>171</v>
      </c>
      <c r="C159" t="s">
        <v>57</v>
      </c>
      <c r="D159" t="s">
        <v>17</v>
      </c>
      <c r="E159" t="s">
        <v>49</v>
      </c>
      <c r="F159" t="s">
        <v>175</v>
      </c>
      <c r="G159" t="s">
        <v>54</v>
      </c>
      <c r="H159">
        <v>0</v>
      </c>
      <c r="I159">
        <v>62.036999999999999</v>
      </c>
      <c r="J159">
        <v>0</v>
      </c>
      <c r="K159">
        <v>0</v>
      </c>
      <c r="L159">
        <v>5609.2269999999999</v>
      </c>
      <c r="M159">
        <v>0</v>
      </c>
      <c r="N159">
        <v>0</v>
      </c>
      <c r="O159">
        <v>0</v>
      </c>
      <c r="P159">
        <v>-2.4439999999999902</v>
      </c>
      <c r="Q159">
        <v>0</v>
      </c>
      <c r="R159">
        <v>0</v>
      </c>
    </row>
    <row r="160" spans="1:18" hidden="1" x14ac:dyDescent="0.2">
      <c r="A160">
        <v>158</v>
      </c>
      <c r="B160" t="s">
        <v>171</v>
      </c>
      <c r="C160" t="s">
        <v>57</v>
      </c>
      <c r="D160" t="s">
        <v>17</v>
      </c>
      <c r="E160" t="s">
        <v>49</v>
      </c>
      <c r="F160" t="s">
        <v>175</v>
      </c>
      <c r="G160" t="s">
        <v>55</v>
      </c>
      <c r="H160">
        <v>6433.9990053634201</v>
      </c>
      <c r="I160">
        <v>57.451000000000001</v>
      </c>
      <c r="J160">
        <v>369639.67685713299</v>
      </c>
      <c r="K160">
        <v>4.1288959483261403</v>
      </c>
      <c r="L160">
        <v>5185.509</v>
      </c>
      <c r="M160">
        <v>21410.4271001087</v>
      </c>
      <c r="N160">
        <v>0</v>
      </c>
      <c r="O160">
        <v>0</v>
      </c>
      <c r="P160">
        <v>-2.2629999999999901</v>
      </c>
      <c r="Q160">
        <v>-14560.139749137399</v>
      </c>
      <c r="R160">
        <v>376489.964208105</v>
      </c>
    </row>
    <row r="161" spans="1:18" hidden="1" x14ac:dyDescent="0.2">
      <c r="A161">
        <v>159</v>
      </c>
      <c r="B161" t="s">
        <v>171</v>
      </c>
      <c r="C161" t="s">
        <v>57</v>
      </c>
      <c r="D161" t="s">
        <v>17</v>
      </c>
      <c r="E161" t="s">
        <v>49</v>
      </c>
      <c r="F161" t="s">
        <v>175</v>
      </c>
      <c r="G161" t="s">
        <v>56</v>
      </c>
      <c r="H161">
        <v>25811.834511233101</v>
      </c>
      <c r="I161">
        <v>56.293999999999997</v>
      </c>
      <c r="J161">
        <v>1453051.41197535</v>
      </c>
      <c r="K161">
        <v>16.5642516953226</v>
      </c>
      <c r="L161">
        <v>4987.6610000000001</v>
      </c>
      <c r="M161">
        <v>82616.872174944801</v>
      </c>
      <c r="N161">
        <v>0</v>
      </c>
      <c r="O161">
        <v>0</v>
      </c>
      <c r="P161">
        <v>-2.2189999999999901</v>
      </c>
      <c r="Q161">
        <v>-57276.460780426103</v>
      </c>
      <c r="R161">
        <v>1478391.82336987</v>
      </c>
    </row>
    <row r="162" spans="1:18" hidden="1" x14ac:dyDescent="0.2">
      <c r="A162">
        <v>160</v>
      </c>
      <c r="B162" t="s">
        <v>171</v>
      </c>
      <c r="C162" t="s">
        <v>57</v>
      </c>
      <c r="D162" t="s">
        <v>17</v>
      </c>
      <c r="E162" t="s">
        <v>50</v>
      </c>
      <c r="F162" t="s">
        <v>173</v>
      </c>
      <c r="G162" t="s">
        <v>53</v>
      </c>
      <c r="H162">
        <v>2792.4234568911102</v>
      </c>
      <c r="I162">
        <v>42.070999999999998</v>
      </c>
      <c r="J162">
        <v>117480.047254866</v>
      </c>
      <c r="K162">
        <v>1.7935243317281599</v>
      </c>
      <c r="L162">
        <v>6958.04</v>
      </c>
      <c r="M162">
        <v>12479.414041137799</v>
      </c>
      <c r="N162">
        <v>0</v>
      </c>
      <c r="O162">
        <v>0</v>
      </c>
      <c r="P162">
        <v>0</v>
      </c>
      <c r="Q162">
        <v>0</v>
      </c>
      <c r="R162">
        <v>129959.461296004</v>
      </c>
    </row>
    <row r="163" spans="1:18" hidden="1" x14ac:dyDescent="0.2">
      <c r="A163">
        <v>161</v>
      </c>
      <c r="B163" t="s">
        <v>171</v>
      </c>
      <c r="C163" t="s">
        <v>57</v>
      </c>
      <c r="D163" t="s">
        <v>17</v>
      </c>
      <c r="E163" t="s">
        <v>50</v>
      </c>
      <c r="F163" t="s">
        <v>173</v>
      </c>
      <c r="G163" t="s">
        <v>54</v>
      </c>
      <c r="H163">
        <v>70.085211380198601</v>
      </c>
      <c r="I163">
        <v>41.000999999999998</v>
      </c>
      <c r="J163">
        <v>2873.5637517995201</v>
      </c>
      <c r="K163">
        <v>4.5014495059657898E-2</v>
      </c>
      <c r="L163">
        <v>7195.3580000000002</v>
      </c>
      <c r="M163">
        <v>323.89540714346998</v>
      </c>
      <c r="N163">
        <v>0</v>
      </c>
      <c r="O163">
        <v>0</v>
      </c>
      <c r="P163">
        <v>0</v>
      </c>
      <c r="Q163">
        <v>0</v>
      </c>
      <c r="R163">
        <v>3197.4591589429901</v>
      </c>
    </row>
    <row r="164" spans="1:18" hidden="1" x14ac:dyDescent="0.2">
      <c r="A164">
        <v>162</v>
      </c>
      <c r="B164" t="s">
        <v>171</v>
      </c>
      <c r="C164" t="s">
        <v>57</v>
      </c>
      <c r="D164" t="s">
        <v>17</v>
      </c>
      <c r="E164" t="s">
        <v>50</v>
      </c>
      <c r="F164" t="s">
        <v>173</v>
      </c>
      <c r="G164" t="s">
        <v>55</v>
      </c>
      <c r="H164">
        <v>4197.37191331336</v>
      </c>
      <c r="I164">
        <v>40.06</v>
      </c>
      <c r="J164">
        <v>168146.71884733299</v>
      </c>
      <c r="K164">
        <v>2.6958979438674202</v>
      </c>
      <c r="L164">
        <v>6710.893</v>
      </c>
      <c r="M164">
        <v>18091.8826402142</v>
      </c>
      <c r="N164">
        <v>0</v>
      </c>
      <c r="O164">
        <v>0</v>
      </c>
      <c r="P164">
        <v>0</v>
      </c>
      <c r="Q164">
        <v>0</v>
      </c>
      <c r="R164">
        <v>186238.60148754701</v>
      </c>
    </row>
    <row r="165" spans="1:18" hidden="1" x14ac:dyDescent="0.2">
      <c r="A165">
        <v>163</v>
      </c>
      <c r="B165" t="s">
        <v>171</v>
      </c>
      <c r="C165" t="s">
        <v>57</v>
      </c>
      <c r="D165" t="s">
        <v>17</v>
      </c>
      <c r="E165" t="s">
        <v>50</v>
      </c>
      <c r="F165" t="s">
        <v>173</v>
      </c>
      <c r="G165" t="s">
        <v>56</v>
      </c>
      <c r="H165">
        <v>11676.1453670758</v>
      </c>
      <c r="I165">
        <v>36.408999999999999</v>
      </c>
      <c r="J165">
        <v>425116.77666986297</v>
      </c>
      <c r="K165">
        <v>7.4993822176097504</v>
      </c>
      <c r="L165">
        <v>5891.5150000000003</v>
      </c>
      <c r="M165">
        <v>44182.7228257811</v>
      </c>
      <c r="N165">
        <v>0</v>
      </c>
      <c r="O165">
        <v>0</v>
      </c>
      <c r="P165">
        <v>0</v>
      </c>
      <c r="Q165">
        <v>0</v>
      </c>
      <c r="R165">
        <v>469299.49949564401</v>
      </c>
    </row>
    <row r="166" spans="1:18" hidden="1" x14ac:dyDescent="0.2">
      <c r="A166">
        <v>164</v>
      </c>
      <c r="B166" t="s">
        <v>171</v>
      </c>
      <c r="C166" t="s">
        <v>58</v>
      </c>
      <c r="D166" t="s">
        <v>17</v>
      </c>
      <c r="E166" t="s">
        <v>59</v>
      </c>
      <c r="F166" t="s">
        <v>175</v>
      </c>
      <c r="G166" t="s">
        <v>60</v>
      </c>
      <c r="H166">
        <v>553498</v>
      </c>
      <c r="I166">
        <v>61.024000086721102</v>
      </c>
      <c r="J166">
        <v>33776662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-1.9570007479701801</v>
      </c>
      <c r="Q166">
        <v>-1083196</v>
      </c>
      <c r="R166">
        <v>32693466</v>
      </c>
    </row>
    <row r="167" spans="1:18" hidden="1" x14ac:dyDescent="0.2">
      <c r="A167">
        <v>165</v>
      </c>
      <c r="B167" t="s">
        <v>171</v>
      </c>
      <c r="C167" t="s">
        <v>58</v>
      </c>
      <c r="D167" t="s">
        <v>17</v>
      </c>
      <c r="E167" t="s">
        <v>59</v>
      </c>
      <c r="F167" t="s">
        <v>175</v>
      </c>
      <c r="G167" t="s">
        <v>61</v>
      </c>
      <c r="H167">
        <v>195</v>
      </c>
      <c r="I167">
        <v>62.276923076922998</v>
      </c>
      <c r="J167">
        <v>12144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-2</v>
      </c>
      <c r="Q167">
        <v>-390</v>
      </c>
      <c r="R167">
        <v>11754</v>
      </c>
    </row>
    <row r="168" spans="1:18" hidden="1" x14ac:dyDescent="0.2">
      <c r="A168">
        <v>166</v>
      </c>
      <c r="B168" t="s">
        <v>171</v>
      </c>
      <c r="C168" t="s">
        <v>58</v>
      </c>
      <c r="D168" t="s">
        <v>17</v>
      </c>
      <c r="E168" t="s">
        <v>59</v>
      </c>
      <c r="F168" t="s">
        <v>175</v>
      </c>
      <c r="G168" t="s">
        <v>62</v>
      </c>
      <c r="H168">
        <v>416235</v>
      </c>
      <c r="I168">
        <v>56.293999783775902</v>
      </c>
      <c r="J168">
        <v>23431533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-1.80599901497951</v>
      </c>
      <c r="Q168">
        <v>-751720</v>
      </c>
      <c r="R168">
        <v>22679813</v>
      </c>
    </row>
    <row r="169" spans="1:18" hidden="1" x14ac:dyDescent="0.2">
      <c r="A169">
        <v>167</v>
      </c>
      <c r="B169" t="s">
        <v>171</v>
      </c>
      <c r="C169" t="s">
        <v>58</v>
      </c>
      <c r="D169" t="s">
        <v>17</v>
      </c>
      <c r="E169" t="s">
        <v>59</v>
      </c>
      <c r="F169" t="s">
        <v>175</v>
      </c>
      <c r="G169" t="s">
        <v>63</v>
      </c>
      <c r="H169">
        <v>82</v>
      </c>
      <c r="I169">
        <v>62.5731707317073</v>
      </c>
      <c r="J169">
        <v>5131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-2.0121951219512102</v>
      </c>
      <c r="Q169">
        <v>-165</v>
      </c>
      <c r="R169">
        <v>4966</v>
      </c>
    </row>
    <row r="170" spans="1:18" hidden="1" x14ac:dyDescent="0.2">
      <c r="A170">
        <v>168</v>
      </c>
      <c r="B170" t="s">
        <v>171</v>
      </c>
      <c r="C170" t="s">
        <v>58</v>
      </c>
      <c r="D170" t="s">
        <v>17</v>
      </c>
      <c r="E170" t="s">
        <v>59</v>
      </c>
      <c r="F170" t="s">
        <v>175</v>
      </c>
      <c r="G170" t="s">
        <v>64</v>
      </c>
      <c r="H170">
        <v>197080</v>
      </c>
      <c r="I170">
        <v>55.574000405926498</v>
      </c>
      <c r="J170">
        <v>10952524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-1.7830018266693699</v>
      </c>
      <c r="Q170">
        <v>-351394</v>
      </c>
      <c r="R170">
        <v>10601130</v>
      </c>
    </row>
    <row r="171" spans="1:18" hidden="1" x14ac:dyDescent="0.2">
      <c r="A171">
        <v>169</v>
      </c>
      <c r="B171" t="s">
        <v>171</v>
      </c>
      <c r="C171" t="s">
        <v>58</v>
      </c>
      <c r="D171" t="s">
        <v>17</v>
      </c>
      <c r="E171" t="s">
        <v>59</v>
      </c>
      <c r="F171" t="s">
        <v>175</v>
      </c>
      <c r="G171" t="s">
        <v>65</v>
      </c>
      <c r="H171">
        <v>65126</v>
      </c>
      <c r="I171">
        <v>57.213002487485703</v>
      </c>
      <c r="J171">
        <v>3726054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-1.8349967754813701</v>
      </c>
      <c r="Q171">
        <v>-119506</v>
      </c>
      <c r="R171">
        <v>3606548</v>
      </c>
    </row>
    <row r="172" spans="1:18" hidden="1" x14ac:dyDescent="0.2">
      <c r="A172">
        <v>170</v>
      </c>
      <c r="B172" t="s">
        <v>171</v>
      </c>
      <c r="C172" t="s">
        <v>58</v>
      </c>
      <c r="D172" t="s">
        <v>17</v>
      </c>
      <c r="E172" t="s">
        <v>59</v>
      </c>
      <c r="F172" t="s">
        <v>175</v>
      </c>
      <c r="G172" t="s">
        <v>66</v>
      </c>
      <c r="H172">
        <v>362461</v>
      </c>
      <c r="I172">
        <v>57.451000245543597</v>
      </c>
      <c r="J172">
        <v>20823747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-1.8430010401118999</v>
      </c>
      <c r="Q172">
        <v>-668016</v>
      </c>
      <c r="R172">
        <v>20155731</v>
      </c>
    </row>
    <row r="173" spans="1:18" hidden="1" x14ac:dyDescent="0.2">
      <c r="A173">
        <v>171</v>
      </c>
      <c r="B173" t="s">
        <v>171</v>
      </c>
      <c r="C173" t="s">
        <v>58</v>
      </c>
      <c r="D173" t="s">
        <v>17</v>
      </c>
      <c r="E173" t="s">
        <v>59</v>
      </c>
      <c r="F173" t="s">
        <v>175</v>
      </c>
      <c r="G173" t="s">
        <v>67</v>
      </c>
      <c r="H173">
        <v>11970</v>
      </c>
      <c r="I173">
        <v>62.037009189640699</v>
      </c>
      <c r="J173">
        <v>742583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-1.98997493734335</v>
      </c>
      <c r="Q173">
        <v>-23820</v>
      </c>
      <c r="R173">
        <v>718763</v>
      </c>
    </row>
    <row r="174" spans="1:18" hidden="1" x14ac:dyDescent="0.2">
      <c r="A174">
        <v>172</v>
      </c>
      <c r="B174" t="s">
        <v>171</v>
      </c>
      <c r="C174" t="s">
        <v>58</v>
      </c>
      <c r="D174" t="s">
        <v>17</v>
      </c>
      <c r="E174" t="s">
        <v>59</v>
      </c>
      <c r="F174" t="s">
        <v>175</v>
      </c>
      <c r="G174" t="s">
        <v>68</v>
      </c>
      <c r="H174">
        <v>14511</v>
      </c>
      <c r="I174">
        <v>62.250017228309503</v>
      </c>
      <c r="J174">
        <v>903310</v>
      </c>
      <c r="K174">
        <v>0</v>
      </c>
      <c r="L174">
        <v>0</v>
      </c>
      <c r="M174">
        <v>0</v>
      </c>
      <c r="N174">
        <v>0</v>
      </c>
      <c r="O174">
        <v>105</v>
      </c>
      <c r="P174">
        <v>-1.9969678175177401</v>
      </c>
      <c r="Q174">
        <v>-28978</v>
      </c>
      <c r="R174">
        <v>874437</v>
      </c>
    </row>
    <row r="175" spans="1:18" hidden="1" x14ac:dyDescent="0.2">
      <c r="A175">
        <v>173</v>
      </c>
      <c r="B175" t="s">
        <v>171</v>
      </c>
      <c r="C175" t="s">
        <v>58</v>
      </c>
      <c r="D175" t="s">
        <v>17</v>
      </c>
      <c r="E175" t="s">
        <v>59</v>
      </c>
      <c r="F175" t="s">
        <v>175</v>
      </c>
      <c r="G175" t="s">
        <v>69</v>
      </c>
      <c r="H175">
        <v>118408</v>
      </c>
      <c r="I175">
        <v>56.3629991216809</v>
      </c>
      <c r="J175">
        <v>6673830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-1.8080028376460999</v>
      </c>
      <c r="Q175">
        <v>-214082</v>
      </c>
      <c r="R175">
        <v>6459748</v>
      </c>
    </row>
    <row r="176" spans="1:18" hidden="1" x14ac:dyDescent="0.2">
      <c r="A176">
        <v>174</v>
      </c>
      <c r="B176" t="s">
        <v>171</v>
      </c>
      <c r="C176" t="s">
        <v>58</v>
      </c>
      <c r="D176" t="s">
        <v>17</v>
      </c>
      <c r="E176" t="s">
        <v>59</v>
      </c>
      <c r="F176" t="s">
        <v>175</v>
      </c>
      <c r="G176" t="s">
        <v>70</v>
      </c>
      <c r="H176">
        <v>481</v>
      </c>
      <c r="I176">
        <v>61.900207900207903</v>
      </c>
      <c r="J176">
        <v>29774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-1.9854469854469801</v>
      </c>
      <c r="Q176">
        <v>-955</v>
      </c>
      <c r="R176">
        <v>28819</v>
      </c>
    </row>
    <row r="177" spans="1:18" hidden="1" x14ac:dyDescent="0.2">
      <c r="A177">
        <v>175</v>
      </c>
      <c r="B177" t="s">
        <v>171</v>
      </c>
      <c r="C177" t="s">
        <v>58</v>
      </c>
      <c r="D177" t="s">
        <v>17</v>
      </c>
      <c r="E177" t="s">
        <v>59</v>
      </c>
      <c r="F177" t="s">
        <v>175</v>
      </c>
      <c r="G177" t="s">
        <v>71</v>
      </c>
      <c r="H177">
        <v>10464</v>
      </c>
      <c r="I177">
        <v>62.181001529051898</v>
      </c>
      <c r="J177">
        <v>650662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-1.9939793577981599</v>
      </c>
      <c r="Q177">
        <v>-20865</v>
      </c>
      <c r="R177">
        <v>629797</v>
      </c>
    </row>
    <row r="178" spans="1:18" hidden="1" x14ac:dyDescent="0.2">
      <c r="A178">
        <v>176</v>
      </c>
      <c r="B178" t="s">
        <v>171</v>
      </c>
      <c r="C178" t="s">
        <v>58</v>
      </c>
      <c r="D178" t="s">
        <v>17</v>
      </c>
      <c r="E178" t="s">
        <v>59</v>
      </c>
      <c r="F178" t="s">
        <v>175</v>
      </c>
      <c r="G178" t="s">
        <v>72</v>
      </c>
      <c r="H178">
        <v>70721</v>
      </c>
      <c r="I178">
        <v>56.976004298581699</v>
      </c>
      <c r="J178">
        <v>4029400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-1.8280001696808501</v>
      </c>
      <c r="Q178">
        <v>-129278</v>
      </c>
      <c r="R178">
        <v>3900122</v>
      </c>
    </row>
    <row r="179" spans="1:18" hidden="1" x14ac:dyDescent="0.2">
      <c r="A179">
        <v>177</v>
      </c>
      <c r="B179" t="s">
        <v>171</v>
      </c>
      <c r="C179" t="s">
        <v>58</v>
      </c>
      <c r="D179" t="s">
        <v>17</v>
      </c>
      <c r="E179" t="s">
        <v>179</v>
      </c>
      <c r="F179" t="s">
        <v>173</v>
      </c>
      <c r="G179" t="s">
        <v>60</v>
      </c>
      <c r="H179">
        <v>63417</v>
      </c>
      <c r="I179">
        <v>42.0710061970764</v>
      </c>
      <c r="J179">
        <v>2668017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2668017</v>
      </c>
    </row>
    <row r="180" spans="1:18" hidden="1" x14ac:dyDescent="0.2">
      <c r="A180">
        <v>178</v>
      </c>
      <c r="B180" t="s">
        <v>171</v>
      </c>
      <c r="C180" t="s">
        <v>58</v>
      </c>
      <c r="D180" t="s">
        <v>17</v>
      </c>
      <c r="E180" t="s">
        <v>179</v>
      </c>
      <c r="F180" t="s">
        <v>173</v>
      </c>
      <c r="G180" t="s">
        <v>61</v>
      </c>
      <c r="H180">
        <v>22</v>
      </c>
      <c r="I180">
        <v>39.681818181818102</v>
      </c>
      <c r="J180">
        <v>873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873</v>
      </c>
    </row>
    <row r="181" spans="1:18" hidden="1" x14ac:dyDescent="0.2">
      <c r="A181">
        <v>179</v>
      </c>
      <c r="B181" t="s">
        <v>171</v>
      </c>
      <c r="C181" t="s">
        <v>58</v>
      </c>
      <c r="D181" t="s">
        <v>17</v>
      </c>
      <c r="E181" t="s">
        <v>179</v>
      </c>
      <c r="F181" t="s">
        <v>173</v>
      </c>
      <c r="G181" t="s">
        <v>62</v>
      </c>
      <c r="H181">
        <v>47690</v>
      </c>
      <c r="I181">
        <v>36.408995596561098</v>
      </c>
      <c r="J181">
        <v>1736345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1736345</v>
      </c>
    </row>
    <row r="182" spans="1:18" hidden="1" x14ac:dyDescent="0.2">
      <c r="A182">
        <v>180</v>
      </c>
      <c r="B182" t="s">
        <v>171</v>
      </c>
      <c r="C182" t="s">
        <v>58</v>
      </c>
      <c r="D182" t="s">
        <v>17</v>
      </c>
      <c r="E182" t="s">
        <v>179</v>
      </c>
      <c r="F182" t="s">
        <v>173</v>
      </c>
      <c r="G182" t="s">
        <v>63</v>
      </c>
      <c r="H182">
        <v>9</v>
      </c>
      <c r="I182">
        <v>39.2222222222222</v>
      </c>
      <c r="J182">
        <v>353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353</v>
      </c>
    </row>
    <row r="183" spans="1:18" hidden="1" x14ac:dyDescent="0.2">
      <c r="A183">
        <v>181</v>
      </c>
      <c r="B183" t="s">
        <v>171</v>
      </c>
      <c r="C183" t="s">
        <v>58</v>
      </c>
      <c r="D183" t="s">
        <v>17</v>
      </c>
      <c r="E183" t="s">
        <v>179</v>
      </c>
      <c r="F183" t="s">
        <v>173</v>
      </c>
      <c r="G183" t="s">
        <v>64</v>
      </c>
      <c r="H183">
        <v>22580</v>
      </c>
      <c r="I183">
        <v>36.091009743135501</v>
      </c>
      <c r="J183">
        <v>814935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814935</v>
      </c>
    </row>
    <row r="184" spans="1:18" hidden="1" x14ac:dyDescent="0.2">
      <c r="A184">
        <v>182</v>
      </c>
      <c r="B184" t="s">
        <v>171</v>
      </c>
      <c r="C184" t="s">
        <v>58</v>
      </c>
      <c r="D184" t="s">
        <v>17</v>
      </c>
      <c r="E184" t="s">
        <v>179</v>
      </c>
      <c r="F184" t="s">
        <v>173</v>
      </c>
      <c r="G184" t="s">
        <v>65</v>
      </c>
      <c r="H184">
        <v>7462</v>
      </c>
      <c r="I184">
        <v>37.121951219512198</v>
      </c>
      <c r="J184">
        <v>277004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277004</v>
      </c>
    </row>
    <row r="185" spans="1:18" hidden="1" x14ac:dyDescent="0.2">
      <c r="A185">
        <v>183</v>
      </c>
      <c r="B185" t="s">
        <v>171</v>
      </c>
      <c r="C185" t="s">
        <v>58</v>
      </c>
      <c r="D185" t="s">
        <v>17</v>
      </c>
      <c r="E185" t="s">
        <v>179</v>
      </c>
      <c r="F185" t="s">
        <v>173</v>
      </c>
      <c r="G185" t="s">
        <v>66</v>
      </c>
      <c r="H185">
        <v>41529</v>
      </c>
      <c r="I185">
        <v>40.060993522598601</v>
      </c>
      <c r="J185">
        <v>1663693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1663693</v>
      </c>
    </row>
    <row r="186" spans="1:18" hidden="1" x14ac:dyDescent="0.2">
      <c r="A186">
        <v>184</v>
      </c>
      <c r="B186" t="s">
        <v>171</v>
      </c>
      <c r="C186" t="s">
        <v>58</v>
      </c>
      <c r="D186" t="s">
        <v>17</v>
      </c>
      <c r="E186" t="s">
        <v>179</v>
      </c>
      <c r="F186" t="s">
        <v>173</v>
      </c>
      <c r="G186" t="s">
        <v>67</v>
      </c>
      <c r="H186">
        <v>1371</v>
      </c>
      <c r="I186">
        <v>41.000729394602402</v>
      </c>
      <c r="J186">
        <v>56212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56212</v>
      </c>
    </row>
    <row r="187" spans="1:18" hidden="1" x14ac:dyDescent="0.2">
      <c r="A187">
        <v>185</v>
      </c>
      <c r="B187" t="s">
        <v>171</v>
      </c>
      <c r="C187" t="s">
        <v>58</v>
      </c>
      <c r="D187" t="s">
        <v>17</v>
      </c>
      <c r="E187" t="s">
        <v>179</v>
      </c>
      <c r="F187" t="s">
        <v>173</v>
      </c>
      <c r="G187" t="s">
        <v>68</v>
      </c>
      <c r="H187">
        <v>1663</v>
      </c>
      <c r="I187">
        <v>40.280216476247702</v>
      </c>
      <c r="J187">
        <v>66986</v>
      </c>
      <c r="K187">
        <v>0</v>
      </c>
      <c r="L187">
        <v>0</v>
      </c>
      <c r="M187">
        <v>0</v>
      </c>
      <c r="N187">
        <v>0</v>
      </c>
      <c r="O187">
        <v>12</v>
      </c>
      <c r="P187">
        <v>0</v>
      </c>
      <c r="Q187">
        <v>0</v>
      </c>
      <c r="R187">
        <v>66998</v>
      </c>
    </row>
    <row r="188" spans="1:18" hidden="1" x14ac:dyDescent="0.2">
      <c r="A188">
        <v>186</v>
      </c>
      <c r="B188" t="s">
        <v>171</v>
      </c>
      <c r="C188" t="s">
        <v>58</v>
      </c>
      <c r="D188" t="s">
        <v>17</v>
      </c>
      <c r="E188" t="s">
        <v>179</v>
      </c>
      <c r="F188" t="s">
        <v>173</v>
      </c>
      <c r="G188" t="s">
        <v>69</v>
      </c>
      <c r="H188">
        <v>13567</v>
      </c>
      <c r="I188">
        <v>37.3650033168718</v>
      </c>
      <c r="J188">
        <v>506931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506931</v>
      </c>
    </row>
    <row r="189" spans="1:18" hidden="1" x14ac:dyDescent="0.2">
      <c r="A189">
        <v>187</v>
      </c>
      <c r="B189" t="s">
        <v>171</v>
      </c>
      <c r="C189" t="s">
        <v>58</v>
      </c>
      <c r="D189" t="s">
        <v>17</v>
      </c>
      <c r="E189" t="s">
        <v>179</v>
      </c>
      <c r="F189" t="s">
        <v>173</v>
      </c>
      <c r="G189" t="s">
        <v>70</v>
      </c>
      <c r="H189">
        <v>55</v>
      </c>
      <c r="I189">
        <v>39.672727272727201</v>
      </c>
      <c r="J189">
        <v>2182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2182</v>
      </c>
    </row>
    <row r="190" spans="1:18" hidden="1" x14ac:dyDescent="0.2">
      <c r="A190">
        <v>188</v>
      </c>
      <c r="B190" t="s">
        <v>171</v>
      </c>
      <c r="C190" t="s">
        <v>58</v>
      </c>
      <c r="D190" t="s">
        <v>17</v>
      </c>
      <c r="E190" t="s">
        <v>179</v>
      </c>
      <c r="F190" t="s">
        <v>173</v>
      </c>
      <c r="G190" t="s">
        <v>71</v>
      </c>
      <c r="H190">
        <v>1199</v>
      </c>
      <c r="I190">
        <v>40.938281901584602</v>
      </c>
      <c r="J190">
        <v>49085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49085</v>
      </c>
    </row>
    <row r="191" spans="1:18" hidden="1" x14ac:dyDescent="0.2">
      <c r="A191">
        <v>189</v>
      </c>
      <c r="B191" t="s">
        <v>171</v>
      </c>
      <c r="C191" t="s">
        <v>58</v>
      </c>
      <c r="D191" t="s">
        <v>17</v>
      </c>
      <c r="E191" t="s">
        <v>179</v>
      </c>
      <c r="F191" t="s">
        <v>173</v>
      </c>
      <c r="G191" t="s">
        <v>72</v>
      </c>
      <c r="H191">
        <v>8103</v>
      </c>
      <c r="I191">
        <v>36.871035418980597</v>
      </c>
      <c r="J191">
        <v>298766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298766</v>
      </c>
    </row>
    <row r="192" spans="1:18" hidden="1" x14ac:dyDescent="0.2">
      <c r="A192">
        <v>190</v>
      </c>
      <c r="B192" t="s">
        <v>171</v>
      </c>
      <c r="C192" t="s">
        <v>58</v>
      </c>
      <c r="D192" t="s">
        <v>17</v>
      </c>
      <c r="E192" t="s">
        <v>59</v>
      </c>
      <c r="F192" t="s">
        <v>175</v>
      </c>
      <c r="G192" t="s">
        <v>60</v>
      </c>
      <c r="H192">
        <v>455926</v>
      </c>
      <c r="I192">
        <v>61.023999508692199</v>
      </c>
      <c r="J192">
        <v>27822428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-1.95699960081241</v>
      </c>
      <c r="Q192">
        <v>-892247</v>
      </c>
      <c r="R192">
        <v>26930181</v>
      </c>
    </row>
    <row r="193" spans="1:18" hidden="1" x14ac:dyDescent="0.2">
      <c r="A193">
        <v>191</v>
      </c>
      <c r="B193" t="s">
        <v>171</v>
      </c>
      <c r="C193" t="s">
        <v>58</v>
      </c>
      <c r="D193" t="s">
        <v>17</v>
      </c>
      <c r="E193" t="s">
        <v>59</v>
      </c>
      <c r="F193" t="s">
        <v>175</v>
      </c>
      <c r="G193" t="s">
        <v>61</v>
      </c>
      <c r="H193">
        <v>186264</v>
      </c>
      <c r="I193">
        <v>62.275002147489502</v>
      </c>
      <c r="J193">
        <v>11599591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-1.9979974659622901</v>
      </c>
      <c r="Q193">
        <v>-372155</v>
      </c>
      <c r="R193">
        <v>11227436</v>
      </c>
    </row>
    <row r="194" spans="1:18" hidden="1" x14ac:dyDescent="0.2">
      <c r="A194">
        <v>192</v>
      </c>
      <c r="B194" t="s">
        <v>171</v>
      </c>
      <c r="C194" t="s">
        <v>58</v>
      </c>
      <c r="D194" t="s">
        <v>17</v>
      </c>
      <c r="E194" t="s">
        <v>59</v>
      </c>
      <c r="F194" t="s">
        <v>175</v>
      </c>
      <c r="G194" t="s">
        <v>63</v>
      </c>
      <c r="H194">
        <v>53492</v>
      </c>
      <c r="I194">
        <v>62.569000972107901</v>
      </c>
      <c r="J194">
        <v>3346941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-2.0069916996934101</v>
      </c>
      <c r="Q194">
        <v>-107358</v>
      </c>
      <c r="R194">
        <v>3239583</v>
      </c>
    </row>
    <row r="195" spans="1:18" hidden="1" x14ac:dyDescent="0.2">
      <c r="A195">
        <v>193</v>
      </c>
      <c r="B195" t="s">
        <v>171</v>
      </c>
      <c r="C195" t="s">
        <v>58</v>
      </c>
      <c r="D195" t="s">
        <v>17</v>
      </c>
      <c r="E195" t="s">
        <v>59</v>
      </c>
      <c r="F195" t="s">
        <v>175</v>
      </c>
      <c r="G195" t="s">
        <v>73</v>
      </c>
      <c r="H195">
        <v>20</v>
      </c>
      <c r="I195">
        <v>63.55</v>
      </c>
      <c r="J195">
        <v>1271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-2.0499999999999998</v>
      </c>
      <c r="Q195">
        <v>-41</v>
      </c>
      <c r="R195">
        <v>1231</v>
      </c>
    </row>
    <row r="196" spans="1:18" hidden="1" x14ac:dyDescent="0.2">
      <c r="A196">
        <v>194</v>
      </c>
      <c r="B196" t="s">
        <v>171</v>
      </c>
      <c r="C196" t="s">
        <v>58</v>
      </c>
      <c r="D196" t="s">
        <v>17</v>
      </c>
      <c r="E196" t="s">
        <v>59</v>
      </c>
      <c r="F196" t="s">
        <v>175</v>
      </c>
      <c r="G196" t="s">
        <v>66</v>
      </c>
      <c r="H196">
        <v>10004</v>
      </c>
      <c r="I196">
        <v>57.4510195921631</v>
      </c>
      <c r="J196">
        <v>574740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-1.84296281487405</v>
      </c>
      <c r="Q196">
        <v>-18437</v>
      </c>
      <c r="R196">
        <v>556303</v>
      </c>
    </row>
    <row r="197" spans="1:18" hidden="1" x14ac:dyDescent="0.2">
      <c r="A197">
        <v>195</v>
      </c>
      <c r="B197" t="s">
        <v>171</v>
      </c>
      <c r="C197" t="s">
        <v>58</v>
      </c>
      <c r="D197" t="s">
        <v>17</v>
      </c>
      <c r="E197" t="s">
        <v>59</v>
      </c>
      <c r="F197" t="s">
        <v>175</v>
      </c>
      <c r="G197" t="s">
        <v>67</v>
      </c>
      <c r="H197">
        <v>4473</v>
      </c>
      <c r="I197">
        <v>62.037111558238301</v>
      </c>
      <c r="J197">
        <v>277492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-1.98993963782696</v>
      </c>
      <c r="Q197">
        <v>-8901</v>
      </c>
      <c r="R197">
        <v>268591</v>
      </c>
    </row>
    <row r="198" spans="1:18" hidden="1" x14ac:dyDescent="0.2">
      <c r="A198">
        <v>196</v>
      </c>
      <c r="B198" t="s">
        <v>171</v>
      </c>
      <c r="C198" t="s">
        <v>58</v>
      </c>
      <c r="D198" t="s">
        <v>17</v>
      </c>
      <c r="E198" t="s">
        <v>59</v>
      </c>
      <c r="F198" t="s">
        <v>175</v>
      </c>
      <c r="G198" t="s">
        <v>70</v>
      </c>
      <c r="H198">
        <v>351933</v>
      </c>
      <c r="I198">
        <v>61.9000008524349</v>
      </c>
      <c r="J198">
        <v>21784653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-1.9849999857927501</v>
      </c>
      <c r="Q198">
        <v>-698587</v>
      </c>
      <c r="R198">
        <v>21086066</v>
      </c>
    </row>
    <row r="199" spans="1:18" hidden="1" x14ac:dyDescent="0.2">
      <c r="A199">
        <v>197</v>
      </c>
      <c r="B199" t="s">
        <v>171</v>
      </c>
      <c r="C199" t="s">
        <v>58</v>
      </c>
      <c r="D199" t="s">
        <v>17</v>
      </c>
      <c r="E199" t="s">
        <v>59</v>
      </c>
      <c r="F199" t="s">
        <v>175</v>
      </c>
      <c r="G199" t="s">
        <v>71</v>
      </c>
      <c r="H199">
        <v>5468</v>
      </c>
      <c r="I199">
        <v>62.181053401609297</v>
      </c>
      <c r="J199">
        <v>340006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-1.99396488661302</v>
      </c>
      <c r="Q199">
        <v>-10903</v>
      </c>
      <c r="R199">
        <v>329103</v>
      </c>
    </row>
    <row r="200" spans="1:18" hidden="1" x14ac:dyDescent="0.2">
      <c r="A200">
        <v>198</v>
      </c>
      <c r="B200" t="s">
        <v>171</v>
      </c>
      <c r="C200" t="s">
        <v>58</v>
      </c>
      <c r="D200" t="s">
        <v>17</v>
      </c>
      <c r="E200" t="s">
        <v>179</v>
      </c>
      <c r="F200" t="s">
        <v>173</v>
      </c>
      <c r="G200" t="s">
        <v>60</v>
      </c>
      <c r="H200">
        <v>52238</v>
      </c>
      <c r="I200">
        <v>42.071001952601499</v>
      </c>
      <c r="J200">
        <v>2197705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2197705</v>
      </c>
    </row>
    <row r="201" spans="1:18" hidden="1" x14ac:dyDescent="0.2">
      <c r="A201">
        <v>199</v>
      </c>
      <c r="B201" t="s">
        <v>171</v>
      </c>
      <c r="C201" t="s">
        <v>58</v>
      </c>
      <c r="D201" t="s">
        <v>17</v>
      </c>
      <c r="E201" t="s">
        <v>179</v>
      </c>
      <c r="F201" t="s">
        <v>173</v>
      </c>
      <c r="G201" t="s">
        <v>61</v>
      </c>
      <c r="H201">
        <v>21341</v>
      </c>
      <c r="I201">
        <v>39.660981209877697</v>
      </c>
      <c r="J201">
        <v>846405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846405</v>
      </c>
    </row>
    <row r="202" spans="1:18" hidden="1" x14ac:dyDescent="0.2">
      <c r="A202">
        <v>200</v>
      </c>
      <c r="B202" t="s">
        <v>171</v>
      </c>
      <c r="C202" t="s">
        <v>58</v>
      </c>
      <c r="D202" t="s">
        <v>17</v>
      </c>
      <c r="E202" t="s">
        <v>179</v>
      </c>
      <c r="F202" t="s">
        <v>173</v>
      </c>
      <c r="G202" t="s">
        <v>63</v>
      </c>
      <c r="H202">
        <v>6129</v>
      </c>
      <c r="I202">
        <v>39.183064121390103</v>
      </c>
      <c r="J202">
        <v>240153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240153</v>
      </c>
    </row>
    <row r="203" spans="1:18" hidden="1" x14ac:dyDescent="0.2">
      <c r="A203">
        <v>201</v>
      </c>
      <c r="B203" t="s">
        <v>171</v>
      </c>
      <c r="C203" t="s">
        <v>58</v>
      </c>
      <c r="D203" t="s">
        <v>17</v>
      </c>
      <c r="E203" t="s">
        <v>179</v>
      </c>
      <c r="F203" t="s">
        <v>173</v>
      </c>
      <c r="G203" t="s">
        <v>73</v>
      </c>
      <c r="H203">
        <v>2</v>
      </c>
      <c r="I203">
        <v>41</v>
      </c>
      <c r="J203">
        <v>82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82</v>
      </c>
    </row>
    <row r="204" spans="1:18" hidden="1" x14ac:dyDescent="0.2">
      <c r="A204">
        <v>202</v>
      </c>
      <c r="B204" t="s">
        <v>171</v>
      </c>
      <c r="C204" t="s">
        <v>58</v>
      </c>
      <c r="D204" t="s">
        <v>17</v>
      </c>
      <c r="E204" t="s">
        <v>179</v>
      </c>
      <c r="F204" t="s">
        <v>173</v>
      </c>
      <c r="G204" t="s">
        <v>66</v>
      </c>
      <c r="H204">
        <v>1146</v>
      </c>
      <c r="I204">
        <v>40.0610820244328</v>
      </c>
      <c r="J204">
        <v>45910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45910</v>
      </c>
    </row>
    <row r="205" spans="1:18" hidden="1" x14ac:dyDescent="0.2">
      <c r="A205">
        <v>203</v>
      </c>
      <c r="B205" t="s">
        <v>171</v>
      </c>
      <c r="C205" t="s">
        <v>58</v>
      </c>
      <c r="D205" t="s">
        <v>17</v>
      </c>
      <c r="E205" t="s">
        <v>179</v>
      </c>
      <c r="F205" t="s">
        <v>173</v>
      </c>
      <c r="G205" t="s">
        <v>67</v>
      </c>
      <c r="H205">
        <v>513</v>
      </c>
      <c r="I205">
        <v>41.001949317738699</v>
      </c>
      <c r="J205">
        <v>21034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21034</v>
      </c>
    </row>
    <row r="206" spans="1:18" hidden="1" x14ac:dyDescent="0.2">
      <c r="A206">
        <v>204</v>
      </c>
      <c r="B206" t="s">
        <v>171</v>
      </c>
      <c r="C206" t="s">
        <v>58</v>
      </c>
      <c r="D206" t="s">
        <v>17</v>
      </c>
      <c r="E206" t="s">
        <v>179</v>
      </c>
      <c r="F206" t="s">
        <v>173</v>
      </c>
      <c r="G206" t="s">
        <v>70</v>
      </c>
      <c r="H206">
        <v>40323</v>
      </c>
      <c r="I206">
        <v>39.671998611214399</v>
      </c>
      <c r="J206">
        <v>1599694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1599694</v>
      </c>
    </row>
    <row r="207" spans="1:18" hidden="1" x14ac:dyDescent="0.2">
      <c r="A207">
        <v>205</v>
      </c>
      <c r="B207" t="s">
        <v>171</v>
      </c>
      <c r="C207" t="s">
        <v>58</v>
      </c>
      <c r="D207" t="s">
        <v>17</v>
      </c>
      <c r="E207" t="s">
        <v>179</v>
      </c>
      <c r="F207" t="s">
        <v>173</v>
      </c>
      <c r="G207" t="s">
        <v>71</v>
      </c>
      <c r="H207">
        <v>626</v>
      </c>
      <c r="I207">
        <v>40.937699680511102</v>
      </c>
      <c r="J207">
        <v>25627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25627</v>
      </c>
    </row>
    <row r="208" spans="1:18" hidden="1" x14ac:dyDescent="0.2">
      <c r="A208">
        <v>206</v>
      </c>
      <c r="B208" t="s">
        <v>171</v>
      </c>
      <c r="C208" t="s">
        <v>58</v>
      </c>
      <c r="D208" t="s">
        <v>17</v>
      </c>
      <c r="E208" t="s">
        <v>59</v>
      </c>
      <c r="F208" t="s">
        <v>175</v>
      </c>
      <c r="G208" t="s">
        <v>60</v>
      </c>
      <c r="H208">
        <v>837795</v>
      </c>
      <c r="I208">
        <v>61.0239999045112</v>
      </c>
      <c r="J208">
        <v>51125602</v>
      </c>
      <c r="K208">
        <v>0</v>
      </c>
      <c r="L208">
        <v>0</v>
      </c>
      <c r="M208">
        <v>0</v>
      </c>
      <c r="N208">
        <v>0</v>
      </c>
      <c r="O208">
        <v>111734</v>
      </c>
      <c r="P208">
        <v>-1.9570002208177399</v>
      </c>
      <c r="Q208">
        <v>-1639565</v>
      </c>
      <c r="R208">
        <v>49597771</v>
      </c>
    </row>
    <row r="209" spans="1:18" hidden="1" x14ac:dyDescent="0.2">
      <c r="A209">
        <v>207</v>
      </c>
      <c r="B209" t="s">
        <v>171</v>
      </c>
      <c r="C209" t="s">
        <v>58</v>
      </c>
      <c r="D209" t="s">
        <v>17</v>
      </c>
      <c r="E209" t="s">
        <v>59</v>
      </c>
      <c r="F209" t="s">
        <v>175</v>
      </c>
      <c r="G209" t="s">
        <v>61</v>
      </c>
      <c r="H209">
        <v>247</v>
      </c>
      <c r="I209">
        <v>62.275303643724698</v>
      </c>
      <c r="J209">
        <v>15382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-2</v>
      </c>
      <c r="Q209">
        <v>-494</v>
      </c>
      <c r="R209">
        <v>14888</v>
      </c>
    </row>
    <row r="210" spans="1:18" hidden="1" x14ac:dyDescent="0.2">
      <c r="A210">
        <v>208</v>
      </c>
      <c r="B210" t="s">
        <v>171</v>
      </c>
      <c r="C210" t="s">
        <v>58</v>
      </c>
      <c r="D210" t="s">
        <v>17</v>
      </c>
      <c r="E210" t="s">
        <v>59</v>
      </c>
      <c r="F210" t="s">
        <v>175</v>
      </c>
      <c r="G210" t="s">
        <v>62</v>
      </c>
      <c r="H210">
        <v>625944</v>
      </c>
      <c r="I210">
        <v>56.2940007412803</v>
      </c>
      <c r="J210">
        <v>35236892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-1.8060002172718299</v>
      </c>
      <c r="Q210">
        <v>-1130455</v>
      </c>
      <c r="R210">
        <v>34106437</v>
      </c>
    </row>
    <row r="211" spans="1:18" hidden="1" x14ac:dyDescent="0.2">
      <c r="A211">
        <v>209</v>
      </c>
      <c r="B211" t="s">
        <v>171</v>
      </c>
      <c r="C211" t="s">
        <v>58</v>
      </c>
      <c r="D211" t="s">
        <v>17</v>
      </c>
      <c r="E211" t="s">
        <v>59</v>
      </c>
      <c r="F211" t="s">
        <v>175</v>
      </c>
      <c r="G211" t="s">
        <v>63</v>
      </c>
      <c r="H211">
        <v>104</v>
      </c>
      <c r="I211">
        <v>62.567307692307601</v>
      </c>
      <c r="J211">
        <v>6507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-2.0096153846153801</v>
      </c>
      <c r="Q211">
        <v>-209</v>
      </c>
      <c r="R211">
        <v>6298</v>
      </c>
    </row>
    <row r="212" spans="1:18" hidden="1" x14ac:dyDescent="0.2">
      <c r="A212">
        <v>210</v>
      </c>
      <c r="B212" t="s">
        <v>171</v>
      </c>
      <c r="C212" t="s">
        <v>58</v>
      </c>
      <c r="D212" t="s">
        <v>17</v>
      </c>
      <c r="E212" t="s">
        <v>59</v>
      </c>
      <c r="F212" t="s">
        <v>175</v>
      </c>
      <c r="G212" t="s">
        <v>64</v>
      </c>
      <c r="H212">
        <v>294399</v>
      </c>
      <c r="I212">
        <v>55.573999911684403</v>
      </c>
      <c r="J212">
        <v>16360930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-1.78299858355497</v>
      </c>
      <c r="Q212">
        <v>-524913</v>
      </c>
      <c r="R212">
        <v>15836017</v>
      </c>
    </row>
    <row r="213" spans="1:18" hidden="1" x14ac:dyDescent="0.2">
      <c r="A213">
        <v>211</v>
      </c>
      <c r="B213" t="s">
        <v>171</v>
      </c>
      <c r="C213" t="s">
        <v>58</v>
      </c>
      <c r="D213" t="s">
        <v>17</v>
      </c>
      <c r="E213" t="s">
        <v>59</v>
      </c>
      <c r="F213" t="s">
        <v>175</v>
      </c>
      <c r="G213" t="s">
        <v>65</v>
      </c>
      <c r="H213">
        <v>95131</v>
      </c>
      <c r="I213">
        <v>57.213001019646498</v>
      </c>
      <c r="J213">
        <v>5442730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-1.83499595294909</v>
      </c>
      <c r="Q213">
        <v>-174565</v>
      </c>
      <c r="R213">
        <v>5268165</v>
      </c>
    </row>
    <row r="214" spans="1:18" hidden="1" x14ac:dyDescent="0.2">
      <c r="A214">
        <v>212</v>
      </c>
      <c r="B214" t="s">
        <v>171</v>
      </c>
      <c r="C214" t="s">
        <v>58</v>
      </c>
      <c r="D214" t="s">
        <v>17</v>
      </c>
      <c r="E214" t="s">
        <v>59</v>
      </c>
      <c r="F214" t="s">
        <v>175</v>
      </c>
      <c r="G214" t="s">
        <v>66</v>
      </c>
      <c r="H214">
        <v>564624</v>
      </c>
      <c r="I214">
        <v>57.450999249057702</v>
      </c>
      <c r="J214">
        <v>32438213</v>
      </c>
      <c r="K214">
        <v>0</v>
      </c>
      <c r="L214">
        <v>0</v>
      </c>
      <c r="M214">
        <v>0</v>
      </c>
      <c r="N214">
        <v>0</v>
      </c>
      <c r="O214">
        <v>101554</v>
      </c>
      <c r="P214">
        <v>-1.8429999433251101</v>
      </c>
      <c r="Q214">
        <v>-1040602</v>
      </c>
      <c r="R214">
        <v>31499165</v>
      </c>
    </row>
    <row r="215" spans="1:18" hidden="1" x14ac:dyDescent="0.2">
      <c r="A215">
        <v>213</v>
      </c>
      <c r="B215" t="s">
        <v>171</v>
      </c>
      <c r="C215" t="s">
        <v>58</v>
      </c>
      <c r="D215" t="s">
        <v>17</v>
      </c>
      <c r="E215" t="s">
        <v>59</v>
      </c>
      <c r="F215" t="s">
        <v>175</v>
      </c>
      <c r="G215" t="s">
        <v>67</v>
      </c>
      <c r="H215">
        <v>17936</v>
      </c>
      <c r="I215">
        <v>62.037020517395099</v>
      </c>
      <c r="J215">
        <v>1112696</v>
      </c>
      <c r="K215">
        <v>0</v>
      </c>
      <c r="L215">
        <v>0</v>
      </c>
      <c r="M215">
        <v>0</v>
      </c>
      <c r="N215">
        <v>0</v>
      </c>
      <c r="O215">
        <v>2268</v>
      </c>
      <c r="P215">
        <v>-1.9900200713648499</v>
      </c>
      <c r="Q215">
        <v>-35693</v>
      </c>
      <c r="R215">
        <v>1079271</v>
      </c>
    </row>
    <row r="216" spans="1:18" hidden="1" x14ac:dyDescent="0.2">
      <c r="A216">
        <v>214</v>
      </c>
      <c r="B216" t="s">
        <v>171</v>
      </c>
      <c r="C216" t="s">
        <v>58</v>
      </c>
      <c r="D216" t="s">
        <v>17</v>
      </c>
      <c r="E216" t="s">
        <v>59</v>
      </c>
      <c r="F216" t="s">
        <v>175</v>
      </c>
      <c r="G216" t="s">
        <v>68</v>
      </c>
      <c r="H216">
        <v>23616</v>
      </c>
      <c r="I216">
        <v>62.25</v>
      </c>
      <c r="J216">
        <v>1470096</v>
      </c>
      <c r="K216">
        <v>0</v>
      </c>
      <c r="L216">
        <v>0</v>
      </c>
      <c r="M216">
        <v>0</v>
      </c>
      <c r="N216">
        <v>0</v>
      </c>
      <c r="O216">
        <v>21091</v>
      </c>
      <c r="P216">
        <v>-1.99699356368563</v>
      </c>
      <c r="Q216">
        <v>-47161</v>
      </c>
      <c r="R216">
        <v>1444026</v>
      </c>
    </row>
    <row r="217" spans="1:18" hidden="1" x14ac:dyDescent="0.2">
      <c r="A217">
        <v>215</v>
      </c>
      <c r="B217" t="s">
        <v>171</v>
      </c>
      <c r="C217" t="s">
        <v>58</v>
      </c>
      <c r="D217" t="s">
        <v>17</v>
      </c>
      <c r="E217" t="s">
        <v>59</v>
      </c>
      <c r="F217" t="s">
        <v>175</v>
      </c>
      <c r="G217" t="s">
        <v>69</v>
      </c>
      <c r="H217">
        <v>185803</v>
      </c>
      <c r="I217">
        <v>56.362997368180203</v>
      </c>
      <c r="J217">
        <v>10472414</v>
      </c>
      <c r="K217">
        <v>0</v>
      </c>
      <c r="L217">
        <v>0</v>
      </c>
      <c r="M217">
        <v>0</v>
      </c>
      <c r="N217">
        <v>0</v>
      </c>
      <c r="O217">
        <v>4996</v>
      </c>
      <c r="P217">
        <v>-1.80800094723981</v>
      </c>
      <c r="Q217">
        <v>-335932</v>
      </c>
      <c r="R217">
        <v>10141478</v>
      </c>
    </row>
    <row r="218" spans="1:18" hidden="1" x14ac:dyDescent="0.2">
      <c r="A218">
        <v>216</v>
      </c>
      <c r="B218" t="s">
        <v>171</v>
      </c>
      <c r="C218" t="s">
        <v>58</v>
      </c>
      <c r="D218" t="s">
        <v>17</v>
      </c>
      <c r="E218" t="s">
        <v>59</v>
      </c>
      <c r="F218" t="s">
        <v>175</v>
      </c>
      <c r="G218" t="s">
        <v>70</v>
      </c>
      <c r="H218">
        <v>610</v>
      </c>
      <c r="I218">
        <v>61.9</v>
      </c>
      <c r="J218">
        <v>37759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-1.98524590163934</v>
      </c>
      <c r="Q218">
        <v>-1211</v>
      </c>
      <c r="R218">
        <v>36548</v>
      </c>
    </row>
    <row r="219" spans="1:18" hidden="1" x14ac:dyDescent="0.2">
      <c r="A219">
        <v>217</v>
      </c>
      <c r="B219" t="s">
        <v>171</v>
      </c>
      <c r="C219" t="s">
        <v>58</v>
      </c>
      <c r="D219" t="s">
        <v>17</v>
      </c>
      <c r="E219" t="s">
        <v>59</v>
      </c>
      <c r="F219" t="s">
        <v>175</v>
      </c>
      <c r="G219" t="s">
        <v>71</v>
      </c>
      <c r="H219">
        <v>15397</v>
      </c>
      <c r="I219">
        <v>62.181009287523501</v>
      </c>
      <c r="J219">
        <v>957401</v>
      </c>
      <c r="K219">
        <v>0</v>
      </c>
      <c r="L219">
        <v>0</v>
      </c>
      <c r="M219">
        <v>0</v>
      </c>
      <c r="N219">
        <v>0</v>
      </c>
      <c r="O219">
        <v>2143</v>
      </c>
      <c r="P219">
        <v>-1.9940248100279201</v>
      </c>
      <c r="Q219">
        <v>-30702</v>
      </c>
      <c r="R219">
        <v>928842</v>
      </c>
    </row>
    <row r="220" spans="1:18" hidden="1" x14ac:dyDescent="0.2">
      <c r="A220">
        <v>218</v>
      </c>
      <c r="B220" t="s">
        <v>171</v>
      </c>
      <c r="C220" t="s">
        <v>58</v>
      </c>
      <c r="D220" t="s">
        <v>17</v>
      </c>
      <c r="E220" t="s">
        <v>59</v>
      </c>
      <c r="F220" t="s">
        <v>175</v>
      </c>
      <c r="G220" t="s">
        <v>72</v>
      </c>
      <c r="H220">
        <v>102447</v>
      </c>
      <c r="I220">
        <v>56.975997344968597</v>
      </c>
      <c r="J220">
        <v>5837020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-1.8279988677072001</v>
      </c>
      <c r="Q220">
        <v>-187273</v>
      </c>
      <c r="R220">
        <v>5649747</v>
      </c>
    </row>
    <row r="221" spans="1:18" hidden="1" x14ac:dyDescent="0.2">
      <c r="A221">
        <v>219</v>
      </c>
      <c r="B221" t="s">
        <v>171</v>
      </c>
      <c r="C221" t="s">
        <v>58</v>
      </c>
      <c r="D221" t="s">
        <v>17</v>
      </c>
      <c r="E221" t="s">
        <v>179</v>
      </c>
      <c r="F221" t="s">
        <v>173</v>
      </c>
      <c r="G221" t="s">
        <v>60</v>
      </c>
      <c r="H221">
        <v>95990</v>
      </c>
      <c r="I221">
        <v>42.070996978851902</v>
      </c>
      <c r="J221">
        <v>4038395</v>
      </c>
      <c r="K221">
        <v>0</v>
      </c>
      <c r="L221">
        <v>0</v>
      </c>
      <c r="M221">
        <v>0</v>
      </c>
      <c r="N221">
        <v>0</v>
      </c>
      <c r="O221">
        <v>12802</v>
      </c>
      <c r="P221">
        <v>0</v>
      </c>
      <c r="Q221">
        <v>0</v>
      </c>
      <c r="R221">
        <v>4051197</v>
      </c>
    </row>
    <row r="222" spans="1:18" hidden="1" x14ac:dyDescent="0.2">
      <c r="A222">
        <v>220</v>
      </c>
      <c r="B222" t="s">
        <v>171</v>
      </c>
      <c r="C222" t="s">
        <v>58</v>
      </c>
      <c r="D222" t="s">
        <v>17</v>
      </c>
      <c r="E222" t="s">
        <v>179</v>
      </c>
      <c r="F222" t="s">
        <v>173</v>
      </c>
      <c r="G222" t="s">
        <v>61</v>
      </c>
      <c r="H222">
        <v>28</v>
      </c>
      <c r="I222">
        <v>39.678571428571402</v>
      </c>
      <c r="J222">
        <v>1111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1111</v>
      </c>
    </row>
    <row r="223" spans="1:18" hidden="1" x14ac:dyDescent="0.2">
      <c r="A223">
        <v>221</v>
      </c>
      <c r="B223" t="s">
        <v>171</v>
      </c>
      <c r="C223" t="s">
        <v>58</v>
      </c>
      <c r="D223" t="s">
        <v>17</v>
      </c>
      <c r="E223" t="s">
        <v>179</v>
      </c>
      <c r="F223" t="s">
        <v>173</v>
      </c>
      <c r="G223" t="s">
        <v>62</v>
      </c>
      <c r="H223">
        <v>71718</v>
      </c>
      <c r="I223">
        <v>36.409004712903297</v>
      </c>
      <c r="J223">
        <v>2611181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2611181</v>
      </c>
    </row>
    <row r="224" spans="1:18" hidden="1" x14ac:dyDescent="0.2">
      <c r="A224">
        <v>222</v>
      </c>
      <c r="B224" t="s">
        <v>171</v>
      </c>
      <c r="C224" t="s">
        <v>58</v>
      </c>
      <c r="D224" t="s">
        <v>17</v>
      </c>
      <c r="E224" t="s">
        <v>179</v>
      </c>
      <c r="F224" t="s">
        <v>173</v>
      </c>
      <c r="G224" t="s">
        <v>63</v>
      </c>
      <c r="H224">
        <v>12</v>
      </c>
      <c r="I224">
        <v>39.1666666666666</v>
      </c>
      <c r="J224">
        <v>470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470</v>
      </c>
    </row>
    <row r="225" spans="1:18" hidden="1" x14ac:dyDescent="0.2">
      <c r="A225">
        <v>223</v>
      </c>
      <c r="B225" t="s">
        <v>171</v>
      </c>
      <c r="C225" t="s">
        <v>58</v>
      </c>
      <c r="D225" t="s">
        <v>17</v>
      </c>
      <c r="E225" t="s">
        <v>179</v>
      </c>
      <c r="F225" t="s">
        <v>173</v>
      </c>
      <c r="G225" t="s">
        <v>64</v>
      </c>
      <c r="H225">
        <v>33731</v>
      </c>
      <c r="I225">
        <v>36.091014200586997</v>
      </c>
      <c r="J225">
        <v>1217386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1217386</v>
      </c>
    </row>
    <row r="226" spans="1:18" hidden="1" x14ac:dyDescent="0.2">
      <c r="A226">
        <v>224</v>
      </c>
      <c r="B226" t="s">
        <v>171</v>
      </c>
      <c r="C226" t="s">
        <v>58</v>
      </c>
      <c r="D226" t="s">
        <v>17</v>
      </c>
      <c r="E226" t="s">
        <v>179</v>
      </c>
      <c r="F226" t="s">
        <v>173</v>
      </c>
      <c r="G226" t="s">
        <v>65</v>
      </c>
      <c r="H226">
        <v>10900</v>
      </c>
      <c r="I226">
        <v>37.122018348623797</v>
      </c>
      <c r="J226">
        <v>404630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404630</v>
      </c>
    </row>
    <row r="227" spans="1:18" hidden="1" x14ac:dyDescent="0.2">
      <c r="A227">
        <v>225</v>
      </c>
      <c r="B227" t="s">
        <v>171</v>
      </c>
      <c r="C227" t="s">
        <v>58</v>
      </c>
      <c r="D227" t="s">
        <v>17</v>
      </c>
      <c r="E227" t="s">
        <v>179</v>
      </c>
      <c r="F227" t="s">
        <v>173</v>
      </c>
      <c r="G227" t="s">
        <v>66</v>
      </c>
      <c r="H227">
        <v>64692</v>
      </c>
      <c r="I227">
        <v>40.060996722933197</v>
      </c>
      <c r="J227">
        <v>2591626</v>
      </c>
      <c r="K227">
        <v>0</v>
      </c>
      <c r="L227">
        <v>0</v>
      </c>
      <c r="M227">
        <v>0</v>
      </c>
      <c r="N227">
        <v>0</v>
      </c>
      <c r="O227">
        <v>11636</v>
      </c>
      <c r="P227">
        <v>0</v>
      </c>
      <c r="Q227">
        <v>0</v>
      </c>
      <c r="R227">
        <v>2603262</v>
      </c>
    </row>
    <row r="228" spans="1:18" hidden="1" x14ac:dyDescent="0.2">
      <c r="A228">
        <v>226</v>
      </c>
      <c r="B228" t="s">
        <v>171</v>
      </c>
      <c r="C228" t="s">
        <v>58</v>
      </c>
      <c r="D228" t="s">
        <v>17</v>
      </c>
      <c r="E228" t="s">
        <v>179</v>
      </c>
      <c r="F228" t="s">
        <v>173</v>
      </c>
      <c r="G228" t="s">
        <v>67</v>
      </c>
      <c r="H228">
        <v>2055</v>
      </c>
      <c r="I228">
        <v>41.000973236009699</v>
      </c>
      <c r="J228">
        <v>84257</v>
      </c>
      <c r="K228">
        <v>0</v>
      </c>
      <c r="L228">
        <v>0</v>
      </c>
      <c r="M228">
        <v>0</v>
      </c>
      <c r="N228">
        <v>0</v>
      </c>
      <c r="O228">
        <v>260</v>
      </c>
      <c r="P228">
        <v>0</v>
      </c>
      <c r="Q228">
        <v>0</v>
      </c>
      <c r="R228">
        <v>84517</v>
      </c>
    </row>
    <row r="229" spans="1:18" hidden="1" x14ac:dyDescent="0.2">
      <c r="A229">
        <v>227</v>
      </c>
      <c r="B229" t="s">
        <v>171</v>
      </c>
      <c r="C229" t="s">
        <v>58</v>
      </c>
      <c r="D229" t="s">
        <v>17</v>
      </c>
      <c r="E229" t="s">
        <v>179</v>
      </c>
      <c r="F229" t="s">
        <v>173</v>
      </c>
      <c r="G229" t="s">
        <v>68</v>
      </c>
      <c r="H229">
        <v>2706</v>
      </c>
      <c r="I229">
        <v>40.280118255727999</v>
      </c>
      <c r="J229">
        <v>108998</v>
      </c>
      <c r="K229">
        <v>0</v>
      </c>
      <c r="L229">
        <v>0</v>
      </c>
      <c r="M229">
        <v>0</v>
      </c>
      <c r="N229">
        <v>0</v>
      </c>
      <c r="O229">
        <v>2417</v>
      </c>
      <c r="P229">
        <v>0</v>
      </c>
      <c r="Q229">
        <v>0</v>
      </c>
      <c r="R229">
        <v>111415</v>
      </c>
    </row>
    <row r="230" spans="1:18" hidden="1" x14ac:dyDescent="0.2">
      <c r="A230">
        <v>228</v>
      </c>
      <c r="B230" t="s">
        <v>171</v>
      </c>
      <c r="C230" t="s">
        <v>58</v>
      </c>
      <c r="D230" t="s">
        <v>17</v>
      </c>
      <c r="E230" t="s">
        <v>179</v>
      </c>
      <c r="F230" t="s">
        <v>173</v>
      </c>
      <c r="G230" t="s">
        <v>69</v>
      </c>
      <c r="H230">
        <v>21288</v>
      </c>
      <c r="I230">
        <v>37.364994363021403</v>
      </c>
      <c r="J230">
        <v>795426</v>
      </c>
      <c r="K230">
        <v>0</v>
      </c>
      <c r="L230">
        <v>0</v>
      </c>
      <c r="M230">
        <v>0</v>
      </c>
      <c r="N230">
        <v>0</v>
      </c>
      <c r="O230">
        <v>572</v>
      </c>
      <c r="P230">
        <v>0</v>
      </c>
      <c r="Q230">
        <v>0</v>
      </c>
      <c r="R230">
        <v>795998</v>
      </c>
    </row>
    <row r="231" spans="1:18" hidden="1" x14ac:dyDescent="0.2">
      <c r="A231">
        <v>229</v>
      </c>
      <c r="B231" t="s">
        <v>171</v>
      </c>
      <c r="C231" t="s">
        <v>58</v>
      </c>
      <c r="D231" t="s">
        <v>17</v>
      </c>
      <c r="E231" t="s">
        <v>179</v>
      </c>
      <c r="F231" t="s">
        <v>173</v>
      </c>
      <c r="G231" t="s">
        <v>70</v>
      </c>
      <c r="H231">
        <v>70</v>
      </c>
      <c r="I231">
        <v>39.6714285714285</v>
      </c>
      <c r="J231">
        <v>2777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2777</v>
      </c>
    </row>
    <row r="232" spans="1:18" hidden="1" x14ac:dyDescent="0.2">
      <c r="A232">
        <v>230</v>
      </c>
      <c r="B232" t="s">
        <v>171</v>
      </c>
      <c r="C232" t="s">
        <v>58</v>
      </c>
      <c r="D232" t="s">
        <v>17</v>
      </c>
      <c r="E232" t="s">
        <v>179</v>
      </c>
      <c r="F232" t="s">
        <v>173</v>
      </c>
      <c r="G232" t="s">
        <v>71</v>
      </c>
      <c r="H232">
        <v>1764</v>
      </c>
      <c r="I232">
        <v>40.938208616780003</v>
      </c>
      <c r="J232">
        <v>72215</v>
      </c>
      <c r="K232">
        <v>0</v>
      </c>
      <c r="L232">
        <v>0</v>
      </c>
      <c r="M232">
        <v>0</v>
      </c>
      <c r="N232">
        <v>0</v>
      </c>
      <c r="O232">
        <v>246</v>
      </c>
      <c r="P232">
        <v>0</v>
      </c>
      <c r="Q232">
        <v>0</v>
      </c>
      <c r="R232">
        <v>72461</v>
      </c>
    </row>
    <row r="233" spans="1:18" hidden="1" x14ac:dyDescent="0.2">
      <c r="A233">
        <v>231</v>
      </c>
      <c r="B233" t="s">
        <v>171</v>
      </c>
      <c r="C233" t="s">
        <v>58</v>
      </c>
      <c r="D233" t="s">
        <v>17</v>
      </c>
      <c r="E233" t="s">
        <v>179</v>
      </c>
      <c r="F233" t="s">
        <v>173</v>
      </c>
      <c r="G233" t="s">
        <v>72</v>
      </c>
      <c r="H233">
        <v>11738</v>
      </c>
      <c r="I233">
        <v>36.871017209064497</v>
      </c>
      <c r="J233">
        <v>432792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432792</v>
      </c>
    </row>
    <row r="234" spans="1:18" hidden="1" x14ac:dyDescent="0.2">
      <c r="A234">
        <v>232</v>
      </c>
      <c r="B234" t="s">
        <v>171</v>
      </c>
      <c r="C234" t="s">
        <v>58</v>
      </c>
      <c r="D234" t="s">
        <v>17</v>
      </c>
      <c r="E234" t="s">
        <v>59</v>
      </c>
      <c r="F234" t="s">
        <v>175</v>
      </c>
      <c r="G234" t="s">
        <v>60</v>
      </c>
      <c r="H234">
        <v>641173</v>
      </c>
      <c r="I234">
        <v>61.023999762934402</v>
      </c>
      <c r="J234">
        <v>39126941</v>
      </c>
      <c r="K234">
        <v>0</v>
      </c>
      <c r="L234">
        <v>0</v>
      </c>
      <c r="M234">
        <v>0</v>
      </c>
      <c r="N234">
        <v>0</v>
      </c>
      <c r="O234">
        <v>4566</v>
      </c>
      <c r="P234">
        <v>-1.9570006846826</v>
      </c>
      <c r="Q234">
        <v>-1254776</v>
      </c>
      <c r="R234">
        <v>37876731</v>
      </c>
    </row>
    <row r="235" spans="1:18" hidden="1" x14ac:dyDescent="0.2">
      <c r="A235">
        <v>233</v>
      </c>
      <c r="B235" t="s">
        <v>171</v>
      </c>
      <c r="C235" t="s">
        <v>58</v>
      </c>
      <c r="D235" t="s">
        <v>17</v>
      </c>
      <c r="E235" t="s">
        <v>59</v>
      </c>
      <c r="F235" t="s">
        <v>175</v>
      </c>
      <c r="G235" t="s">
        <v>61</v>
      </c>
      <c r="H235">
        <v>267006</v>
      </c>
      <c r="I235">
        <v>62.275001310831897</v>
      </c>
      <c r="J235">
        <v>16627799</v>
      </c>
      <c r="K235">
        <v>0</v>
      </c>
      <c r="L235">
        <v>0</v>
      </c>
      <c r="M235">
        <v>0</v>
      </c>
      <c r="N235">
        <v>0</v>
      </c>
      <c r="O235">
        <v>64084</v>
      </c>
      <c r="P235">
        <v>-1.9980000449428099</v>
      </c>
      <c r="Q235">
        <v>-533478</v>
      </c>
      <c r="R235">
        <v>16158405</v>
      </c>
    </row>
    <row r="236" spans="1:18" hidden="1" x14ac:dyDescent="0.2">
      <c r="A236">
        <v>234</v>
      </c>
      <c r="B236" t="s">
        <v>171</v>
      </c>
      <c r="C236" t="s">
        <v>58</v>
      </c>
      <c r="D236" t="s">
        <v>17</v>
      </c>
      <c r="E236" t="s">
        <v>59</v>
      </c>
      <c r="F236" t="s">
        <v>175</v>
      </c>
      <c r="G236" t="s">
        <v>63</v>
      </c>
      <c r="H236">
        <v>74649</v>
      </c>
      <c r="I236">
        <v>62.568996235716398</v>
      </c>
      <c r="J236">
        <v>4670713</v>
      </c>
      <c r="K236">
        <v>0</v>
      </c>
      <c r="L236">
        <v>0</v>
      </c>
      <c r="M236">
        <v>0</v>
      </c>
      <c r="N236">
        <v>0</v>
      </c>
      <c r="O236">
        <v>6074</v>
      </c>
      <c r="P236">
        <v>-2.0070061219842099</v>
      </c>
      <c r="Q236">
        <v>-149821</v>
      </c>
      <c r="R236">
        <v>4526966</v>
      </c>
    </row>
    <row r="237" spans="1:18" hidden="1" x14ac:dyDescent="0.2">
      <c r="A237">
        <v>235</v>
      </c>
      <c r="B237" t="s">
        <v>171</v>
      </c>
      <c r="C237" t="s">
        <v>58</v>
      </c>
      <c r="D237" t="s">
        <v>17</v>
      </c>
      <c r="E237" t="s">
        <v>59</v>
      </c>
      <c r="F237" t="s">
        <v>175</v>
      </c>
      <c r="G237" t="s">
        <v>73</v>
      </c>
      <c r="H237">
        <v>33</v>
      </c>
      <c r="I237">
        <v>63.545454545454497</v>
      </c>
      <c r="J237">
        <v>2097</v>
      </c>
      <c r="K237">
        <v>0</v>
      </c>
      <c r="L237">
        <v>0</v>
      </c>
      <c r="M237">
        <v>0</v>
      </c>
      <c r="N237">
        <v>0</v>
      </c>
      <c r="O237">
        <v>30</v>
      </c>
      <c r="P237">
        <v>-2.0303030303030298</v>
      </c>
      <c r="Q237">
        <v>-67</v>
      </c>
      <c r="R237">
        <v>2060</v>
      </c>
    </row>
    <row r="238" spans="1:18" hidden="1" x14ac:dyDescent="0.2">
      <c r="A238">
        <v>236</v>
      </c>
      <c r="B238" t="s">
        <v>171</v>
      </c>
      <c r="C238" t="s">
        <v>58</v>
      </c>
      <c r="D238" t="s">
        <v>17</v>
      </c>
      <c r="E238" t="s">
        <v>59</v>
      </c>
      <c r="F238" t="s">
        <v>175</v>
      </c>
      <c r="G238" t="s">
        <v>66</v>
      </c>
      <c r="H238">
        <v>14794</v>
      </c>
      <c r="I238">
        <v>57.450993646072703</v>
      </c>
      <c r="J238">
        <v>849930</v>
      </c>
      <c r="K238">
        <v>0</v>
      </c>
      <c r="L238">
        <v>0</v>
      </c>
      <c r="M238">
        <v>0</v>
      </c>
      <c r="N238">
        <v>0</v>
      </c>
      <c r="O238">
        <v>8</v>
      </c>
      <c r="P238">
        <v>-1.84297688251994</v>
      </c>
      <c r="Q238">
        <v>-27265</v>
      </c>
      <c r="R238">
        <v>822673</v>
      </c>
    </row>
    <row r="239" spans="1:18" hidden="1" x14ac:dyDescent="0.2">
      <c r="A239">
        <v>237</v>
      </c>
      <c r="B239" t="s">
        <v>171</v>
      </c>
      <c r="C239" t="s">
        <v>58</v>
      </c>
      <c r="D239" t="s">
        <v>17</v>
      </c>
      <c r="E239" t="s">
        <v>59</v>
      </c>
      <c r="F239" t="s">
        <v>175</v>
      </c>
      <c r="G239" t="s">
        <v>67</v>
      </c>
      <c r="H239">
        <v>6615</v>
      </c>
      <c r="I239">
        <v>62.037037037037003</v>
      </c>
      <c r="J239">
        <v>410375</v>
      </c>
      <c r="K239">
        <v>0</v>
      </c>
      <c r="L239">
        <v>0</v>
      </c>
      <c r="M239">
        <v>0</v>
      </c>
      <c r="N239">
        <v>0</v>
      </c>
      <c r="O239">
        <v>4</v>
      </c>
      <c r="P239">
        <v>-1.9900226757369599</v>
      </c>
      <c r="Q239">
        <v>-13164</v>
      </c>
      <c r="R239">
        <v>397215</v>
      </c>
    </row>
    <row r="240" spans="1:18" hidden="1" x14ac:dyDescent="0.2">
      <c r="A240">
        <v>238</v>
      </c>
      <c r="B240" t="s">
        <v>171</v>
      </c>
      <c r="C240" t="s">
        <v>58</v>
      </c>
      <c r="D240" t="s">
        <v>17</v>
      </c>
      <c r="E240" t="s">
        <v>59</v>
      </c>
      <c r="F240" t="s">
        <v>175</v>
      </c>
      <c r="G240" t="s">
        <v>70</v>
      </c>
      <c r="H240">
        <v>507572</v>
      </c>
      <c r="I240">
        <v>61.900000394032702</v>
      </c>
      <c r="J240">
        <v>31418707</v>
      </c>
      <c r="K240">
        <v>0</v>
      </c>
      <c r="L240">
        <v>0</v>
      </c>
      <c r="M240">
        <v>0</v>
      </c>
      <c r="N240">
        <v>0</v>
      </c>
      <c r="O240">
        <v>179567</v>
      </c>
      <c r="P240">
        <v>-1.98499917253118</v>
      </c>
      <c r="Q240">
        <v>-1007530</v>
      </c>
      <c r="R240">
        <v>30590744</v>
      </c>
    </row>
    <row r="241" spans="1:18" hidden="1" x14ac:dyDescent="0.2">
      <c r="A241">
        <v>239</v>
      </c>
      <c r="B241" t="s">
        <v>171</v>
      </c>
      <c r="C241" t="s">
        <v>58</v>
      </c>
      <c r="D241" t="s">
        <v>17</v>
      </c>
      <c r="E241" t="s">
        <v>59</v>
      </c>
      <c r="F241" t="s">
        <v>175</v>
      </c>
      <c r="G241" t="s">
        <v>71</v>
      </c>
      <c r="H241">
        <v>8086</v>
      </c>
      <c r="I241">
        <v>62.181053673015001</v>
      </c>
      <c r="J241">
        <v>502796</v>
      </c>
      <c r="K241">
        <v>0</v>
      </c>
      <c r="L241">
        <v>0</v>
      </c>
      <c r="M241">
        <v>0</v>
      </c>
      <c r="N241">
        <v>0</v>
      </c>
      <c r="O241">
        <v>4</v>
      </c>
      <c r="P241">
        <v>-1.9939401434578199</v>
      </c>
      <c r="Q241">
        <v>-16123</v>
      </c>
      <c r="R241">
        <v>486677</v>
      </c>
    </row>
    <row r="242" spans="1:18" hidden="1" x14ac:dyDescent="0.2">
      <c r="A242">
        <v>240</v>
      </c>
      <c r="B242" t="s">
        <v>171</v>
      </c>
      <c r="C242" t="s">
        <v>58</v>
      </c>
      <c r="D242" t="s">
        <v>17</v>
      </c>
      <c r="E242" t="s">
        <v>179</v>
      </c>
      <c r="F242" t="s">
        <v>173</v>
      </c>
      <c r="G242" t="s">
        <v>60</v>
      </c>
      <c r="H242">
        <v>73462</v>
      </c>
      <c r="I242">
        <v>42.071002695270998</v>
      </c>
      <c r="J242">
        <v>3090620</v>
      </c>
      <c r="K242">
        <v>0</v>
      </c>
      <c r="L242">
        <v>0</v>
      </c>
      <c r="M242">
        <v>0</v>
      </c>
      <c r="N242">
        <v>0</v>
      </c>
      <c r="O242">
        <v>523</v>
      </c>
      <c r="P242">
        <v>0</v>
      </c>
      <c r="Q242">
        <v>0</v>
      </c>
      <c r="R242">
        <v>3091143</v>
      </c>
    </row>
    <row r="243" spans="1:18" hidden="1" x14ac:dyDescent="0.2">
      <c r="A243">
        <v>241</v>
      </c>
      <c r="B243" t="s">
        <v>171</v>
      </c>
      <c r="C243" t="s">
        <v>58</v>
      </c>
      <c r="D243" t="s">
        <v>17</v>
      </c>
      <c r="E243" t="s">
        <v>179</v>
      </c>
      <c r="F243" t="s">
        <v>173</v>
      </c>
      <c r="G243" t="s">
        <v>61</v>
      </c>
      <c r="H243">
        <v>30592</v>
      </c>
      <c r="I243">
        <v>39.660989801255198</v>
      </c>
      <c r="J243">
        <v>1213309</v>
      </c>
      <c r="K243">
        <v>0</v>
      </c>
      <c r="L243">
        <v>0</v>
      </c>
      <c r="M243">
        <v>0</v>
      </c>
      <c r="N243">
        <v>0</v>
      </c>
      <c r="O243">
        <v>7342</v>
      </c>
      <c r="P243">
        <v>0</v>
      </c>
      <c r="Q243">
        <v>0</v>
      </c>
      <c r="R243">
        <v>1220651</v>
      </c>
    </row>
    <row r="244" spans="1:18" hidden="1" x14ac:dyDescent="0.2">
      <c r="A244">
        <v>242</v>
      </c>
      <c r="B244" t="s">
        <v>171</v>
      </c>
      <c r="C244" t="s">
        <v>58</v>
      </c>
      <c r="D244" t="s">
        <v>17</v>
      </c>
      <c r="E244" t="s">
        <v>179</v>
      </c>
      <c r="F244" t="s">
        <v>173</v>
      </c>
      <c r="G244" t="s">
        <v>63</v>
      </c>
      <c r="H244">
        <v>8553</v>
      </c>
      <c r="I244">
        <v>39.1829767333099</v>
      </c>
      <c r="J244">
        <v>335132</v>
      </c>
      <c r="K244">
        <v>0</v>
      </c>
      <c r="L244">
        <v>0</v>
      </c>
      <c r="M244">
        <v>0</v>
      </c>
      <c r="N244">
        <v>0</v>
      </c>
      <c r="O244">
        <v>696</v>
      </c>
      <c r="P244">
        <v>0</v>
      </c>
      <c r="Q244">
        <v>0</v>
      </c>
      <c r="R244">
        <v>335828</v>
      </c>
    </row>
    <row r="245" spans="1:18" hidden="1" x14ac:dyDescent="0.2">
      <c r="A245">
        <v>243</v>
      </c>
      <c r="B245" t="s">
        <v>171</v>
      </c>
      <c r="C245" t="s">
        <v>58</v>
      </c>
      <c r="D245" t="s">
        <v>17</v>
      </c>
      <c r="E245" t="s">
        <v>179</v>
      </c>
      <c r="F245" t="s">
        <v>173</v>
      </c>
      <c r="G245" t="s">
        <v>73</v>
      </c>
      <c r="H245">
        <v>4</v>
      </c>
      <c r="I245">
        <v>40.75</v>
      </c>
      <c r="J245">
        <v>163</v>
      </c>
      <c r="K245">
        <v>0</v>
      </c>
      <c r="L245">
        <v>0</v>
      </c>
      <c r="M245">
        <v>0</v>
      </c>
      <c r="N245">
        <v>0</v>
      </c>
      <c r="O245">
        <v>3</v>
      </c>
      <c r="P245">
        <v>0</v>
      </c>
      <c r="Q245">
        <v>0</v>
      </c>
      <c r="R245">
        <v>166</v>
      </c>
    </row>
    <row r="246" spans="1:18" hidden="1" x14ac:dyDescent="0.2">
      <c r="A246">
        <v>244</v>
      </c>
      <c r="B246" t="s">
        <v>171</v>
      </c>
      <c r="C246" t="s">
        <v>58</v>
      </c>
      <c r="D246" t="s">
        <v>17</v>
      </c>
      <c r="E246" t="s">
        <v>179</v>
      </c>
      <c r="F246" t="s">
        <v>173</v>
      </c>
      <c r="G246" t="s">
        <v>66</v>
      </c>
      <c r="H246">
        <v>1695</v>
      </c>
      <c r="I246">
        <v>40.0607669616519</v>
      </c>
      <c r="J246">
        <v>67903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67904</v>
      </c>
    </row>
    <row r="247" spans="1:18" hidden="1" x14ac:dyDescent="0.2">
      <c r="A247">
        <v>245</v>
      </c>
      <c r="B247" t="s">
        <v>171</v>
      </c>
      <c r="C247" t="s">
        <v>58</v>
      </c>
      <c r="D247" t="s">
        <v>17</v>
      </c>
      <c r="E247" t="s">
        <v>179</v>
      </c>
      <c r="F247" t="s">
        <v>173</v>
      </c>
      <c r="G247" t="s">
        <v>67</v>
      </c>
      <c r="H247">
        <v>758</v>
      </c>
      <c r="I247">
        <v>41.001319261213702</v>
      </c>
      <c r="J247">
        <v>31079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31079</v>
      </c>
    </row>
    <row r="248" spans="1:18" hidden="1" x14ac:dyDescent="0.2">
      <c r="A248">
        <v>246</v>
      </c>
      <c r="B248" t="s">
        <v>171</v>
      </c>
      <c r="C248" t="s">
        <v>58</v>
      </c>
      <c r="D248" t="s">
        <v>17</v>
      </c>
      <c r="E248" t="s">
        <v>179</v>
      </c>
      <c r="F248" t="s">
        <v>173</v>
      </c>
      <c r="G248" t="s">
        <v>70</v>
      </c>
      <c r="H248">
        <v>58155</v>
      </c>
      <c r="I248">
        <v>39.671997248731799</v>
      </c>
      <c r="J248">
        <v>2307125</v>
      </c>
      <c r="K248">
        <v>0</v>
      </c>
      <c r="L248">
        <v>0</v>
      </c>
      <c r="M248">
        <v>0</v>
      </c>
      <c r="N248">
        <v>0</v>
      </c>
      <c r="O248">
        <v>20574</v>
      </c>
      <c r="P248">
        <v>0</v>
      </c>
      <c r="Q248">
        <v>0</v>
      </c>
      <c r="R248">
        <v>2327699</v>
      </c>
    </row>
    <row r="249" spans="1:18" hidden="1" x14ac:dyDescent="0.2">
      <c r="A249">
        <v>247</v>
      </c>
      <c r="B249" t="s">
        <v>171</v>
      </c>
      <c r="C249" t="s">
        <v>58</v>
      </c>
      <c r="D249" t="s">
        <v>17</v>
      </c>
      <c r="E249" t="s">
        <v>179</v>
      </c>
      <c r="F249" t="s">
        <v>173</v>
      </c>
      <c r="G249" t="s">
        <v>71</v>
      </c>
      <c r="H249">
        <v>926</v>
      </c>
      <c r="I249">
        <v>40.938444924405999</v>
      </c>
      <c r="J249">
        <v>37909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37910</v>
      </c>
    </row>
    <row r="250" spans="1:18" hidden="1" x14ac:dyDescent="0.2">
      <c r="A250">
        <v>248</v>
      </c>
      <c r="B250" t="s">
        <v>171</v>
      </c>
      <c r="C250" t="s">
        <v>58</v>
      </c>
      <c r="D250" t="s">
        <v>17</v>
      </c>
      <c r="E250" t="s">
        <v>59</v>
      </c>
      <c r="F250" t="s">
        <v>175</v>
      </c>
      <c r="G250" t="s">
        <v>60</v>
      </c>
      <c r="H250">
        <v>453511</v>
      </c>
      <c r="I250">
        <v>61.023999417875203</v>
      </c>
      <c r="J250">
        <v>27675055</v>
      </c>
      <c r="K250">
        <v>3525</v>
      </c>
      <c r="L250">
        <v>5563.3060992907804</v>
      </c>
      <c r="M250">
        <v>19610654</v>
      </c>
      <c r="N250">
        <v>0</v>
      </c>
      <c r="O250">
        <v>1066</v>
      </c>
      <c r="P250">
        <v>-1.9569999404645</v>
      </c>
      <c r="Q250">
        <v>-887521</v>
      </c>
      <c r="R250">
        <v>46399254</v>
      </c>
    </row>
    <row r="251" spans="1:18" hidden="1" x14ac:dyDescent="0.2">
      <c r="A251">
        <v>249</v>
      </c>
      <c r="B251" t="s">
        <v>171</v>
      </c>
      <c r="C251" t="s">
        <v>58</v>
      </c>
      <c r="D251" t="s">
        <v>17</v>
      </c>
      <c r="E251" t="s">
        <v>59</v>
      </c>
      <c r="F251" t="s">
        <v>175</v>
      </c>
      <c r="G251" t="s">
        <v>61</v>
      </c>
      <c r="H251">
        <v>145</v>
      </c>
      <c r="I251">
        <v>62.275862068965502</v>
      </c>
      <c r="J251">
        <v>9030</v>
      </c>
      <c r="K251">
        <v>2</v>
      </c>
      <c r="L251">
        <v>5663.5</v>
      </c>
      <c r="M251">
        <v>11327</v>
      </c>
      <c r="N251">
        <v>0</v>
      </c>
      <c r="O251">
        <v>0</v>
      </c>
      <c r="P251">
        <v>-2</v>
      </c>
      <c r="Q251">
        <v>-290</v>
      </c>
      <c r="R251">
        <v>20067</v>
      </c>
    </row>
    <row r="252" spans="1:18" hidden="1" x14ac:dyDescent="0.2">
      <c r="A252">
        <v>250</v>
      </c>
      <c r="B252" t="s">
        <v>171</v>
      </c>
      <c r="C252" t="s">
        <v>58</v>
      </c>
      <c r="D252" t="s">
        <v>17</v>
      </c>
      <c r="E252" t="s">
        <v>59</v>
      </c>
      <c r="F252" t="s">
        <v>175</v>
      </c>
      <c r="G252" t="s">
        <v>62</v>
      </c>
      <c r="H252">
        <v>337288</v>
      </c>
      <c r="I252">
        <v>56.294000972462698</v>
      </c>
      <c r="J252">
        <v>18987291</v>
      </c>
      <c r="K252">
        <v>3272</v>
      </c>
      <c r="L252">
        <v>4987.6959046454704</v>
      </c>
      <c r="M252">
        <v>16319741</v>
      </c>
      <c r="N252">
        <v>0</v>
      </c>
      <c r="O252">
        <v>0</v>
      </c>
      <c r="P252">
        <v>-1.8059996205023601</v>
      </c>
      <c r="Q252">
        <v>-609142</v>
      </c>
      <c r="R252">
        <v>34697890</v>
      </c>
    </row>
    <row r="253" spans="1:18" hidden="1" x14ac:dyDescent="0.2">
      <c r="A253">
        <v>251</v>
      </c>
      <c r="B253" t="s">
        <v>171</v>
      </c>
      <c r="C253" t="s">
        <v>58</v>
      </c>
      <c r="D253" t="s">
        <v>17</v>
      </c>
      <c r="E253" t="s">
        <v>59</v>
      </c>
      <c r="F253" t="s">
        <v>175</v>
      </c>
      <c r="G253" t="s">
        <v>63</v>
      </c>
      <c r="H253">
        <v>61</v>
      </c>
      <c r="I253">
        <v>62.573770491803202</v>
      </c>
      <c r="J253">
        <v>3817</v>
      </c>
      <c r="K253">
        <v>1</v>
      </c>
      <c r="L253">
        <v>5605</v>
      </c>
      <c r="M253">
        <v>5605</v>
      </c>
      <c r="N253">
        <v>0</v>
      </c>
      <c r="O253">
        <v>0</v>
      </c>
      <c r="P253">
        <v>-2</v>
      </c>
      <c r="Q253">
        <v>-122</v>
      </c>
      <c r="R253">
        <v>9300</v>
      </c>
    </row>
    <row r="254" spans="1:18" hidden="1" x14ac:dyDescent="0.2">
      <c r="A254">
        <v>252</v>
      </c>
      <c r="B254" t="s">
        <v>171</v>
      </c>
      <c r="C254" t="s">
        <v>58</v>
      </c>
      <c r="D254" t="s">
        <v>17</v>
      </c>
      <c r="E254" t="s">
        <v>59</v>
      </c>
      <c r="F254" t="s">
        <v>175</v>
      </c>
      <c r="G254" t="s">
        <v>64</v>
      </c>
      <c r="H254">
        <v>156320</v>
      </c>
      <c r="I254">
        <v>55.574002047082899</v>
      </c>
      <c r="J254">
        <v>8687328</v>
      </c>
      <c r="K254">
        <v>1415</v>
      </c>
      <c r="L254">
        <v>4896.2939929328604</v>
      </c>
      <c r="M254">
        <v>6928256</v>
      </c>
      <c r="N254">
        <v>0</v>
      </c>
      <c r="O254">
        <v>0</v>
      </c>
      <c r="P254">
        <v>-1.78300281473899</v>
      </c>
      <c r="Q254">
        <v>-278719</v>
      </c>
      <c r="R254">
        <v>15336865</v>
      </c>
    </row>
    <row r="255" spans="1:18" hidden="1" x14ac:dyDescent="0.2">
      <c r="A255">
        <v>253</v>
      </c>
      <c r="B255" t="s">
        <v>171</v>
      </c>
      <c r="C255" t="s">
        <v>58</v>
      </c>
      <c r="D255" t="s">
        <v>17</v>
      </c>
      <c r="E255" t="s">
        <v>59</v>
      </c>
      <c r="F255" t="s">
        <v>175</v>
      </c>
      <c r="G255" t="s">
        <v>65</v>
      </c>
      <c r="H255">
        <v>51667</v>
      </c>
      <c r="I255">
        <v>57.212998625815302</v>
      </c>
      <c r="J255">
        <v>2956024</v>
      </c>
      <c r="K255">
        <v>503</v>
      </c>
      <c r="L255">
        <v>5072.3121272365797</v>
      </c>
      <c r="M255">
        <v>2551373</v>
      </c>
      <c r="N255">
        <v>0</v>
      </c>
      <c r="O255">
        <v>0</v>
      </c>
      <c r="P255">
        <v>-1.83500106450926</v>
      </c>
      <c r="Q255">
        <v>-94809</v>
      </c>
      <c r="R255">
        <v>5412588</v>
      </c>
    </row>
    <row r="256" spans="1:18" hidden="1" x14ac:dyDescent="0.2">
      <c r="A256">
        <v>254</v>
      </c>
      <c r="B256" t="s">
        <v>171</v>
      </c>
      <c r="C256" t="s">
        <v>58</v>
      </c>
      <c r="D256" t="s">
        <v>17</v>
      </c>
      <c r="E256" t="s">
        <v>59</v>
      </c>
      <c r="F256" t="s">
        <v>175</v>
      </c>
      <c r="G256" t="s">
        <v>66</v>
      </c>
      <c r="H256">
        <v>301973</v>
      </c>
      <c r="I256">
        <v>57.451000586145099</v>
      </c>
      <c r="J256">
        <v>17348651</v>
      </c>
      <c r="K256">
        <v>2448</v>
      </c>
      <c r="L256">
        <v>5185.4861111111104</v>
      </c>
      <c r="M256">
        <v>12694070</v>
      </c>
      <c r="N256">
        <v>0</v>
      </c>
      <c r="O256">
        <v>2227</v>
      </c>
      <c r="P256">
        <v>-1.8429992085385101</v>
      </c>
      <c r="Q256">
        <v>-556536</v>
      </c>
      <c r="R256">
        <v>29488412</v>
      </c>
    </row>
    <row r="257" spans="1:18" hidden="1" x14ac:dyDescent="0.2">
      <c r="A257">
        <v>255</v>
      </c>
      <c r="B257" t="s">
        <v>171</v>
      </c>
      <c r="C257" t="s">
        <v>58</v>
      </c>
      <c r="D257" t="s">
        <v>17</v>
      </c>
      <c r="E257" t="s">
        <v>59</v>
      </c>
      <c r="F257" t="s">
        <v>175</v>
      </c>
      <c r="G257" t="s">
        <v>67</v>
      </c>
      <c r="H257">
        <v>9724</v>
      </c>
      <c r="I257">
        <v>62.037021801727597</v>
      </c>
      <c r="J257">
        <v>603248</v>
      </c>
      <c r="K257">
        <v>76</v>
      </c>
      <c r="L257">
        <v>5609.25</v>
      </c>
      <c r="M257">
        <v>426303</v>
      </c>
      <c r="N257">
        <v>0</v>
      </c>
      <c r="O257">
        <v>50</v>
      </c>
      <c r="P257">
        <v>-1.9900246812011499</v>
      </c>
      <c r="Q257">
        <v>-19351</v>
      </c>
      <c r="R257">
        <v>1010250</v>
      </c>
    </row>
    <row r="258" spans="1:18" hidden="1" x14ac:dyDescent="0.2">
      <c r="A258">
        <v>256</v>
      </c>
      <c r="B258" t="s">
        <v>171</v>
      </c>
      <c r="C258" t="s">
        <v>58</v>
      </c>
      <c r="D258" t="s">
        <v>17</v>
      </c>
      <c r="E258" t="s">
        <v>59</v>
      </c>
      <c r="F258" t="s">
        <v>175</v>
      </c>
      <c r="G258" t="s">
        <v>68</v>
      </c>
      <c r="H258">
        <v>13100</v>
      </c>
      <c r="I258">
        <v>62.25</v>
      </c>
      <c r="J258">
        <v>815475</v>
      </c>
      <c r="K258">
        <v>99</v>
      </c>
      <c r="L258">
        <v>5572.8080808080804</v>
      </c>
      <c r="M258">
        <v>551708</v>
      </c>
      <c r="N258">
        <v>0</v>
      </c>
      <c r="O258">
        <v>4469</v>
      </c>
      <c r="P258">
        <v>-1.99702290076335</v>
      </c>
      <c r="Q258">
        <v>-26161</v>
      </c>
      <c r="R258">
        <v>1345491</v>
      </c>
    </row>
    <row r="259" spans="1:18" hidden="1" x14ac:dyDescent="0.2">
      <c r="A259">
        <v>257</v>
      </c>
      <c r="B259" t="s">
        <v>171</v>
      </c>
      <c r="C259" t="s">
        <v>58</v>
      </c>
      <c r="D259" t="s">
        <v>17</v>
      </c>
      <c r="E259" t="s">
        <v>59</v>
      </c>
      <c r="F259" t="s">
        <v>175</v>
      </c>
      <c r="G259" t="s">
        <v>69</v>
      </c>
      <c r="H259">
        <v>98145</v>
      </c>
      <c r="I259">
        <v>56.363003718987201</v>
      </c>
      <c r="J259">
        <v>5531747</v>
      </c>
      <c r="K259">
        <v>908</v>
      </c>
      <c r="L259">
        <v>4929.9680616739997</v>
      </c>
      <c r="M259">
        <v>4476411</v>
      </c>
      <c r="N259">
        <v>0</v>
      </c>
      <c r="O259">
        <v>0</v>
      </c>
      <c r="P259">
        <v>-1.8079983697590301</v>
      </c>
      <c r="Q259">
        <v>-177446</v>
      </c>
      <c r="R259">
        <v>9830712</v>
      </c>
    </row>
    <row r="260" spans="1:18" hidden="1" x14ac:dyDescent="0.2">
      <c r="A260">
        <v>258</v>
      </c>
      <c r="B260" t="s">
        <v>171</v>
      </c>
      <c r="C260" t="s">
        <v>58</v>
      </c>
      <c r="D260" t="s">
        <v>17</v>
      </c>
      <c r="E260" t="s">
        <v>59</v>
      </c>
      <c r="F260" t="s">
        <v>175</v>
      </c>
      <c r="G260" t="s">
        <v>70</v>
      </c>
      <c r="H260">
        <v>358</v>
      </c>
      <c r="I260">
        <v>61.899441340782097</v>
      </c>
      <c r="J260">
        <v>22160</v>
      </c>
      <c r="K260">
        <v>4</v>
      </c>
      <c r="L260">
        <v>5664.75</v>
      </c>
      <c r="M260">
        <v>22659</v>
      </c>
      <c r="N260">
        <v>0</v>
      </c>
      <c r="O260">
        <v>0</v>
      </c>
      <c r="P260">
        <v>-1.9860335195530701</v>
      </c>
      <c r="Q260">
        <v>-711</v>
      </c>
      <c r="R260">
        <v>44108</v>
      </c>
    </row>
    <row r="261" spans="1:18" hidden="1" x14ac:dyDescent="0.2">
      <c r="A261">
        <v>259</v>
      </c>
      <c r="B261" t="s">
        <v>171</v>
      </c>
      <c r="C261" t="s">
        <v>58</v>
      </c>
      <c r="D261" t="s">
        <v>17</v>
      </c>
      <c r="E261" t="s">
        <v>59</v>
      </c>
      <c r="F261" t="s">
        <v>175</v>
      </c>
      <c r="G261" t="s">
        <v>71</v>
      </c>
      <c r="H261">
        <v>8415</v>
      </c>
      <c r="I261">
        <v>62.1809863339275</v>
      </c>
      <c r="J261">
        <v>523253</v>
      </c>
      <c r="K261">
        <v>64</v>
      </c>
      <c r="L261">
        <v>5650.703125</v>
      </c>
      <c r="M261">
        <v>361645</v>
      </c>
      <c r="N261">
        <v>0</v>
      </c>
      <c r="O261">
        <v>82</v>
      </c>
      <c r="P261">
        <v>-1.9940582293523399</v>
      </c>
      <c r="Q261">
        <v>-16780</v>
      </c>
      <c r="R261">
        <v>868200</v>
      </c>
    </row>
    <row r="262" spans="1:18" hidden="1" x14ac:dyDescent="0.2">
      <c r="A262">
        <v>260</v>
      </c>
      <c r="B262" t="s">
        <v>171</v>
      </c>
      <c r="C262" t="s">
        <v>58</v>
      </c>
      <c r="D262" t="s">
        <v>17</v>
      </c>
      <c r="E262" t="s">
        <v>59</v>
      </c>
      <c r="F262" t="s">
        <v>175</v>
      </c>
      <c r="G262" t="s">
        <v>72</v>
      </c>
      <c r="H262">
        <v>55640</v>
      </c>
      <c r="I262">
        <v>56.976006470165302</v>
      </c>
      <c r="J262">
        <v>3170145</v>
      </c>
      <c r="K262">
        <v>532</v>
      </c>
      <c r="L262">
        <v>5044.8063909774401</v>
      </c>
      <c r="M262">
        <v>2683837</v>
      </c>
      <c r="N262">
        <v>0</v>
      </c>
      <c r="O262">
        <v>0</v>
      </c>
      <c r="P262">
        <v>-1.82800143781452</v>
      </c>
      <c r="Q262">
        <v>-101710</v>
      </c>
      <c r="R262">
        <v>5752272</v>
      </c>
    </row>
    <row r="263" spans="1:18" hidden="1" x14ac:dyDescent="0.2">
      <c r="A263">
        <v>261</v>
      </c>
      <c r="B263" t="s">
        <v>171</v>
      </c>
      <c r="C263" t="s">
        <v>58</v>
      </c>
      <c r="D263" t="s">
        <v>17</v>
      </c>
      <c r="E263" t="s">
        <v>179</v>
      </c>
      <c r="F263" t="s">
        <v>173</v>
      </c>
      <c r="G263" t="s">
        <v>60</v>
      </c>
      <c r="H263">
        <v>51961</v>
      </c>
      <c r="I263">
        <v>42.070995554357999</v>
      </c>
      <c r="J263">
        <v>2186051</v>
      </c>
      <c r="K263">
        <v>404</v>
      </c>
      <c r="L263">
        <v>6958.0792079207904</v>
      </c>
      <c r="M263">
        <v>2811064</v>
      </c>
      <c r="N263">
        <v>0</v>
      </c>
      <c r="O263">
        <v>122</v>
      </c>
      <c r="P263">
        <v>0</v>
      </c>
      <c r="Q263">
        <v>0</v>
      </c>
      <c r="R263">
        <v>4997237</v>
      </c>
    </row>
    <row r="264" spans="1:18" hidden="1" x14ac:dyDescent="0.2">
      <c r="A264">
        <v>262</v>
      </c>
      <c r="B264" t="s">
        <v>171</v>
      </c>
      <c r="C264" t="s">
        <v>58</v>
      </c>
      <c r="D264" t="s">
        <v>17</v>
      </c>
      <c r="E264" t="s">
        <v>179</v>
      </c>
      <c r="F264" t="s">
        <v>173</v>
      </c>
      <c r="G264" t="s">
        <v>61</v>
      </c>
      <c r="H264">
        <v>17</v>
      </c>
      <c r="I264">
        <v>39.647058823529399</v>
      </c>
      <c r="J264">
        <v>674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674</v>
      </c>
    </row>
    <row r="265" spans="1:18" hidden="1" x14ac:dyDescent="0.2">
      <c r="A265">
        <v>263</v>
      </c>
      <c r="B265" t="s">
        <v>171</v>
      </c>
      <c r="C265" t="s">
        <v>58</v>
      </c>
      <c r="D265" t="s">
        <v>17</v>
      </c>
      <c r="E265" t="s">
        <v>179</v>
      </c>
      <c r="F265" t="s">
        <v>173</v>
      </c>
      <c r="G265" t="s">
        <v>62</v>
      </c>
      <c r="H265">
        <v>38645</v>
      </c>
      <c r="I265">
        <v>36.409005045930897</v>
      </c>
      <c r="J265">
        <v>1407026</v>
      </c>
      <c r="K265">
        <v>375</v>
      </c>
      <c r="L265">
        <v>5891.56</v>
      </c>
      <c r="M265">
        <v>2209335</v>
      </c>
      <c r="N265">
        <v>0</v>
      </c>
      <c r="O265">
        <v>0</v>
      </c>
      <c r="P265">
        <v>0</v>
      </c>
      <c r="Q265">
        <v>0</v>
      </c>
      <c r="R265">
        <v>3616361</v>
      </c>
    </row>
    <row r="266" spans="1:18" hidden="1" x14ac:dyDescent="0.2">
      <c r="A266">
        <v>264</v>
      </c>
      <c r="B266" t="s">
        <v>171</v>
      </c>
      <c r="C266" t="s">
        <v>58</v>
      </c>
      <c r="D266" t="s">
        <v>17</v>
      </c>
      <c r="E266" t="s">
        <v>179</v>
      </c>
      <c r="F266" t="s">
        <v>173</v>
      </c>
      <c r="G266" t="s">
        <v>63</v>
      </c>
      <c r="H266">
        <v>7</v>
      </c>
      <c r="I266">
        <v>39.142857142857103</v>
      </c>
      <c r="J266">
        <v>274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274</v>
      </c>
    </row>
    <row r="267" spans="1:18" hidden="1" x14ac:dyDescent="0.2">
      <c r="A267">
        <v>265</v>
      </c>
      <c r="B267" t="s">
        <v>171</v>
      </c>
      <c r="C267" t="s">
        <v>58</v>
      </c>
      <c r="D267" t="s">
        <v>17</v>
      </c>
      <c r="E267" t="s">
        <v>179</v>
      </c>
      <c r="F267" t="s">
        <v>173</v>
      </c>
      <c r="G267" t="s">
        <v>64</v>
      </c>
      <c r="H267">
        <v>17910</v>
      </c>
      <c r="I267">
        <v>36.091010608598502</v>
      </c>
      <c r="J267">
        <v>646390</v>
      </c>
      <c r="K267">
        <v>162</v>
      </c>
      <c r="L267">
        <v>5774.9629629629599</v>
      </c>
      <c r="M267">
        <v>935544</v>
      </c>
      <c r="N267">
        <v>0</v>
      </c>
      <c r="O267">
        <v>0</v>
      </c>
      <c r="P267">
        <v>0</v>
      </c>
      <c r="Q267">
        <v>0</v>
      </c>
      <c r="R267">
        <v>1581934</v>
      </c>
    </row>
    <row r="268" spans="1:18" hidden="1" x14ac:dyDescent="0.2">
      <c r="A268">
        <v>266</v>
      </c>
      <c r="B268" t="s">
        <v>171</v>
      </c>
      <c r="C268" t="s">
        <v>58</v>
      </c>
      <c r="D268" t="s">
        <v>17</v>
      </c>
      <c r="E268" t="s">
        <v>179</v>
      </c>
      <c r="F268" t="s">
        <v>173</v>
      </c>
      <c r="G268" t="s">
        <v>65</v>
      </c>
      <c r="H268">
        <v>5920</v>
      </c>
      <c r="I268">
        <v>37.121959459459397</v>
      </c>
      <c r="J268">
        <v>219762</v>
      </c>
      <c r="K268">
        <v>58</v>
      </c>
      <c r="L268">
        <v>6009.5</v>
      </c>
      <c r="M268">
        <v>348551</v>
      </c>
      <c r="N268">
        <v>0</v>
      </c>
      <c r="O268">
        <v>0</v>
      </c>
      <c r="P268">
        <v>0</v>
      </c>
      <c r="Q268">
        <v>0</v>
      </c>
      <c r="R268">
        <v>568313</v>
      </c>
    </row>
    <row r="269" spans="1:18" hidden="1" x14ac:dyDescent="0.2">
      <c r="A269">
        <v>267</v>
      </c>
      <c r="B269" t="s">
        <v>171</v>
      </c>
      <c r="C269" t="s">
        <v>58</v>
      </c>
      <c r="D269" t="s">
        <v>17</v>
      </c>
      <c r="E269" t="s">
        <v>179</v>
      </c>
      <c r="F269" t="s">
        <v>173</v>
      </c>
      <c r="G269" t="s">
        <v>66</v>
      </c>
      <c r="H269">
        <v>34599</v>
      </c>
      <c r="I269">
        <v>40.061013324084499</v>
      </c>
      <c r="J269">
        <v>1386071</v>
      </c>
      <c r="K269">
        <v>280</v>
      </c>
      <c r="L269">
        <v>6710.88928571428</v>
      </c>
      <c r="M269">
        <v>1879049</v>
      </c>
      <c r="N269">
        <v>0</v>
      </c>
      <c r="O269">
        <v>255</v>
      </c>
      <c r="P269">
        <v>0</v>
      </c>
      <c r="Q269">
        <v>0</v>
      </c>
      <c r="R269">
        <v>3265375</v>
      </c>
    </row>
    <row r="270" spans="1:18" hidden="1" x14ac:dyDescent="0.2">
      <c r="A270">
        <v>268</v>
      </c>
      <c r="B270" t="s">
        <v>171</v>
      </c>
      <c r="C270" t="s">
        <v>58</v>
      </c>
      <c r="D270" t="s">
        <v>17</v>
      </c>
      <c r="E270" t="s">
        <v>179</v>
      </c>
      <c r="F270" t="s">
        <v>173</v>
      </c>
      <c r="G270" t="s">
        <v>67</v>
      </c>
      <c r="H270">
        <v>1114</v>
      </c>
      <c r="I270">
        <v>41.000897666068198</v>
      </c>
      <c r="J270">
        <v>45675</v>
      </c>
      <c r="K270">
        <v>9</v>
      </c>
      <c r="L270">
        <v>7195.3333333333303</v>
      </c>
      <c r="M270">
        <v>64758</v>
      </c>
      <c r="N270">
        <v>0</v>
      </c>
      <c r="O270">
        <v>6</v>
      </c>
      <c r="P270">
        <v>0</v>
      </c>
      <c r="Q270">
        <v>0</v>
      </c>
      <c r="R270">
        <v>110439</v>
      </c>
    </row>
    <row r="271" spans="1:18" hidden="1" x14ac:dyDescent="0.2">
      <c r="A271">
        <v>269</v>
      </c>
      <c r="B271" t="s">
        <v>171</v>
      </c>
      <c r="C271" t="s">
        <v>58</v>
      </c>
      <c r="D271" t="s">
        <v>17</v>
      </c>
      <c r="E271" t="s">
        <v>179</v>
      </c>
      <c r="F271" t="s">
        <v>173</v>
      </c>
      <c r="G271" t="s">
        <v>68</v>
      </c>
      <c r="H271">
        <v>1501</v>
      </c>
      <c r="I271">
        <v>40.2798134576948</v>
      </c>
      <c r="J271">
        <v>60460</v>
      </c>
      <c r="K271">
        <v>11</v>
      </c>
      <c r="L271">
        <v>6928.5454545454504</v>
      </c>
      <c r="M271">
        <v>76214</v>
      </c>
      <c r="N271">
        <v>0</v>
      </c>
      <c r="O271">
        <v>512</v>
      </c>
      <c r="P271">
        <v>0</v>
      </c>
      <c r="Q271">
        <v>0</v>
      </c>
      <c r="R271">
        <v>137186</v>
      </c>
    </row>
    <row r="272" spans="1:18" hidden="1" x14ac:dyDescent="0.2">
      <c r="A272">
        <v>270</v>
      </c>
      <c r="B272" t="s">
        <v>171</v>
      </c>
      <c r="C272" t="s">
        <v>58</v>
      </c>
      <c r="D272" t="s">
        <v>17</v>
      </c>
      <c r="E272" t="s">
        <v>179</v>
      </c>
      <c r="F272" t="s">
        <v>173</v>
      </c>
      <c r="G272" t="s">
        <v>69</v>
      </c>
      <c r="H272">
        <v>11245</v>
      </c>
      <c r="I272">
        <v>37.364962205424597</v>
      </c>
      <c r="J272">
        <v>420169</v>
      </c>
      <c r="K272">
        <v>104</v>
      </c>
      <c r="L272">
        <v>5798.8461538461497</v>
      </c>
      <c r="M272">
        <v>603080</v>
      </c>
      <c r="N272">
        <v>0</v>
      </c>
      <c r="O272">
        <v>0</v>
      </c>
      <c r="P272">
        <v>0</v>
      </c>
      <c r="Q272">
        <v>0</v>
      </c>
      <c r="R272">
        <v>1023249</v>
      </c>
    </row>
    <row r="273" spans="1:18" hidden="1" x14ac:dyDescent="0.2">
      <c r="A273">
        <v>271</v>
      </c>
      <c r="B273" t="s">
        <v>171</v>
      </c>
      <c r="C273" t="s">
        <v>58</v>
      </c>
      <c r="D273" t="s">
        <v>17</v>
      </c>
      <c r="E273" t="s">
        <v>179</v>
      </c>
      <c r="F273" t="s">
        <v>173</v>
      </c>
      <c r="G273" t="s">
        <v>70</v>
      </c>
      <c r="H273">
        <v>41</v>
      </c>
      <c r="I273">
        <v>39.682926829268197</v>
      </c>
      <c r="J273">
        <v>1627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1627</v>
      </c>
    </row>
    <row r="274" spans="1:18" hidden="1" x14ac:dyDescent="0.2">
      <c r="A274">
        <v>272</v>
      </c>
      <c r="B274" t="s">
        <v>171</v>
      </c>
      <c r="C274" t="s">
        <v>58</v>
      </c>
      <c r="D274" t="s">
        <v>17</v>
      </c>
      <c r="E274" t="s">
        <v>179</v>
      </c>
      <c r="F274" t="s">
        <v>173</v>
      </c>
      <c r="G274" t="s">
        <v>71</v>
      </c>
      <c r="H274">
        <v>964</v>
      </c>
      <c r="I274">
        <v>40.937759336099496</v>
      </c>
      <c r="J274">
        <v>39464</v>
      </c>
      <c r="K274">
        <v>7</v>
      </c>
      <c r="L274">
        <v>7188.4285714285697</v>
      </c>
      <c r="M274">
        <v>50319</v>
      </c>
      <c r="N274">
        <v>0</v>
      </c>
      <c r="O274">
        <v>9</v>
      </c>
      <c r="P274">
        <v>0</v>
      </c>
      <c r="Q274">
        <v>0</v>
      </c>
      <c r="R274">
        <v>89792</v>
      </c>
    </row>
    <row r="275" spans="1:18" hidden="1" x14ac:dyDescent="0.2">
      <c r="A275">
        <v>273</v>
      </c>
      <c r="B275" t="s">
        <v>171</v>
      </c>
      <c r="C275" t="s">
        <v>58</v>
      </c>
      <c r="D275" t="s">
        <v>17</v>
      </c>
      <c r="E275" t="s">
        <v>179</v>
      </c>
      <c r="F275" t="s">
        <v>173</v>
      </c>
      <c r="G275" t="s">
        <v>72</v>
      </c>
      <c r="H275">
        <v>6375</v>
      </c>
      <c r="I275">
        <v>36.871058823529403</v>
      </c>
      <c r="J275">
        <v>235053</v>
      </c>
      <c r="K275">
        <v>61</v>
      </c>
      <c r="L275">
        <v>5979.2950819672096</v>
      </c>
      <c r="M275">
        <v>364737</v>
      </c>
      <c r="N275">
        <v>0</v>
      </c>
      <c r="O275">
        <v>0</v>
      </c>
      <c r="P275">
        <v>0</v>
      </c>
      <c r="Q275">
        <v>0</v>
      </c>
      <c r="R275">
        <v>599790</v>
      </c>
    </row>
    <row r="276" spans="1:18" hidden="1" x14ac:dyDescent="0.2">
      <c r="A276">
        <v>274</v>
      </c>
      <c r="B276" t="s">
        <v>171</v>
      </c>
      <c r="C276" t="s">
        <v>58</v>
      </c>
      <c r="D276" t="s">
        <v>17</v>
      </c>
      <c r="E276" t="s">
        <v>59</v>
      </c>
      <c r="F276" t="s">
        <v>175</v>
      </c>
      <c r="G276" t="s">
        <v>60</v>
      </c>
      <c r="H276">
        <v>376377</v>
      </c>
      <c r="I276">
        <v>61.023999872468202</v>
      </c>
      <c r="J276">
        <v>22968030</v>
      </c>
      <c r="K276">
        <v>3735</v>
      </c>
      <c r="L276">
        <v>5563.3060240963796</v>
      </c>
      <c r="M276">
        <v>20778948</v>
      </c>
      <c r="N276">
        <v>0</v>
      </c>
      <c r="O276">
        <v>0</v>
      </c>
      <c r="P276">
        <v>-1.95700056060811</v>
      </c>
      <c r="Q276">
        <v>-736570</v>
      </c>
      <c r="R276">
        <v>43010408</v>
      </c>
    </row>
    <row r="277" spans="1:18" hidden="1" x14ac:dyDescent="0.2">
      <c r="A277">
        <v>275</v>
      </c>
      <c r="B277" t="s">
        <v>171</v>
      </c>
      <c r="C277" t="s">
        <v>58</v>
      </c>
      <c r="D277" t="s">
        <v>17</v>
      </c>
      <c r="E277" t="s">
        <v>59</v>
      </c>
      <c r="F277" t="s">
        <v>175</v>
      </c>
      <c r="G277" t="s">
        <v>61</v>
      </c>
      <c r="H277">
        <v>153032</v>
      </c>
      <c r="I277">
        <v>62.275001306916202</v>
      </c>
      <c r="J277">
        <v>9530068</v>
      </c>
      <c r="K277">
        <v>1479</v>
      </c>
      <c r="L277">
        <v>5663.5889114266301</v>
      </c>
      <c r="M277">
        <v>8376448</v>
      </c>
      <c r="N277">
        <v>0</v>
      </c>
      <c r="O277">
        <v>3013</v>
      </c>
      <c r="P277">
        <v>-1.9980004182131801</v>
      </c>
      <c r="Q277">
        <v>-305758</v>
      </c>
      <c r="R277">
        <v>17603771</v>
      </c>
    </row>
    <row r="278" spans="1:18" hidden="1" x14ac:dyDescent="0.2">
      <c r="A278">
        <v>276</v>
      </c>
      <c r="B278" t="s">
        <v>171</v>
      </c>
      <c r="C278" t="s">
        <v>58</v>
      </c>
      <c r="D278" t="s">
        <v>17</v>
      </c>
      <c r="E278" t="s">
        <v>59</v>
      </c>
      <c r="F278" t="s">
        <v>175</v>
      </c>
      <c r="G278" t="s">
        <v>63</v>
      </c>
      <c r="H278">
        <v>43963</v>
      </c>
      <c r="I278">
        <v>62.569001205559204</v>
      </c>
      <c r="J278">
        <v>2750721</v>
      </c>
      <c r="K278">
        <v>441</v>
      </c>
      <c r="L278">
        <v>5604.75056689342</v>
      </c>
      <c r="M278">
        <v>2471695</v>
      </c>
      <c r="N278">
        <v>0</v>
      </c>
      <c r="O278">
        <v>36</v>
      </c>
      <c r="P278">
        <v>-2.0070058913176898</v>
      </c>
      <c r="Q278">
        <v>-88234</v>
      </c>
      <c r="R278">
        <v>5134218</v>
      </c>
    </row>
    <row r="279" spans="1:18" hidden="1" x14ac:dyDescent="0.2">
      <c r="A279">
        <v>277</v>
      </c>
      <c r="B279" t="s">
        <v>171</v>
      </c>
      <c r="C279" t="s">
        <v>58</v>
      </c>
      <c r="D279" t="s">
        <v>17</v>
      </c>
      <c r="E279" t="s">
        <v>59</v>
      </c>
      <c r="F279" t="s">
        <v>175</v>
      </c>
      <c r="G279" t="s">
        <v>73</v>
      </c>
      <c r="H279">
        <v>17</v>
      </c>
      <c r="I279">
        <v>63.529411764705799</v>
      </c>
      <c r="J279">
        <v>1080</v>
      </c>
      <c r="K279">
        <v>0</v>
      </c>
      <c r="L279">
        <v>0</v>
      </c>
      <c r="M279">
        <v>0</v>
      </c>
      <c r="N279">
        <v>0</v>
      </c>
      <c r="O279">
        <v>15</v>
      </c>
      <c r="P279">
        <v>-2.0588235294117601</v>
      </c>
      <c r="Q279">
        <v>-35</v>
      </c>
      <c r="R279">
        <v>1060</v>
      </c>
    </row>
    <row r="280" spans="1:18" hidden="1" x14ac:dyDescent="0.2">
      <c r="A280">
        <v>278</v>
      </c>
      <c r="B280" t="s">
        <v>171</v>
      </c>
      <c r="C280" t="s">
        <v>58</v>
      </c>
      <c r="D280" t="s">
        <v>17</v>
      </c>
      <c r="E280" t="s">
        <v>59</v>
      </c>
      <c r="F280" t="s">
        <v>175</v>
      </c>
      <c r="G280" t="s">
        <v>66</v>
      </c>
      <c r="H280">
        <v>8358</v>
      </c>
      <c r="I280">
        <v>57.450945202201403</v>
      </c>
      <c r="J280">
        <v>480175</v>
      </c>
      <c r="K280">
        <v>67</v>
      </c>
      <c r="L280">
        <v>5185.4925373134301</v>
      </c>
      <c r="M280">
        <v>347428</v>
      </c>
      <c r="N280">
        <v>0</v>
      </c>
      <c r="O280">
        <v>0</v>
      </c>
      <c r="P280">
        <v>-1.84302464704474</v>
      </c>
      <c r="Q280">
        <v>-15404</v>
      </c>
      <c r="R280">
        <v>812199</v>
      </c>
    </row>
    <row r="281" spans="1:18" hidden="1" x14ac:dyDescent="0.2">
      <c r="A281">
        <v>279</v>
      </c>
      <c r="B281" t="s">
        <v>171</v>
      </c>
      <c r="C281" t="s">
        <v>58</v>
      </c>
      <c r="D281" t="s">
        <v>17</v>
      </c>
      <c r="E281" t="s">
        <v>59</v>
      </c>
      <c r="F281" t="s">
        <v>175</v>
      </c>
      <c r="G281" t="s">
        <v>67</v>
      </c>
      <c r="H281">
        <v>3737</v>
      </c>
      <c r="I281">
        <v>62.036928017126002</v>
      </c>
      <c r="J281">
        <v>231832</v>
      </c>
      <c r="K281">
        <v>30</v>
      </c>
      <c r="L281">
        <v>5609.2666666666601</v>
      </c>
      <c r="M281">
        <v>168278</v>
      </c>
      <c r="N281">
        <v>0</v>
      </c>
      <c r="O281">
        <v>0</v>
      </c>
      <c r="P281">
        <v>-1.9900990099009901</v>
      </c>
      <c r="Q281">
        <v>-7437</v>
      </c>
      <c r="R281">
        <v>392673</v>
      </c>
    </row>
    <row r="282" spans="1:18" hidden="1" x14ac:dyDescent="0.2">
      <c r="A282">
        <v>280</v>
      </c>
      <c r="B282" t="s">
        <v>171</v>
      </c>
      <c r="C282" t="s">
        <v>58</v>
      </c>
      <c r="D282" t="s">
        <v>17</v>
      </c>
      <c r="E282" t="s">
        <v>59</v>
      </c>
      <c r="F282" t="s">
        <v>175</v>
      </c>
      <c r="G282" t="s">
        <v>70</v>
      </c>
      <c r="H282">
        <v>286747</v>
      </c>
      <c r="I282">
        <v>61.899998953781498</v>
      </c>
      <c r="J282">
        <v>17749639</v>
      </c>
      <c r="K282">
        <v>2806</v>
      </c>
      <c r="L282">
        <v>5664.6988595865996</v>
      </c>
      <c r="M282">
        <v>15895145</v>
      </c>
      <c r="N282">
        <v>0</v>
      </c>
      <c r="O282">
        <v>7547</v>
      </c>
      <c r="P282">
        <v>-1.9850007149159301</v>
      </c>
      <c r="Q282">
        <v>-569193</v>
      </c>
      <c r="R282">
        <v>33083138</v>
      </c>
    </row>
    <row r="283" spans="1:18" hidden="1" x14ac:dyDescent="0.2">
      <c r="A283">
        <v>281</v>
      </c>
      <c r="B283" t="s">
        <v>171</v>
      </c>
      <c r="C283" t="s">
        <v>58</v>
      </c>
      <c r="D283" t="s">
        <v>17</v>
      </c>
      <c r="E283" t="s">
        <v>59</v>
      </c>
      <c r="F283" t="s">
        <v>175</v>
      </c>
      <c r="G283" t="s">
        <v>71</v>
      </c>
      <c r="H283">
        <v>4569</v>
      </c>
      <c r="I283">
        <v>62.181002407529</v>
      </c>
      <c r="J283">
        <v>284105</v>
      </c>
      <c r="K283">
        <v>36</v>
      </c>
      <c r="L283">
        <v>5650.6944444444398</v>
      </c>
      <c r="M283">
        <v>203425</v>
      </c>
      <c r="N283">
        <v>0</v>
      </c>
      <c r="O283">
        <v>0</v>
      </c>
      <c r="P283">
        <v>-1.9940906106369001</v>
      </c>
      <c r="Q283">
        <v>-9111</v>
      </c>
      <c r="R283">
        <v>478419</v>
      </c>
    </row>
    <row r="284" spans="1:18" hidden="1" x14ac:dyDescent="0.2">
      <c r="A284">
        <v>282</v>
      </c>
      <c r="B284" t="s">
        <v>171</v>
      </c>
      <c r="C284" t="s">
        <v>58</v>
      </c>
      <c r="D284" t="s">
        <v>17</v>
      </c>
      <c r="E284" t="s">
        <v>179</v>
      </c>
      <c r="F284" t="s">
        <v>173</v>
      </c>
      <c r="G284" t="s">
        <v>60</v>
      </c>
      <c r="H284">
        <v>43123</v>
      </c>
      <c r="I284">
        <v>42.071006191591401</v>
      </c>
      <c r="J284">
        <v>1814228</v>
      </c>
      <c r="K284">
        <v>428</v>
      </c>
      <c r="L284">
        <v>6958.0794392523303</v>
      </c>
      <c r="M284">
        <v>2978058</v>
      </c>
      <c r="N284">
        <v>0</v>
      </c>
      <c r="O284">
        <v>0</v>
      </c>
      <c r="P284">
        <v>0</v>
      </c>
      <c r="Q284">
        <v>0</v>
      </c>
      <c r="R284">
        <v>4792286</v>
      </c>
    </row>
    <row r="285" spans="1:18" hidden="1" x14ac:dyDescent="0.2">
      <c r="A285">
        <v>283</v>
      </c>
      <c r="B285" t="s">
        <v>171</v>
      </c>
      <c r="C285" t="s">
        <v>58</v>
      </c>
      <c r="D285" t="s">
        <v>17</v>
      </c>
      <c r="E285" t="s">
        <v>179</v>
      </c>
      <c r="F285" t="s">
        <v>173</v>
      </c>
      <c r="G285" t="s">
        <v>61</v>
      </c>
      <c r="H285">
        <v>17534</v>
      </c>
      <c r="I285">
        <v>39.661001482833299</v>
      </c>
      <c r="J285">
        <v>695416</v>
      </c>
      <c r="K285">
        <v>169</v>
      </c>
      <c r="L285">
        <v>7101.3195266272096</v>
      </c>
      <c r="M285">
        <v>1200123</v>
      </c>
      <c r="N285">
        <v>0</v>
      </c>
      <c r="O285">
        <v>345</v>
      </c>
      <c r="P285">
        <v>0</v>
      </c>
      <c r="Q285">
        <v>0</v>
      </c>
      <c r="R285">
        <v>1895884</v>
      </c>
    </row>
    <row r="286" spans="1:18" hidden="1" x14ac:dyDescent="0.2">
      <c r="A286">
        <v>284</v>
      </c>
      <c r="B286" t="s">
        <v>171</v>
      </c>
      <c r="C286" t="s">
        <v>58</v>
      </c>
      <c r="D286" t="s">
        <v>17</v>
      </c>
      <c r="E286" t="s">
        <v>179</v>
      </c>
      <c r="F286" t="s">
        <v>173</v>
      </c>
      <c r="G286" t="s">
        <v>63</v>
      </c>
      <c r="H286">
        <v>5037</v>
      </c>
      <c r="I286">
        <v>39.183045463569499</v>
      </c>
      <c r="J286">
        <v>197365</v>
      </c>
      <c r="K286">
        <v>51</v>
      </c>
      <c r="L286">
        <v>7021.2549019607804</v>
      </c>
      <c r="M286">
        <v>358084</v>
      </c>
      <c r="N286">
        <v>0</v>
      </c>
      <c r="O286">
        <v>4</v>
      </c>
      <c r="P286">
        <v>0</v>
      </c>
      <c r="Q286">
        <v>0</v>
      </c>
      <c r="R286">
        <v>555453</v>
      </c>
    </row>
    <row r="287" spans="1:18" hidden="1" x14ac:dyDescent="0.2">
      <c r="A287">
        <v>285</v>
      </c>
      <c r="B287" t="s">
        <v>171</v>
      </c>
      <c r="C287" t="s">
        <v>58</v>
      </c>
      <c r="D287" t="s">
        <v>17</v>
      </c>
      <c r="E287" t="s">
        <v>179</v>
      </c>
      <c r="F287" t="s">
        <v>173</v>
      </c>
      <c r="G287" t="s">
        <v>73</v>
      </c>
      <c r="H287">
        <v>2</v>
      </c>
      <c r="I287">
        <v>41</v>
      </c>
      <c r="J287">
        <v>82</v>
      </c>
      <c r="K287">
        <v>0</v>
      </c>
      <c r="L287">
        <v>0</v>
      </c>
      <c r="M287">
        <v>0</v>
      </c>
      <c r="N287">
        <v>0</v>
      </c>
      <c r="O287">
        <v>2</v>
      </c>
      <c r="P287">
        <v>0</v>
      </c>
      <c r="Q287">
        <v>0</v>
      </c>
      <c r="R287">
        <v>84</v>
      </c>
    </row>
    <row r="288" spans="1:18" hidden="1" x14ac:dyDescent="0.2">
      <c r="A288">
        <v>286</v>
      </c>
      <c r="B288" t="s">
        <v>171</v>
      </c>
      <c r="C288" t="s">
        <v>58</v>
      </c>
      <c r="D288" t="s">
        <v>17</v>
      </c>
      <c r="E288" t="s">
        <v>179</v>
      </c>
      <c r="F288" t="s">
        <v>173</v>
      </c>
      <c r="G288" t="s">
        <v>66</v>
      </c>
      <c r="H288">
        <v>958</v>
      </c>
      <c r="I288">
        <v>40.060542797494698</v>
      </c>
      <c r="J288">
        <v>38378</v>
      </c>
      <c r="K288">
        <v>8</v>
      </c>
      <c r="L288">
        <v>6710.875</v>
      </c>
      <c r="M288">
        <v>53687</v>
      </c>
      <c r="N288">
        <v>0</v>
      </c>
      <c r="O288">
        <v>0</v>
      </c>
      <c r="P288">
        <v>0</v>
      </c>
      <c r="Q288">
        <v>0</v>
      </c>
      <c r="R288">
        <v>92065</v>
      </c>
    </row>
    <row r="289" spans="1:18" hidden="1" x14ac:dyDescent="0.2">
      <c r="A289">
        <v>287</v>
      </c>
      <c r="B289" t="s">
        <v>171</v>
      </c>
      <c r="C289" t="s">
        <v>58</v>
      </c>
      <c r="D289" t="s">
        <v>17</v>
      </c>
      <c r="E289" t="s">
        <v>179</v>
      </c>
      <c r="F289" t="s">
        <v>173</v>
      </c>
      <c r="G289" t="s">
        <v>67</v>
      </c>
      <c r="H289">
        <v>428</v>
      </c>
      <c r="I289">
        <v>41</v>
      </c>
      <c r="J289">
        <v>17548</v>
      </c>
      <c r="K289">
        <v>3</v>
      </c>
      <c r="L289">
        <v>7195.3333333333303</v>
      </c>
      <c r="M289">
        <v>21586</v>
      </c>
      <c r="N289">
        <v>0</v>
      </c>
      <c r="O289">
        <v>0</v>
      </c>
      <c r="P289">
        <v>0</v>
      </c>
      <c r="Q289">
        <v>0</v>
      </c>
      <c r="R289">
        <v>39134</v>
      </c>
    </row>
    <row r="290" spans="1:18" hidden="1" x14ac:dyDescent="0.2">
      <c r="A290">
        <v>288</v>
      </c>
      <c r="B290" t="s">
        <v>171</v>
      </c>
      <c r="C290" t="s">
        <v>58</v>
      </c>
      <c r="D290" t="s">
        <v>17</v>
      </c>
      <c r="E290" t="s">
        <v>179</v>
      </c>
      <c r="F290" t="s">
        <v>173</v>
      </c>
      <c r="G290" t="s">
        <v>70</v>
      </c>
      <c r="H290">
        <v>32854</v>
      </c>
      <c r="I290">
        <v>39.672003409021698</v>
      </c>
      <c r="J290">
        <v>1303384</v>
      </c>
      <c r="K290">
        <v>321</v>
      </c>
      <c r="L290">
        <v>7111.1401869158799</v>
      </c>
      <c r="M290">
        <v>2282676</v>
      </c>
      <c r="N290">
        <v>0</v>
      </c>
      <c r="O290">
        <v>865</v>
      </c>
      <c r="P290">
        <v>0</v>
      </c>
      <c r="Q290">
        <v>0</v>
      </c>
      <c r="R290">
        <v>3586925</v>
      </c>
    </row>
    <row r="291" spans="1:18" hidden="1" x14ac:dyDescent="0.2">
      <c r="A291">
        <v>289</v>
      </c>
      <c r="B291" t="s">
        <v>171</v>
      </c>
      <c r="C291" t="s">
        <v>58</v>
      </c>
      <c r="D291" t="s">
        <v>17</v>
      </c>
      <c r="E291" t="s">
        <v>179</v>
      </c>
      <c r="F291" t="s">
        <v>173</v>
      </c>
      <c r="G291" t="s">
        <v>71</v>
      </c>
      <c r="H291">
        <v>523</v>
      </c>
      <c r="I291">
        <v>40.938814531548701</v>
      </c>
      <c r="J291">
        <v>21411</v>
      </c>
      <c r="K291">
        <v>4</v>
      </c>
      <c r="L291">
        <v>7188.5</v>
      </c>
      <c r="M291">
        <v>28754</v>
      </c>
      <c r="N291">
        <v>0</v>
      </c>
      <c r="O291">
        <v>0</v>
      </c>
      <c r="P291">
        <v>0</v>
      </c>
      <c r="Q291">
        <v>0</v>
      </c>
      <c r="R291">
        <v>50165</v>
      </c>
    </row>
    <row r="292" spans="1:18" hidden="1" x14ac:dyDescent="0.2">
      <c r="A292">
        <v>290</v>
      </c>
      <c r="B292" t="s">
        <v>171</v>
      </c>
      <c r="C292" t="s">
        <v>74</v>
      </c>
      <c r="D292" t="s">
        <v>17</v>
      </c>
      <c r="E292" t="s">
        <v>75</v>
      </c>
      <c r="F292" t="s">
        <v>175</v>
      </c>
      <c r="G292" t="s">
        <v>76</v>
      </c>
      <c r="H292">
        <v>4752</v>
      </c>
      <c r="I292">
        <v>62.462962962962898</v>
      </c>
      <c r="J292">
        <v>296824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-2.5629208754208701</v>
      </c>
      <c r="Q292">
        <v>-12179</v>
      </c>
      <c r="R292">
        <v>284645</v>
      </c>
    </row>
    <row r="293" spans="1:18" hidden="1" x14ac:dyDescent="0.2">
      <c r="A293">
        <v>291</v>
      </c>
      <c r="B293" t="s">
        <v>171</v>
      </c>
      <c r="C293" t="s">
        <v>74</v>
      </c>
      <c r="D293" t="s">
        <v>17</v>
      </c>
      <c r="E293" t="s">
        <v>75</v>
      </c>
      <c r="F293" t="s">
        <v>175</v>
      </c>
      <c r="G293" t="s">
        <v>77</v>
      </c>
      <c r="H293">
        <v>173025</v>
      </c>
      <c r="I293">
        <v>63.3450021673168</v>
      </c>
      <c r="J293">
        <v>10960269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-2.5990001444877899</v>
      </c>
      <c r="Q293">
        <v>-449692</v>
      </c>
      <c r="R293">
        <v>10510577</v>
      </c>
    </row>
    <row r="294" spans="1:18" hidden="1" x14ac:dyDescent="0.2">
      <c r="A294">
        <v>292</v>
      </c>
      <c r="B294" t="s">
        <v>171</v>
      </c>
      <c r="C294" t="s">
        <v>74</v>
      </c>
      <c r="D294" t="s">
        <v>17</v>
      </c>
      <c r="E294" t="s">
        <v>75</v>
      </c>
      <c r="F294" t="s">
        <v>175</v>
      </c>
      <c r="G294" t="s">
        <v>78</v>
      </c>
      <c r="H294">
        <v>17090</v>
      </c>
      <c r="I294">
        <v>60.141018139262698</v>
      </c>
      <c r="J294">
        <v>1027810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-2.4679929783499102</v>
      </c>
      <c r="Q294">
        <v>-42178</v>
      </c>
      <c r="R294">
        <v>985632</v>
      </c>
    </row>
    <row r="295" spans="1:18" hidden="1" x14ac:dyDescent="0.2">
      <c r="A295">
        <v>293</v>
      </c>
      <c r="B295" t="s">
        <v>171</v>
      </c>
      <c r="C295" t="s">
        <v>74</v>
      </c>
      <c r="D295" t="s">
        <v>17</v>
      </c>
      <c r="E295" t="s">
        <v>75</v>
      </c>
      <c r="F295" t="s">
        <v>175</v>
      </c>
      <c r="G295" t="s">
        <v>79</v>
      </c>
      <c r="H295">
        <v>29530</v>
      </c>
      <c r="I295">
        <v>59.1589908567558</v>
      </c>
      <c r="J295">
        <v>1746965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-2.4269895022011498</v>
      </c>
      <c r="Q295">
        <v>-71669</v>
      </c>
      <c r="R295">
        <v>1675296</v>
      </c>
    </row>
    <row r="296" spans="1:18" hidden="1" x14ac:dyDescent="0.2">
      <c r="A296">
        <v>294</v>
      </c>
      <c r="B296" t="s">
        <v>171</v>
      </c>
      <c r="C296" t="s">
        <v>74</v>
      </c>
      <c r="D296" t="s">
        <v>17</v>
      </c>
      <c r="E296" t="s">
        <v>75</v>
      </c>
      <c r="F296" t="s">
        <v>175</v>
      </c>
      <c r="G296" t="s">
        <v>80</v>
      </c>
      <c r="H296">
        <v>660745</v>
      </c>
      <c r="I296">
        <v>61.394000711318199</v>
      </c>
      <c r="J296">
        <v>40565779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-2.5190005221378899</v>
      </c>
      <c r="Q296">
        <v>-1664417</v>
      </c>
      <c r="R296">
        <v>38901362</v>
      </c>
    </row>
    <row r="297" spans="1:18" hidden="1" x14ac:dyDescent="0.2">
      <c r="A297">
        <v>295</v>
      </c>
      <c r="B297" t="s">
        <v>171</v>
      </c>
      <c r="C297" t="s">
        <v>74</v>
      </c>
      <c r="D297" t="s">
        <v>17</v>
      </c>
      <c r="E297" t="s">
        <v>75</v>
      </c>
      <c r="F297" t="s">
        <v>175</v>
      </c>
      <c r="G297" t="s">
        <v>73</v>
      </c>
      <c r="H297">
        <v>220331</v>
      </c>
      <c r="I297">
        <v>63.5329980801612</v>
      </c>
      <c r="J297">
        <v>13998289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-2.6060018789911501</v>
      </c>
      <c r="Q297">
        <v>-574183</v>
      </c>
      <c r="R297">
        <v>13424106</v>
      </c>
    </row>
    <row r="298" spans="1:18" hidden="1" x14ac:dyDescent="0.2">
      <c r="A298">
        <v>296</v>
      </c>
      <c r="B298" t="s">
        <v>171</v>
      </c>
      <c r="C298" t="s">
        <v>74</v>
      </c>
      <c r="D298" t="s">
        <v>17</v>
      </c>
      <c r="E298" t="s">
        <v>75</v>
      </c>
      <c r="F298" t="s">
        <v>175</v>
      </c>
      <c r="G298" t="s">
        <v>71</v>
      </c>
      <c r="H298">
        <v>40652</v>
      </c>
      <c r="I298">
        <v>62.180999704811498</v>
      </c>
      <c r="J298">
        <v>2527782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-2.5509938010429898</v>
      </c>
      <c r="Q298">
        <v>-103703</v>
      </c>
      <c r="R298">
        <v>2424079</v>
      </c>
    </row>
    <row r="299" spans="1:18" hidden="1" x14ac:dyDescent="0.2">
      <c r="A299">
        <v>297</v>
      </c>
      <c r="B299" t="s">
        <v>171</v>
      </c>
      <c r="C299" t="s">
        <v>74</v>
      </c>
      <c r="D299" t="s">
        <v>17</v>
      </c>
      <c r="E299" t="s">
        <v>75</v>
      </c>
      <c r="F299" t="s">
        <v>175</v>
      </c>
      <c r="G299" t="s">
        <v>81</v>
      </c>
      <c r="H299">
        <v>16706</v>
      </c>
      <c r="I299">
        <v>65.516999880282498</v>
      </c>
      <c r="J299">
        <v>1094527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-2.6889740213097002</v>
      </c>
      <c r="Q299">
        <v>-44922</v>
      </c>
      <c r="R299">
        <v>1049605</v>
      </c>
    </row>
    <row r="300" spans="1:18" hidden="1" x14ac:dyDescent="0.2">
      <c r="A300">
        <v>298</v>
      </c>
      <c r="B300" t="s">
        <v>171</v>
      </c>
      <c r="C300" t="s">
        <v>74</v>
      </c>
      <c r="D300" t="s">
        <v>17</v>
      </c>
      <c r="E300" t="s">
        <v>180</v>
      </c>
      <c r="F300" t="s">
        <v>173</v>
      </c>
      <c r="G300" t="s">
        <v>76</v>
      </c>
      <c r="H300">
        <v>545</v>
      </c>
      <c r="I300">
        <v>34.911926605504497</v>
      </c>
      <c r="J300">
        <v>19027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19027</v>
      </c>
    </row>
    <row r="301" spans="1:18" hidden="1" x14ac:dyDescent="0.2">
      <c r="A301">
        <v>299</v>
      </c>
      <c r="B301" t="s">
        <v>171</v>
      </c>
      <c r="C301" t="s">
        <v>74</v>
      </c>
      <c r="D301" t="s">
        <v>17</v>
      </c>
      <c r="E301" t="s">
        <v>180</v>
      </c>
      <c r="F301" t="s">
        <v>173</v>
      </c>
      <c r="G301" t="s">
        <v>77</v>
      </c>
      <c r="H301">
        <v>19838</v>
      </c>
      <c r="I301">
        <v>39.324024599253903</v>
      </c>
      <c r="J301">
        <v>780110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780110</v>
      </c>
    </row>
    <row r="302" spans="1:18" hidden="1" x14ac:dyDescent="0.2">
      <c r="A302">
        <v>300</v>
      </c>
      <c r="B302" t="s">
        <v>171</v>
      </c>
      <c r="C302" t="s">
        <v>74</v>
      </c>
      <c r="D302" t="s">
        <v>17</v>
      </c>
      <c r="E302" t="s">
        <v>180</v>
      </c>
      <c r="F302" t="s">
        <v>173</v>
      </c>
      <c r="G302" t="s">
        <v>78</v>
      </c>
      <c r="H302">
        <v>1959</v>
      </c>
      <c r="I302">
        <v>34.273098519652798</v>
      </c>
      <c r="J302">
        <v>67141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67141</v>
      </c>
    </row>
    <row r="303" spans="1:18" hidden="1" x14ac:dyDescent="0.2">
      <c r="A303">
        <v>301</v>
      </c>
      <c r="B303" t="s">
        <v>171</v>
      </c>
      <c r="C303" t="s">
        <v>74</v>
      </c>
      <c r="D303" t="s">
        <v>17</v>
      </c>
      <c r="E303" t="s">
        <v>180</v>
      </c>
      <c r="F303" t="s">
        <v>173</v>
      </c>
      <c r="G303" t="s">
        <v>79</v>
      </c>
      <c r="H303">
        <v>3386</v>
      </c>
      <c r="I303">
        <v>42.145008860011799</v>
      </c>
      <c r="J303">
        <v>142703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142703</v>
      </c>
    </row>
    <row r="304" spans="1:18" hidden="1" x14ac:dyDescent="0.2">
      <c r="A304">
        <v>302</v>
      </c>
      <c r="B304" t="s">
        <v>171</v>
      </c>
      <c r="C304" t="s">
        <v>74</v>
      </c>
      <c r="D304" t="s">
        <v>17</v>
      </c>
      <c r="E304" t="s">
        <v>180</v>
      </c>
      <c r="F304" t="s">
        <v>173</v>
      </c>
      <c r="G304" t="s">
        <v>80</v>
      </c>
      <c r="H304">
        <v>75756</v>
      </c>
      <c r="I304">
        <v>37.784003907281203</v>
      </c>
      <c r="J304">
        <v>2862365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2862365</v>
      </c>
    </row>
    <row r="305" spans="1:18" hidden="1" x14ac:dyDescent="0.2">
      <c r="A305">
        <v>303</v>
      </c>
      <c r="B305" t="s">
        <v>171</v>
      </c>
      <c r="C305" t="s">
        <v>74</v>
      </c>
      <c r="D305" t="s">
        <v>17</v>
      </c>
      <c r="E305" t="s">
        <v>180</v>
      </c>
      <c r="F305" t="s">
        <v>173</v>
      </c>
      <c r="G305" t="s">
        <v>73</v>
      </c>
      <c r="H305">
        <v>25261</v>
      </c>
      <c r="I305">
        <v>40.839990499188403</v>
      </c>
      <c r="J305">
        <v>1031659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1031659</v>
      </c>
    </row>
    <row r="306" spans="1:18" hidden="1" x14ac:dyDescent="0.2">
      <c r="A306">
        <v>304</v>
      </c>
      <c r="B306" t="s">
        <v>171</v>
      </c>
      <c r="C306" t="s">
        <v>74</v>
      </c>
      <c r="D306" t="s">
        <v>17</v>
      </c>
      <c r="E306" t="s">
        <v>180</v>
      </c>
      <c r="F306" t="s">
        <v>173</v>
      </c>
      <c r="G306" t="s">
        <v>71</v>
      </c>
      <c r="H306">
        <v>4661</v>
      </c>
      <c r="I306">
        <v>40.937996138167698</v>
      </c>
      <c r="J306">
        <v>190812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190812</v>
      </c>
    </row>
    <row r="307" spans="1:18" hidden="1" x14ac:dyDescent="0.2">
      <c r="A307">
        <v>305</v>
      </c>
      <c r="B307" t="s">
        <v>171</v>
      </c>
      <c r="C307" t="s">
        <v>74</v>
      </c>
      <c r="D307" t="s">
        <v>17</v>
      </c>
      <c r="E307" t="s">
        <v>180</v>
      </c>
      <c r="F307" t="s">
        <v>173</v>
      </c>
      <c r="G307" t="s">
        <v>81</v>
      </c>
      <c r="H307">
        <v>1915</v>
      </c>
      <c r="I307">
        <v>40.488250652741499</v>
      </c>
      <c r="J307">
        <v>77535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77535</v>
      </c>
    </row>
    <row r="308" spans="1:18" hidden="1" x14ac:dyDescent="0.2">
      <c r="A308">
        <v>306</v>
      </c>
      <c r="B308" t="s">
        <v>171</v>
      </c>
      <c r="C308" t="s">
        <v>74</v>
      </c>
      <c r="D308" t="s">
        <v>17</v>
      </c>
      <c r="E308" t="s">
        <v>75</v>
      </c>
      <c r="F308" t="s">
        <v>175</v>
      </c>
      <c r="G308" t="s">
        <v>76</v>
      </c>
      <c r="H308">
        <v>6672</v>
      </c>
      <c r="I308">
        <v>62.462979616306903</v>
      </c>
      <c r="J308">
        <v>416753</v>
      </c>
      <c r="K308">
        <v>0</v>
      </c>
      <c r="L308">
        <v>0</v>
      </c>
      <c r="M308">
        <v>0</v>
      </c>
      <c r="N308">
        <v>0</v>
      </c>
      <c r="O308">
        <v>2968</v>
      </c>
      <c r="P308">
        <v>-2.5629496402877598</v>
      </c>
      <c r="Q308">
        <v>-17100</v>
      </c>
      <c r="R308">
        <v>402621</v>
      </c>
    </row>
    <row r="309" spans="1:18" hidden="1" x14ac:dyDescent="0.2">
      <c r="A309">
        <v>307</v>
      </c>
      <c r="B309" t="s">
        <v>171</v>
      </c>
      <c r="C309" t="s">
        <v>74</v>
      </c>
      <c r="D309" t="s">
        <v>17</v>
      </c>
      <c r="E309" t="s">
        <v>75</v>
      </c>
      <c r="F309" t="s">
        <v>175</v>
      </c>
      <c r="G309" t="s">
        <v>77</v>
      </c>
      <c r="H309">
        <v>236869</v>
      </c>
      <c r="I309">
        <v>63.345000823239801</v>
      </c>
      <c r="J309">
        <v>15004467</v>
      </c>
      <c r="K309">
        <v>0</v>
      </c>
      <c r="L309">
        <v>0</v>
      </c>
      <c r="M309">
        <v>0</v>
      </c>
      <c r="N309">
        <v>0</v>
      </c>
      <c r="O309">
        <v>56461</v>
      </c>
      <c r="P309">
        <v>-2.59900197999738</v>
      </c>
      <c r="Q309">
        <v>-615623</v>
      </c>
      <c r="R309">
        <v>14445305</v>
      </c>
    </row>
    <row r="310" spans="1:18" hidden="1" x14ac:dyDescent="0.2">
      <c r="A310">
        <v>308</v>
      </c>
      <c r="B310" t="s">
        <v>171</v>
      </c>
      <c r="C310" t="s">
        <v>74</v>
      </c>
      <c r="D310" t="s">
        <v>17</v>
      </c>
      <c r="E310" t="s">
        <v>75</v>
      </c>
      <c r="F310" t="s">
        <v>175</v>
      </c>
      <c r="G310" t="s">
        <v>78</v>
      </c>
      <c r="H310">
        <v>24051</v>
      </c>
      <c r="I310">
        <v>60.140992058542203</v>
      </c>
      <c r="J310">
        <v>1446451</v>
      </c>
      <c r="K310">
        <v>0</v>
      </c>
      <c r="L310">
        <v>0</v>
      </c>
      <c r="M310">
        <v>0</v>
      </c>
      <c r="N310">
        <v>0</v>
      </c>
      <c r="O310">
        <v>10808</v>
      </c>
      <c r="P310">
        <v>-2.4680054883372802</v>
      </c>
      <c r="Q310">
        <v>-59358</v>
      </c>
      <c r="R310">
        <v>1397901</v>
      </c>
    </row>
    <row r="311" spans="1:18" hidden="1" x14ac:dyDescent="0.2">
      <c r="A311">
        <v>309</v>
      </c>
      <c r="B311" t="s">
        <v>171</v>
      </c>
      <c r="C311" t="s">
        <v>74</v>
      </c>
      <c r="D311" t="s">
        <v>17</v>
      </c>
      <c r="E311" t="s">
        <v>75</v>
      </c>
      <c r="F311" t="s">
        <v>175</v>
      </c>
      <c r="G311" t="s">
        <v>79</v>
      </c>
      <c r="H311">
        <v>44832</v>
      </c>
      <c r="I311">
        <v>59.158993576017103</v>
      </c>
      <c r="J311">
        <v>2652216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-2.4269941113490301</v>
      </c>
      <c r="Q311">
        <v>-108807</v>
      </c>
      <c r="R311">
        <v>2543409</v>
      </c>
    </row>
    <row r="312" spans="1:18" hidden="1" x14ac:dyDescent="0.2">
      <c r="A312">
        <v>310</v>
      </c>
      <c r="B312" t="s">
        <v>171</v>
      </c>
      <c r="C312" t="s">
        <v>74</v>
      </c>
      <c r="D312" t="s">
        <v>17</v>
      </c>
      <c r="E312" t="s">
        <v>75</v>
      </c>
      <c r="F312" t="s">
        <v>175</v>
      </c>
      <c r="G312" t="s">
        <v>80</v>
      </c>
      <c r="H312">
        <v>959606</v>
      </c>
      <c r="I312">
        <v>61.394000245934201</v>
      </c>
      <c r="J312">
        <v>58914051</v>
      </c>
      <c r="K312">
        <v>0</v>
      </c>
      <c r="L312">
        <v>0</v>
      </c>
      <c r="M312">
        <v>0</v>
      </c>
      <c r="N312">
        <v>0</v>
      </c>
      <c r="O312">
        <v>485190</v>
      </c>
      <c r="P312">
        <v>-2.51900050645785</v>
      </c>
      <c r="Q312">
        <v>-2417248</v>
      </c>
      <c r="R312">
        <v>56981993</v>
      </c>
    </row>
    <row r="313" spans="1:18" hidden="1" x14ac:dyDescent="0.2">
      <c r="A313">
        <v>311</v>
      </c>
      <c r="B313" t="s">
        <v>171</v>
      </c>
      <c r="C313" t="s">
        <v>74</v>
      </c>
      <c r="D313" t="s">
        <v>17</v>
      </c>
      <c r="E313" t="s">
        <v>75</v>
      </c>
      <c r="F313" t="s">
        <v>175</v>
      </c>
      <c r="G313" t="s">
        <v>73</v>
      </c>
      <c r="H313">
        <v>323347</v>
      </c>
      <c r="I313">
        <v>63.533000151539902</v>
      </c>
      <c r="J313">
        <v>20543205</v>
      </c>
      <c r="K313">
        <v>0</v>
      </c>
      <c r="L313">
        <v>0</v>
      </c>
      <c r="M313">
        <v>0</v>
      </c>
      <c r="N313">
        <v>0</v>
      </c>
      <c r="O313">
        <v>84</v>
      </c>
      <c r="P313">
        <v>-2.6059991278719101</v>
      </c>
      <c r="Q313">
        <v>-842642</v>
      </c>
      <c r="R313">
        <v>19700647</v>
      </c>
    </row>
    <row r="314" spans="1:18" hidden="1" x14ac:dyDescent="0.2">
      <c r="A314">
        <v>312</v>
      </c>
      <c r="B314" t="s">
        <v>171</v>
      </c>
      <c r="C314" t="s">
        <v>74</v>
      </c>
      <c r="D314" t="s">
        <v>17</v>
      </c>
      <c r="E314" t="s">
        <v>75</v>
      </c>
      <c r="F314" t="s">
        <v>175</v>
      </c>
      <c r="G314" t="s">
        <v>71</v>
      </c>
      <c r="H314">
        <v>61636</v>
      </c>
      <c r="I314">
        <v>62.180998117982902</v>
      </c>
      <c r="J314">
        <v>3832588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-2.5509929262119502</v>
      </c>
      <c r="Q314">
        <v>-157233</v>
      </c>
      <c r="R314">
        <v>3675355</v>
      </c>
    </row>
    <row r="315" spans="1:18" hidden="1" x14ac:dyDescent="0.2">
      <c r="A315">
        <v>313</v>
      </c>
      <c r="B315" t="s">
        <v>171</v>
      </c>
      <c r="C315" t="s">
        <v>74</v>
      </c>
      <c r="D315" t="s">
        <v>17</v>
      </c>
      <c r="E315" t="s">
        <v>75</v>
      </c>
      <c r="F315" t="s">
        <v>175</v>
      </c>
      <c r="G315" t="s">
        <v>81</v>
      </c>
      <c r="H315">
        <v>25281</v>
      </c>
      <c r="I315">
        <v>65.516989043154894</v>
      </c>
      <c r="J315">
        <v>1656335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-2.6890154661603498</v>
      </c>
      <c r="Q315">
        <v>-67981</v>
      </c>
      <c r="R315">
        <v>1588354</v>
      </c>
    </row>
    <row r="316" spans="1:18" hidden="1" x14ac:dyDescent="0.2">
      <c r="A316">
        <v>314</v>
      </c>
      <c r="B316" t="s">
        <v>171</v>
      </c>
      <c r="C316" t="s">
        <v>74</v>
      </c>
      <c r="D316" t="s">
        <v>17</v>
      </c>
      <c r="E316" t="s">
        <v>180</v>
      </c>
      <c r="F316" t="s">
        <v>173</v>
      </c>
      <c r="G316" t="s">
        <v>76</v>
      </c>
      <c r="H316">
        <v>765</v>
      </c>
      <c r="I316">
        <v>34.912418300653499</v>
      </c>
      <c r="J316">
        <v>26708</v>
      </c>
      <c r="K316">
        <v>0</v>
      </c>
      <c r="L316">
        <v>0</v>
      </c>
      <c r="M316">
        <v>0</v>
      </c>
      <c r="N316">
        <v>0</v>
      </c>
      <c r="O316">
        <v>340</v>
      </c>
      <c r="P316">
        <v>0</v>
      </c>
      <c r="Q316">
        <v>0</v>
      </c>
      <c r="R316">
        <v>27048</v>
      </c>
    </row>
    <row r="317" spans="1:18" hidden="1" x14ac:dyDescent="0.2">
      <c r="A317">
        <v>315</v>
      </c>
      <c r="B317" t="s">
        <v>171</v>
      </c>
      <c r="C317" t="s">
        <v>74</v>
      </c>
      <c r="D317" t="s">
        <v>17</v>
      </c>
      <c r="E317" t="s">
        <v>180</v>
      </c>
      <c r="F317" t="s">
        <v>173</v>
      </c>
      <c r="G317" t="s">
        <v>77</v>
      </c>
      <c r="H317">
        <v>27158</v>
      </c>
      <c r="I317">
        <v>39.323992930259898</v>
      </c>
      <c r="J317">
        <v>1067961</v>
      </c>
      <c r="K317">
        <v>0</v>
      </c>
      <c r="L317">
        <v>0</v>
      </c>
      <c r="M317">
        <v>0</v>
      </c>
      <c r="N317">
        <v>0</v>
      </c>
      <c r="O317">
        <v>6473</v>
      </c>
      <c r="P317">
        <v>0</v>
      </c>
      <c r="Q317">
        <v>0</v>
      </c>
      <c r="R317">
        <v>1074434</v>
      </c>
    </row>
    <row r="318" spans="1:18" hidden="1" x14ac:dyDescent="0.2">
      <c r="A318">
        <v>316</v>
      </c>
      <c r="B318" t="s">
        <v>171</v>
      </c>
      <c r="C318" t="s">
        <v>74</v>
      </c>
      <c r="D318" t="s">
        <v>17</v>
      </c>
      <c r="E318" t="s">
        <v>180</v>
      </c>
      <c r="F318" t="s">
        <v>173</v>
      </c>
      <c r="G318" t="s">
        <v>78</v>
      </c>
      <c r="H318">
        <v>2758</v>
      </c>
      <c r="I318">
        <v>34.273023930384298</v>
      </c>
      <c r="J318">
        <v>94525</v>
      </c>
      <c r="K318">
        <v>0</v>
      </c>
      <c r="L318">
        <v>0</v>
      </c>
      <c r="M318">
        <v>0</v>
      </c>
      <c r="N318">
        <v>0</v>
      </c>
      <c r="O318">
        <v>1239</v>
      </c>
      <c r="P318">
        <v>0</v>
      </c>
      <c r="Q318">
        <v>0</v>
      </c>
      <c r="R318">
        <v>95764</v>
      </c>
    </row>
    <row r="319" spans="1:18" hidden="1" x14ac:dyDescent="0.2">
      <c r="A319">
        <v>317</v>
      </c>
      <c r="B319" t="s">
        <v>171</v>
      </c>
      <c r="C319" t="s">
        <v>74</v>
      </c>
      <c r="D319" t="s">
        <v>17</v>
      </c>
      <c r="E319" t="s">
        <v>180</v>
      </c>
      <c r="F319" t="s">
        <v>173</v>
      </c>
      <c r="G319" t="s">
        <v>79</v>
      </c>
      <c r="H319">
        <v>5140</v>
      </c>
      <c r="I319">
        <v>42.144941634241199</v>
      </c>
      <c r="J319">
        <v>216625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216625</v>
      </c>
    </row>
    <row r="320" spans="1:18" hidden="1" x14ac:dyDescent="0.2">
      <c r="A320">
        <v>318</v>
      </c>
      <c r="B320" t="s">
        <v>171</v>
      </c>
      <c r="C320" t="s">
        <v>74</v>
      </c>
      <c r="D320" t="s">
        <v>17</v>
      </c>
      <c r="E320" t="s">
        <v>180</v>
      </c>
      <c r="F320" t="s">
        <v>173</v>
      </c>
      <c r="G320" t="s">
        <v>80</v>
      </c>
      <c r="H320">
        <v>110021</v>
      </c>
      <c r="I320">
        <v>37.7839957826233</v>
      </c>
      <c r="J320">
        <v>4157033</v>
      </c>
      <c r="K320">
        <v>0</v>
      </c>
      <c r="L320">
        <v>0</v>
      </c>
      <c r="M320">
        <v>0</v>
      </c>
      <c r="N320">
        <v>0</v>
      </c>
      <c r="O320">
        <v>55628</v>
      </c>
      <c r="P320">
        <v>0</v>
      </c>
      <c r="Q320">
        <v>0</v>
      </c>
      <c r="R320">
        <v>4212661</v>
      </c>
    </row>
    <row r="321" spans="1:18" hidden="1" x14ac:dyDescent="0.2">
      <c r="A321">
        <v>319</v>
      </c>
      <c r="B321" t="s">
        <v>171</v>
      </c>
      <c r="C321" t="s">
        <v>74</v>
      </c>
      <c r="D321" t="s">
        <v>17</v>
      </c>
      <c r="E321" t="s">
        <v>180</v>
      </c>
      <c r="F321" t="s">
        <v>173</v>
      </c>
      <c r="G321" t="s">
        <v>73</v>
      </c>
      <c r="H321">
        <v>37072</v>
      </c>
      <c r="I321">
        <v>40.839987052222703</v>
      </c>
      <c r="J321">
        <v>1514020</v>
      </c>
      <c r="K321">
        <v>0</v>
      </c>
      <c r="L321">
        <v>0</v>
      </c>
      <c r="M321">
        <v>0</v>
      </c>
      <c r="N321">
        <v>0</v>
      </c>
      <c r="O321">
        <v>10</v>
      </c>
      <c r="P321">
        <v>0</v>
      </c>
      <c r="Q321">
        <v>0</v>
      </c>
      <c r="R321">
        <v>1514030</v>
      </c>
    </row>
    <row r="322" spans="1:18" hidden="1" x14ac:dyDescent="0.2">
      <c r="A322">
        <v>320</v>
      </c>
      <c r="B322" t="s">
        <v>171</v>
      </c>
      <c r="C322" t="s">
        <v>74</v>
      </c>
      <c r="D322" t="s">
        <v>17</v>
      </c>
      <c r="E322" t="s">
        <v>180</v>
      </c>
      <c r="F322" t="s">
        <v>173</v>
      </c>
      <c r="G322" t="s">
        <v>71</v>
      </c>
      <c r="H322">
        <v>7067</v>
      </c>
      <c r="I322">
        <v>40.938021791424902</v>
      </c>
      <c r="J322">
        <v>289309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289309</v>
      </c>
    </row>
    <row r="323" spans="1:18" hidden="1" x14ac:dyDescent="0.2">
      <c r="A323">
        <v>321</v>
      </c>
      <c r="B323" t="s">
        <v>171</v>
      </c>
      <c r="C323" t="s">
        <v>74</v>
      </c>
      <c r="D323" t="s">
        <v>17</v>
      </c>
      <c r="E323" t="s">
        <v>180</v>
      </c>
      <c r="F323" t="s">
        <v>173</v>
      </c>
      <c r="G323" t="s">
        <v>81</v>
      </c>
      <c r="H323">
        <v>2899</v>
      </c>
      <c r="I323">
        <v>40.488099344601501</v>
      </c>
      <c r="J323">
        <v>117375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117375</v>
      </c>
    </row>
    <row r="324" spans="1:18" hidden="1" x14ac:dyDescent="0.2">
      <c r="A324">
        <v>322</v>
      </c>
      <c r="B324" t="s">
        <v>171</v>
      </c>
      <c r="C324" t="s">
        <v>74</v>
      </c>
      <c r="D324" t="s">
        <v>17</v>
      </c>
      <c r="E324" t="s">
        <v>75</v>
      </c>
      <c r="F324" t="s">
        <v>175</v>
      </c>
      <c r="G324" t="s">
        <v>76</v>
      </c>
      <c r="H324">
        <v>3707</v>
      </c>
      <c r="I324">
        <v>62.462908011869402</v>
      </c>
      <c r="J324">
        <v>231550</v>
      </c>
      <c r="K324">
        <v>28</v>
      </c>
      <c r="L324">
        <v>5624.9285714285697</v>
      </c>
      <c r="M324">
        <v>157498</v>
      </c>
      <c r="N324">
        <v>0</v>
      </c>
      <c r="O324">
        <v>181</v>
      </c>
      <c r="P324">
        <v>-2.5629889398435299</v>
      </c>
      <c r="Q324">
        <v>-9501</v>
      </c>
      <c r="R324">
        <v>379728</v>
      </c>
    </row>
    <row r="325" spans="1:18" hidden="1" x14ac:dyDescent="0.2">
      <c r="A325">
        <v>323</v>
      </c>
      <c r="B325" t="s">
        <v>171</v>
      </c>
      <c r="C325" t="s">
        <v>74</v>
      </c>
      <c r="D325" t="s">
        <v>17</v>
      </c>
      <c r="E325" t="s">
        <v>75</v>
      </c>
      <c r="F325" t="s">
        <v>175</v>
      </c>
      <c r="G325" t="s">
        <v>77</v>
      </c>
      <c r="H325">
        <v>133917</v>
      </c>
      <c r="I325">
        <v>63.344997274431101</v>
      </c>
      <c r="J325">
        <v>8482972</v>
      </c>
      <c r="K325">
        <v>960</v>
      </c>
      <c r="L325">
        <v>5544.2479166666599</v>
      </c>
      <c r="M325">
        <v>5322478</v>
      </c>
      <c r="N325">
        <v>0</v>
      </c>
      <c r="O325">
        <v>4362</v>
      </c>
      <c r="P325">
        <v>-2.5989978867507402</v>
      </c>
      <c r="Q325">
        <v>-348050</v>
      </c>
      <c r="R325">
        <v>13461762</v>
      </c>
    </row>
    <row r="326" spans="1:18" hidden="1" x14ac:dyDescent="0.2">
      <c r="A326">
        <v>324</v>
      </c>
      <c r="B326" t="s">
        <v>171</v>
      </c>
      <c r="C326" t="s">
        <v>74</v>
      </c>
      <c r="D326" t="s">
        <v>17</v>
      </c>
      <c r="E326" t="s">
        <v>75</v>
      </c>
      <c r="F326" t="s">
        <v>175</v>
      </c>
      <c r="G326" t="s">
        <v>78</v>
      </c>
      <c r="H326">
        <v>13327</v>
      </c>
      <c r="I326">
        <v>60.140991971186303</v>
      </c>
      <c r="J326">
        <v>801499</v>
      </c>
      <c r="K326">
        <v>100</v>
      </c>
      <c r="L326">
        <v>5526.3</v>
      </c>
      <c r="M326">
        <v>552630</v>
      </c>
      <c r="N326">
        <v>0</v>
      </c>
      <c r="O326">
        <v>645</v>
      </c>
      <c r="P326">
        <v>-2.4679972987168899</v>
      </c>
      <c r="Q326">
        <v>-32891</v>
      </c>
      <c r="R326">
        <v>1321883</v>
      </c>
    </row>
    <row r="327" spans="1:18" hidden="1" x14ac:dyDescent="0.2">
      <c r="A327">
        <v>325</v>
      </c>
      <c r="B327" t="s">
        <v>171</v>
      </c>
      <c r="C327" t="s">
        <v>74</v>
      </c>
      <c r="D327" t="s">
        <v>17</v>
      </c>
      <c r="E327" t="s">
        <v>75</v>
      </c>
      <c r="F327" t="s">
        <v>175</v>
      </c>
      <c r="G327" t="s">
        <v>79</v>
      </c>
      <c r="H327">
        <v>23085</v>
      </c>
      <c r="I327">
        <v>59.159021009313399</v>
      </c>
      <c r="J327">
        <v>1365686</v>
      </c>
      <c r="K327">
        <v>221</v>
      </c>
      <c r="L327">
        <v>5527.9638009049704</v>
      </c>
      <c r="M327">
        <v>1221680</v>
      </c>
      <c r="N327">
        <v>0</v>
      </c>
      <c r="O327">
        <v>0</v>
      </c>
      <c r="P327">
        <v>-2.4269872211392598</v>
      </c>
      <c r="Q327">
        <v>-56027</v>
      </c>
      <c r="R327">
        <v>2531339</v>
      </c>
    </row>
    <row r="328" spans="1:18" hidden="1" x14ac:dyDescent="0.2">
      <c r="A328">
        <v>326</v>
      </c>
      <c r="B328" t="s">
        <v>171</v>
      </c>
      <c r="C328" t="s">
        <v>74</v>
      </c>
      <c r="D328" t="s">
        <v>17</v>
      </c>
      <c r="E328" t="s">
        <v>75</v>
      </c>
      <c r="F328" t="s">
        <v>175</v>
      </c>
      <c r="G328" t="s">
        <v>80</v>
      </c>
      <c r="H328">
        <v>513840</v>
      </c>
      <c r="I328">
        <v>61.394000077845199</v>
      </c>
      <c r="J328">
        <v>31546693</v>
      </c>
      <c r="K328">
        <v>3905</v>
      </c>
      <c r="L328">
        <v>5595.8079385403298</v>
      </c>
      <c r="M328">
        <v>21851630</v>
      </c>
      <c r="N328">
        <v>0</v>
      </c>
      <c r="O328">
        <v>29400</v>
      </c>
      <c r="P328">
        <v>-2.5190000778452402</v>
      </c>
      <c r="Q328">
        <v>-1294363</v>
      </c>
      <c r="R328">
        <v>52133360</v>
      </c>
    </row>
    <row r="329" spans="1:18" hidden="1" x14ac:dyDescent="0.2">
      <c r="A329">
        <v>327</v>
      </c>
      <c r="B329" t="s">
        <v>171</v>
      </c>
      <c r="C329" t="s">
        <v>74</v>
      </c>
      <c r="D329" t="s">
        <v>17</v>
      </c>
      <c r="E329" t="s">
        <v>75</v>
      </c>
      <c r="F329" t="s">
        <v>175</v>
      </c>
      <c r="G329" t="s">
        <v>73</v>
      </c>
      <c r="H329">
        <v>164889</v>
      </c>
      <c r="I329">
        <v>63.533000988543797</v>
      </c>
      <c r="J329">
        <v>10475893</v>
      </c>
      <c r="K329">
        <v>1236</v>
      </c>
      <c r="L329">
        <v>5616.53074433657</v>
      </c>
      <c r="M329">
        <v>6942032</v>
      </c>
      <c r="N329">
        <v>0</v>
      </c>
      <c r="O329">
        <v>0</v>
      </c>
      <c r="P329">
        <v>-2.6060016132064598</v>
      </c>
      <c r="Q329">
        <v>-429701</v>
      </c>
      <c r="R329">
        <v>16988224</v>
      </c>
    </row>
    <row r="330" spans="1:18" hidden="1" x14ac:dyDescent="0.2">
      <c r="A330">
        <v>328</v>
      </c>
      <c r="B330" t="s">
        <v>171</v>
      </c>
      <c r="C330" t="s">
        <v>74</v>
      </c>
      <c r="D330" t="s">
        <v>17</v>
      </c>
      <c r="E330" t="s">
        <v>75</v>
      </c>
      <c r="F330" t="s">
        <v>175</v>
      </c>
      <c r="G330" t="s">
        <v>71</v>
      </c>
      <c r="H330">
        <v>31764</v>
      </c>
      <c r="I330">
        <v>62.180991059060503</v>
      </c>
      <c r="J330">
        <v>1975117</v>
      </c>
      <c r="K330">
        <v>305</v>
      </c>
      <c r="L330">
        <v>5650.6983606557296</v>
      </c>
      <c r="M330">
        <v>1723463</v>
      </c>
      <c r="N330">
        <v>0</v>
      </c>
      <c r="O330">
        <v>0</v>
      </c>
      <c r="P330">
        <v>-2.5510011333585099</v>
      </c>
      <c r="Q330">
        <v>-81030</v>
      </c>
      <c r="R330">
        <v>3617550</v>
      </c>
    </row>
    <row r="331" spans="1:18" hidden="1" x14ac:dyDescent="0.2">
      <c r="A331">
        <v>329</v>
      </c>
      <c r="B331" t="s">
        <v>171</v>
      </c>
      <c r="C331" t="s">
        <v>74</v>
      </c>
      <c r="D331" t="s">
        <v>17</v>
      </c>
      <c r="E331" t="s">
        <v>75</v>
      </c>
      <c r="F331" t="s">
        <v>175</v>
      </c>
      <c r="G331" t="s">
        <v>81</v>
      </c>
      <c r="H331">
        <v>13043</v>
      </c>
      <c r="I331">
        <v>65.516982289350594</v>
      </c>
      <c r="J331">
        <v>854538</v>
      </c>
      <c r="K331">
        <v>125</v>
      </c>
      <c r="L331">
        <v>5749.3760000000002</v>
      </c>
      <c r="M331">
        <v>718672</v>
      </c>
      <c r="N331">
        <v>0</v>
      </c>
      <c r="O331">
        <v>0</v>
      </c>
      <c r="P331">
        <v>-2.6890285977152399</v>
      </c>
      <c r="Q331">
        <v>-35073</v>
      </c>
      <c r="R331">
        <v>1538137</v>
      </c>
    </row>
    <row r="332" spans="1:18" hidden="1" x14ac:dyDescent="0.2">
      <c r="A332">
        <v>330</v>
      </c>
      <c r="B332" t="s">
        <v>171</v>
      </c>
      <c r="C332" t="s">
        <v>74</v>
      </c>
      <c r="D332" t="s">
        <v>17</v>
      </c>
      <c r="E332" t="s">
        <v>180</v>
      </c>
      <c r="F332" t="s">
        <v>173</v>
      </c>
      <c r="G332" t="s">
        <v>76</v>
      </c>
      <c r="H332">
        <v>425</v>
      </c>
      <c r="I332">
        <v>34.912941176470497</v>
      </c>
      <c r="J332">
        <v>14838</v>
      </c>
      <c r="K332">
        <v>3</v>
      </c>
      <c r="L332">
        <v>6899</v>
      </c>
      <c r="M332">
        <v>20697</v>
      </c>
      <c r="N332">
        <v>0</v>
      </c>
      <c r="O332">
        <v>21</v>
      </c>
      <c r="P332">
        <v>0</v>
      </c>
      <c r="Q332">
        <v>0</v>
      </c>
      <c r="R332">
        <v>35556</v>
      </c>
    </row>
    <row r="333" spans="1:18" hidden="1" x14ac:dyDescent="0.2">
      <c r="A333">
        <v>331</v>
      </c>
      <c r="B333" t="s">
        <v>171</v>
      </c>
      <c r="C333" t="s">
        <v>74</v>
      </c>
      <c r="D333" t="s">
        <v>17</v>
      </c>
      <c r="E333" t="s">
        <v>180</v>
      </c>
      <c r="F333" t="s">
        <v>173</v>
      </c>
      <c r="G333" t="s">
        <v>77</v>
      </c>
      <c r="H333">
        <v>15354</v>
      </c>
      <c r="I333">
        <v>39.324019799400801</v>
      </c>
      <c r="J333">
        <v>603781</v>
      </c>
      <c r="K333">
        <v>110</v>
      </c>
      <c r="L333">
        <v>6876.6</v>
      </c>
      <c r="M333">
        <v>756426</v>
      </c>
      <c r="N333">
        <v>0</v>
      </c>
      <c r="O333">
        <v>500</v>
      </c>
      <c r="P333">
        <v>0</v>
      </c>
      <c r="Q333">
        <v>0</v>
      </c>
      <c r="R333">
        <v>1360707</v>
      </c>
    </row>
    <row r="334" spans="1:18" hidden="1" x14ac:dyDescent="0.2">
      <c r="A334">
        <v>332</v>
      </c>
      <c r="B334" t="s">
        <v>171</v>
      </c>
      <c r="C334" t="s">
        <v>74</v>
      </c>
      <c r="D334" t="s">
        <v>17</v>
      </c>
      <c r="E334" t="s">
        <v>180</v>
      </c>
      <c r="F334" t="s">
        <v>173</v>
      </c>
      <c r="G334" t="s">
        <v>78</v>
      </c>
      <c r="H334">
        <v>1528</v>
      </c>
      <c r="I334">
        <v>34.272905759162299</v>
      </c>
      <c r="J334">
        <v>52369</v>
      </c>
      <c r="K334">
        <v>11</v>
      </c>
      <c r="L334">
        <v>6718.6363636363603</v>
      </c>
      <c r="M334">
        <v>73905</v>
      </c>
      <c r="N334">
        <v>0</v>
      </c>
      <c r="O334">
        <v>74</v>
      </c>
      <c r="P334">
        <v>0</v>
      </c>
      <c r="Q334">
        <v>0</v>
      </c>
      <c r="R334">
        <v>126348</v>
      </c>
    </row>
    <row r="335" spans="1:18" hidden="1" x14ac:dyDescent="0.2">
      <c r="A335">
        <v>333</v>
      </c>
      <c r="B335" t="s">
        <v>171</v>
      </c>
      <c r="C335" t="s">
        <v>74</v>
      </c>
      <c r="D335" t="s">
        <v>17</v>
      </c>
      <c r="E335" t="s">
        <v>180</v>
      </c>
      <c r="F335" t="s">
        <v>173</v>
      </c>
      <c r="G335" t="s">
        <v>79</v>
      </c>
      <c r="H335">
        <v>2647</v>
      </c>
      <c r="I335">
        <v>42.145069890442002</v>
      </c>
      <c r="J335">
        <v>111558</v>
      </c>
      <c r="K335">
        <v>25</v>
      </c>
      <c r="L335">
        <v>6906.16</v>
      </c>
      <c r="M335">
        <v>172654</v>
      </c>
      <c r="N335">
        <v>0</v>
      </c>
      <c r="O335">
        <v>0</v>
      </c>
      <c r="P335">
        <v>0</v>
      </c>
      <c r="Q335">
        <v>0</v>
      </c>
      <c r="R335">
        <v>284212</v>
      </c>
    </row>
    <row r="336" spans="1:18" hidden="1" x14ac:dyDescent="0.2">
      <c r="A336">
        <v>334</v>
      </c>
      <c r="B336" t="s">
        <v>171</v>
      </c>
      <c r="C336" t="s">
        <v>74</v>
      </c>
      <c r="D336" t="s">
        <v>17</v>
      </c>
      <c r="E336" t="s">
        <v>180</v>
      </c>
      <c r="F336" t="s">
        <v>173</v>
      </c>
      <c r="G336" t="s">
        <v>80</v>
      </c>
      <c r="H336">
        <v>58913</v>
      </c>
      <c r="I336">
        <v>37.784003530629903</v>
      </c>
      <c r="J336">
        <v>2225969</v>
      </c>
      <c r="K336">
        <v>448</v>
      </c>
      <c r="L336">
        <v>6918.046875</v>
      </c>
      <c r="M336">
        <v>3099285</v>
      </c>
      <c r="N336">
        <v>0</v>
      </c>
      <c r="O336">
        <v>3371</v>
      </c>
      <c r="P336">
        <v>0</v>
      </c>
      <c r="Q336">
        <v>0</v>
      </c>
      <c r="R336">
        <v>5328625</v>
      </c>
    </row>
    <row r="337" spans="1:18" hidden="1" x14ac:dyDescent="0.2">
      <c r="A337">
        <v>335</v>
      </c>
      <c r="B337" t="s">
        <v>171</v>
      </c>
      <c r="C337" t="s">
        <v>74</v>
      </c>
      <c r="D337" t="s">
        <v>17</v>
      </c>
      <c r="E337" t="s">
        <v>180</v>
      </c>
      <c r="F337" t="s">
        <v>173</v>
      </c>
      <c r="G337" t="s">
        <v>73</v>
      </c>
      <c r="H337">
        <v>18905</v>
      </c>
      <c r="I337">
        <v>40.8399894207881</v>
      </c>
      <c r="J337">
        <v>772080</v>
      </c>
      <c r="K337">
        <v>142</v>
      </c>
      <c r="L337">
        <v>6974.2253521126704</v>
      </c>
      <c r="M337">
        <v>990340</v>
      </c>
      <c r="N337">
        <v>0</v>
      </c>
      <c r="O337">
        <v>0</v>
      </c>
      <c r="P337">
        <v>0</v>
      </c>
      <c r="Q337">
        <v>0</v>
      </c>
      <c r="R337">
        <v>1762420</v>
      </c>
    </row>
    <row r="338" spans="1:18" hidden="1" x14ac:dyDescent="0.2">
      <c r="A338">
        <v>336</v>
      </c>
      <c r="B338" t="s">
        <v>171</v>
      </c>
      <c r="C338" t="s">
        <v>74</v>
      </c>
      <c r="D338" t="s">
        <v>17</v>
      </c>
      <c r="E338" t="s">
        <v>180</v>
      </c>
      <c r="F338" t="s">
        <v>173</v>
      </c>
      <c r="G338" t="s">
        <v>71</v>
      </c>
      <c r="H338">
        <v>3642</v>
      </c>
      <c r="I338">
        <v>40.937946183415697</v>
      </c>
      <c r="J338">
        <v>149096</v>
      </c>
      <c r="K338">
        <v>35</v>
      </c>
      <c r="L338">
        <v>7188.3714285714204</v>
      </c>
      <c r="M338">
        <v>251593</v>
      </c>
      <c r="N338">
        <v>0</v>
      </c>
      <c r="O338">
        <v>0</v>
      </c>
      <c r="P338">
        <v>0</v>
      </c>
      <c r="Q338">
        <v>0</v>
      </c>
      <c r="R338">
        <v>400689</v>
      </c>
    </row>
    <row r="339" spans="1:18" hidden="1" x14ac:dyDescent="0.2">
      <c r="A339">
        <v>337</v>
      </c>
      <c r="B339" t="s">
        <v>171</v>
      </c>
      <c r="C339" t="s">
        <v>74</v>
      </c>
      <c r="D339" t="s">
        <v>17</v>
      </c>
      <c r="E339" t="s">
        <v>180</v>
      </c>
      <c r="F339" t="s">
        <v>173</v>
      </c>
      <c r="G339" t="s">
        <v>81</v>
      </c>
      <c r="H339">
        <v>1495</v>
      </c>
      <c r="I339">
        <v>40.4882943143812</v>
      </c>
      <c r="J339">
        <v>60530</v>
      </c>
      <c r="K339">
        <v>14</v>
      </c>
      <c r="L339">
        <v>7050.0714285714203</v>
      </c>
      <c r="M339">
        <v>98701</v>
      </c>
      <c r="N339">
        <v>0</v>
      </c>
      <c r="O339">
        <v>0</v>
      </c>
      <c r="P339">
        <v>0</v>
      </c>
      <c r="Q339">
        <v>0</v>
      </c>
      <c r="R339">
        <v>159231</v>
      </c>
    </row>
    <row r="340" spans="1:18" hidden="1" x14ac:dyDescent="0.2">
      <c r="A340">
        <v>338</v>
      </c>
      <c r="B340" t="s">
        <v>171</v>
      </c>
      <c r="C340" t="s">
        <v>82</v>
      </c>
      <c r="D340" t="s">
        <v>17</v>
      </c>
      <c r="E340" t="s">
        <v>164</v>
      </c>
      <c r="F340" t="s">
        <v>175</v>
      </c>
      <c r="G340" t="s">
        <v>83</v>
      </c>
      <c r="H340">
        <v>6373</v>
      </c>
      <c r="I340">
        <v>57.150007845598601</v>
      </c>
      <c r="J340">
        <v>364217</v>
      </c>
      <c r="K340">
        <v>0</v>
      </c>
      <c r="L340">
        <v>0</v>
      </c>
      <c r="M340">
        <v>0</v>
      </c>
      <c r="N340">
        <v>0</v>
      </c>
      <c r="O340">
        <v>12</v>
      </c>
      <c r="P340">
        <v>-2.01192530990114</v>
      </c>
      <c r="Q340">
        <v>-12822</v>
      </c>
      <c r="R340">
        <v>351407</v>
      </c>
    </row>
    <row r="341" spans="1:18" hidden="1" x14ac:dyDescent="0.2">
      <c r="A341">
        <v>339</v>
      </c>
      <c r="B341" t="s">
        <v>171</v>
      </c>
      <c r="C341" t="s">
        <v>82</v>
      </c>
      <c r="D341" t="s">
        <v>17</v>
      </c>
      <c r="E341" t="s">
        <v>181</v>
      </c>
      <c r="F341" t="s">
        <v>173</v>
      </c>
      <c r="G341" t="s">
        <v>83</v>
      </c>
      <c r="H341">
        <v>769</v>
      </c>
      <c r="I341">
        <v>34.109232769830903</v>
      </c>
      <c r="J341">
        <v>26230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26231</v>
      </c>
    </row>
    <row r="342" spans="1:18" hidden="1" x14ac:dyDescent="0.2">
      <c r="A342">
        <v>340</v>
      </c>
      <c r="B342" t="s">
        <v>171</v>
      </c>
      <c r="C342" t="s">
        <v>82</v>
      </c>
      <c r="D342" t="s">
        <v>17</v>
      </c>
      <c r="E342" t="s">
        <v>164</v>
      </c>
      <c r="F342" t="s">
        <v>175</v>
      </c>
      <c r="G342" t="s">
        <v>83</v>
      </c>
      <c r="H342">
        <v>7348</v>
      </c>
      <c r="I342">
        <v>57.149972781709302</v>
      </c>
      <c r="J342">
        <v>419938</v>
      </c>
      <c r="K342">
        <v>0</v>
      </c>
      <c r="L342">
        <v>0</v>
      </c>
      <c r="M342">
        <v>0</v>
      </c>
      <c r="N342">
        <v>0</v>
      </c>
      <c r="O342">
        <v>6276</v>
      </c>
      <c r="P342">
        <v>-2.0119760479041902</v>
      </c>
      <c r="Q342">
        <v>-14784</v>
      </c>
      <c r="R342">
        <v>411430</v>
      </c>
    </row>
    <row r="343" spans="1:18" hidden="1" x14ac:dyDescent="0.2">
      <c r="A343">
        <v>341</v>
      </c>
      <c r="B343" t="s">
        <v>171</v>
      </c>
      <c r="C343" t="s">
        <v>82</v>
      </c>
      <c r="D343" t="s">
        <v>17</v>
      </c>
      <c r="E343" t="s">
        <v>181</v>
      </c>
      <c r="F343" t="s">
        <v>173</v>
      </c>
      <c r="G343" t="s">
        <v>83</v>
      </c>
      <c r="H343">
        <v>887</v>
      </c>
      <c r="I343">
        <v>34.1093573844419</v>
      </c>
      <c r="J343">
        <v>30255</v>
      </c>
      <c r="K343">
        <v>0</v>
      </c>
      <c r="L343">
        <v>0</v>
      </c>
      <c r="M343">
        <v>0</v>
      </c>
      <c r="N343">
        <v>0</v>
      </c>
      <c r="O343">
        <v>757</v>
      </c>
      <c r="P343">
        <v>0</v>
      </c>
      <c r="Q343">
        <v>0</v>
      </c>
      <c r="R343">
        <v>31012</v>
      </c>
    </row>
    <row r="344" spans="1:18" hidden="1" x14ac:dyDescent="0.2">
      <c r="A344">
        <v>342</v>
      </c>
      <c r="B344" t="s">
        <v>171</v>
      </c>
      <c r="C344" t="s">
        <v>82</v>
      </c>
      <c r="D344" t="s">
        <v>17</v>
      </c>
      <c r="E344" t="s">
        <v>164</v>
      </c>
      <c r="F344" t="s">
        <v>175</v>
      </c>
      <c r="G344" t="s">
        <v>83</v>
      </c>
      <c r="H344">
        <v>4597</v>
      </c>
      <c r="I344">
        <v>57.150097889928198</v>
      </c>
      <c r="J344">
        <v>262719</v>
      </c>
      <c r="K344">
        <v>40</v>
      </c>
      <c r="L344">
        <v>5659.7</v>
      </c>
      <c r="M344">
        <v>226388</v>
      </c>
      <c r="N344">
        <v>0</v>
      </c>
      <c r="O344">
        <v>1276</v>
      </c>
      <c r="P344">
        <v>-2.0119643245594898</v>
      </c>
      <c r="Q344">
        <v>-9249</v>
      </c>
      <c r="R344">
        <v>481134</v>
      </c>
    </row>
    <row r="345" spans="1:18" hidden="1" x14ac:dyDescent="0.2">
      <c r="A345">
        <v>343</v>
      </c>
      <c r="B345" t="s">
        <v>171</v>
      </c>
      <c r="C345" t="s">
        <v>82</v>
      </c>
      <c r="D345" t="s">
        <v>17</v>
      </c>
      <c r="E345" t="s">
        <v>181</v>
      </c>
      <c r="F345" t="s">
        <v>173</v>
      </c>
      <c r="G345" t="s">
        <v>83</v>
      </c>
      <c r="H345">
        <v>555</v>
      </c>
      <c r="I345">
        <v>34.108108108108098</v>
      </c>
      <c r="J345">
        <v>18930</v>
      </c>
      <c r="K345">
        <v>5</v>
      </c>
      <c r="L345">
        <v>6942</v>
      </c>
      <c r="M345">
        <v>34710</v>
      </c>
      <c r="N345">
        <v>0</v>
      </c>
      <c r="O345">
        <v>154</v>
      </c>
      <c r="P345">
        <v>0</v>
      </c>
      <c r="Q345">
        <v>0</v>
      </c>
      <c r="R345">
        <v>53794</v>
      </c>
    </row>
    <row r="346" spans="1:18" hidden="1" x14ac:dyDescent="0.2">
      <c r="A346">
        <v>344</v>
      </c>
      <c r="B346" t="s">
        <v>171</v>
      </c>
      <c r="C346" t="s">
        <v>84</v>
      </c>
      <c r="D346" t="s">
        <v>17</v>
      </c>
      <c r="E346" t="s">
        <v>85</v>
      </c>
      <c r="F346" t="s">
        <v>175</v>
      </c>
      <c r="G346" t="s">
        <v>86</v>
      </c>
      <c r="H346">
        <v>63988</v>
      </c>
      <c r="I346">
        <v>63.544992811151999</v>
      </c>
      <c r="J346">
        <v>4066117</v>
      </c>
      <c r="K346">
        <v>0</v>
      </c>
      <c r="L346">
        <v>0</v>
      </c>
      <c r="M346">
        <v>0</v>
      </c>
      <c r="N346">
        <v>0</v>
      </c>
      <c r="O346">
        <v>1317</v>
      </c>
      <c r="P346">
        <v>-2.2369975620428799</v>
      </c>
      <c r="Q346">
        <v>-143141</v>
      </c>
      <c r="R346">
        <v>3924293</v>
      </c>
    </row>
    <row r="347" spans="1:18" hidden="1" x14ac:dyDescent="0.2">
      <c r="A347">
        <v>345</v>
      </c>
      <c r="B347" t="s">
        <v>171</v>
      </c>
      <c r="C347" t="s">
        <v>84</v>
      </c>
      <c r="D347" t="s">
        <v>17</v>
      </c>
      <c r="E347" t="s">
        <v>85</v>
      </c>
      <c r="F347" t="s">
        <v>175</v>
      </c>
      <c r="G347" t="s">
        <v>87</v>
      </c>
      <c r="H347">
        <v>7701</v>
      </c>
      <c r="I347">
        <v>62.637969094922703</v>
      </c>
      <c r="J347">
        <v>482375</v>
      </c>
      <c r="K347">
        <v>0</v>
      </c>
      <c r="L347">
        <v>0</v>
      </c>
      <c r="M347">
        <v>0</v>
      </c>
      <c r="N347">
        <v>0</v>
      </c>
      <c r="O347">
        <v>177</v>
      </c>
      <c r="P347">
        <v>-2.2050383067134098</v>
      </c>
      <c r="Q347">
        <v>-16981</v>
      </c>
      <c r="R347">
        <v>465571</v>
      </c>
    </row>
    <row r="348" spans="1:18" hidden="1" x14ac:dyDescent="0.2">
      <c r="A348">
        <v>346</v>
      </c>
      <c r="B348" t="s">
        <v>171</v>
      </c>
      <c r="C348" t="s">
        <v>84</v>
      </c>
      <c r="D348" t="s">
        <v>17</v>
      </c>
      <c r="E348" t="s">
        <v>85</v>
      </c>
      <c r="F348" t="s">
        <v>175</v>
      </c>
      <c r="G348" t="s">
        <v>88</v>
      </c>
      <c r="H348">
        <v>29787</v>
      </c>
      <c r="I348">
        <v>59.966999026420901</v>
      </c>
      <c r="J348">
        <v>1786237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-2.1109880149058302</v>
      </c>
      <c r="Q348">
        <v>-62880</v>
      </c>
      <c r="R348">
        <v>1723357</v>
      </c>
    </row>
    <row r="349" spans="1:18" hidden="1" x14ac:dyDescent="0.2">
      <c r="A349">
        <v>347</v>
      </c>
      <c r="B349" t="s">
        <v>171</v>
      </c>
      <c r="C349" t="s">
        <v>84</v>
      </c>
      <c r="D349" t="s">
        <v>17</v>
      </c>
      <c r="E349" t="s">
        <v>85</v>
      </c>
      <c r="F349" t="s">
        <v>175</v>
      </c>
      <c r="G349" t="s">
        <v>89</v>
      </c>
      <c r="H349">
        <v>252</v>
      </c>
      <c r="I349">
        <v>65.1666666666666</v>
      </c>
      <c r="J349">
        <v>16422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-2.2936507936507899</v>
      </c>
      <c r="Q349">
        <v>-578</v>
      </c>
      <c r="R349">
        <v>15844</v>
      </c>
    </row>
    <row r="350" spans="1:18" hidden="1" x14ac:dyDescent="0.2">
      <c r="A350">
        <v>348</v>
      </c>
      <c r="B350" t="s">
        <v>171</v>
      </c>
      <c r="C350" t="s">
        <v>84</v>
      </c>
      <c r="D350" t="s">
        <v>17</v>
      </c>
      <c r="E350" t="s">
        <v>85</v>
      </c>
      <c r="F350" t="s">
        <v>175</v>
      </c>
      <c r="G350" t="s">
        <v>90</v>
      </c>
      <c r="H350">
        <v>12050</v>
      </c>
      <c r="I350">
        <v>64.44</v>
      </c>
      <c r="J350">
        <v>776502</v>
      </c>
      <c r="K350">
        <v>0</v>
      </c>
      <c r="L350">
        <v>0</v>
      </c>
      <c r="M350">
        <v>0</v>
      </c>
      <c r="N350">
        <v>0</v>
      </c>
      <c r="O350">
        <v>75</v>
      </c>
      <c r="P350">
        <v>-2.26896265560165</v>
      </c>
      <c r="Q350">
        <v>-27341</v>
      </c>
      <c r="R350">
        <v>749236</v>
      </c>
    </row>
    <row r="351" spans="1:18" hidden="1" x14ac:dyDescent="0.2">
      <c r="A351">
        <v>349</v>
      </c>
      <c r="B351" t="s">
        <v>171</v>
      </c>
      <c r="C351" t="s">
        <v>84</v>
      </c>
      <c r="D351" t="s">
        <v>17</v>
      </c>
      <c r="E351" t="s">
        <v>182</v>
      </c>
      <c r="F351" t="s">
        <v>173</v>
      </c>
      <c r="G351" t="s">
        <v>86</v>
      </c>
      <c r="H351">
        <v>7303</v>
      </c>
      <c r="I351">
        <v>35.966041352868601</v>
      </c>
      <c r="J351">
        <v>262660</v>
      </c>
      <c r="K351">
        <v>0</v>
      </c>
      <c r="L351">
        <v>0</v>
      </c>
      <c r="M351">
        <v>0</v>
      </c>
      <c r="N351">
        <v>0</v>
      </c>
      <c r="O351">
        <v>150</v>
      </c>
      <c r="P351">
        <v>0</v>
      </c>
      <c r="Q351">
        <v>0</v>
      </c>
      <c r="R351">
        <v>262810</v>
      </c>
    </row>
    <row r="352" spans="1:18" hidden="1" x14ac:dyDescent="0.2">
      <c r="A352">
        <v>350</v>
      </c>
      <c r="B352" t="s">
        <v>171</v>
      </c>
      <c r="C352" t="s">
        <v>84</v>
      </c>
      <c r="D352" t="s">
        <v>17</v>
      </c>
      <c r="E352" t="s">
        <v>182</v>
      </c>
      <c r="F352" t="s">
        <v>173</v>
      </c>
      <c r="G352" t="s">
        <v>87</v>
      </c>
      <c r="H352">
        <v>879</v>
      </c>
      <c r="I352">
        <v>35.323094425483497</v>
      </c>
      <c r="J352">
        <v>31049</v>
      </c>
      <c r="K352">
        <v>0</v>
      </c>
      <c r="L352">
        <v>0</v>
      </c>
      <c r="M352">
        <v>0</v>
      </c>
      <c r="N352">
        <v>0</v>
      </c>
      <c r="O352">
        <v>20</v>
      </c>
      <c r="P352">
        <v>0</v>
      </c>
      <c r="Q352">
        <v>0</v>
      </c>
      <c r="R352">
        <v>31069</v>
      </c>
    </row>
    <row r="353" spans="1:18" hidden="1" x14ac:dyDescent="0.2">
      <c r="A353">
        <v>351</v>
      </c>
      <c r="B353" t="s">
        <v>171</v>
      </c>
      <c r="C353" t="s">
        <v>84</v>
      </c>
      <c r="D353" t="s">
        <v>17</v>
      </c>
      <c r="E353" t="s">
        <v>182</v>
      </c>
      <c r="F353" t="s">
        <v>173</v>
      </c>
      <c r="G353" t="s">
        <v>88</v>
      </c>
      <c r="H353">
        <v>3399</v>
      </c>
      <c r="I353">
        <v>36.436010591350303</v>
      </c>
      <c r="J353">
        <v>123846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123846</v>
      </c>
    </row>
    <row r="354" spans="1:18" hidden="1" x14ac:dyDescent="0.2">
      <c r="A354">
        <v>352</v>
      </c>
      <c r="B354" t="s">
        <v>171</v>
      </c>
      <c r="C354" t="s">
        <v>84</v>
      </c>
      <c r="D354" t="s">
        <v>17</v>
      </c>
      <c r="E354" t="s">
        <v>182</v>
      </c>
      <c r="F354" t="s">
        <v>173</v>
      </c>
      <c r="G354" t="s">
        <v>89</v>
      </c>
      <c r="H354">
        <v>29</v>
      </c>
      <c r="I354">
        <v>36.724137931034399</v>
      </c>
      <c r="J354">
        <v>1065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1065</v>
      </c>
    </row>
    <row r="355" spans="1:18" hidden="1" x14ac:dyDescent="0.2">
      <c r="A355">
        <v>353</v>
      </c>
      <c r="B355" t="s">
        <v>171</v>
      </c>
      <c r="C355" t="s">
        <v>84</v>
      </c>
      <c r="D355" t="s">
        <v>17</v>
      </c>
      <c r="E355" t="s">
        <v>182</v>
      </c>
      <c r="F355" t="s">
        <v>173</v>
      </c>
      <c r="G355" t="s">
        <v>90</v>
      </c>
      <c r="H355">
        <v>1375</v>
      </c>
      <c r="I355">
        <v>34.488727272727203</v>
      </c>
      <c r="J355">
        <v>47422</v>
      </c>
      <c r="K355">
        <v>0</v>
      </c>
      <c r="L355">
        <v>0</v>
      </c>
      <c r="M355">
        <v>0</v>
      </c>
      <c r="N355">
        <v>0</v>
      </c>
      <c r="O355">
        <v>9</v>
      </c>
      <c r="P355">
        <v>0</v>
      </c>
      <c r="Q355">
        <v>0</v>
      </c>
      <c r="R355">
        <v>47431</v>
      </c>
    </row>
    <row r="356" spans="1:18" hidden="1" x14ac:dyDescent="0.2">
      <c r="A356">
        <v>354</v>
      </c>
      <c r="B356" t="s">
        <v>171</v>
      </c>
      <c r="C356" t="s">
        <v>84</v>
      </c>
      <c r="D356" t="s">
        <v>17</v>
      </c>
      <c r="E356" t="s">
        <v>85</v>
      </c>
      <c r="F356" t="s">
        <v>175</v>
      </c>
      <c r="G356" t="s">
        <v>86</v>
      </c>
      <c r="H356">
        <v>91082</v>
      </c>
      <c r="I356">
        <v>63.545003403526401</v>
      </c>
      <c r="J356">
        <v>5787806</v>
      </c>
      <c r="K356">
        <v>0</v>
      </c>
      <c r="L356">
        <v>0</v>
      </c>
      <c r="M356">
        <v>0</v>
      </c>
      <c r="N356">
        <v>0</v>
      </c>
      <c r="O356">
        <v>52454</v>
      </c>
      <c r="P356">
        <v>-2.2369952350629099</v>
      </c>
      <c r="Q356">
        <v>-203750</v>
      </c>
      <c r="R356">
        <v>5636510</v>
      </c>
    </row>
    <row r="357" spans="1:18" hidden="1" x14ac:dyDescent="0.2">
      <c r="A357">
        <v>355</v>
      </c>
      <c r="B357" t="s">
        <v>171</v>
      </c>
      <c r="C357" t="s">
        <v>84</v>
      </c>
      <c r="D357" t="s">
        <v>17</v>
      </c>
      <c r="E357" t="s">
        <v>85</v>
      </c>
      <c r="F357" t="s">
        <v>175</v>
      </c>
      <c r="G357" t="s">
        <v>87</v>
      </c>
      <c r="H357">
        <v>10140</v>
      </c>
      <c r="I357">
        <v>62.6379684418145</v>
      </c>
      <c r="J357">
        <v>635149</v>
      </c>
      <c r="K357">
        <v>0</v>
      </c>
      <c r="L357">
        <v>0</v>
      </c>
      <c r="M357">
        <v>0</v>
      </c>
      <c r="N357">
        <v>0</v>
      </c>
      <c r="O357">
        <v>7745</v>
      </c>
      <c r="P357">
        <v>-2.20502958579881</v>
      </c>
      <c r="Q357">
        <v>-22359</v>
      </c>
      <c r="R357">
        <v>620535</v>
      </c>
    </row>
    <row r="358" spans="1:18" hidden="1" x14ac:dyDescent="0.2">
      <c r="A358">
        <v>356</v>
      </c>
      <c r="B358" t="s">
        <v>171</v>
      </c>
      <c r="C358" t="s">
        <v>84</v>
      </c>
      <c r="D358" t="s">
        <v>17</v>
      </c>
      <c r="E358" t="s">
        <v>85</v>
      </c>
      <c r="F358" t="s">
        <v>175</v>
      </c>
      <c r="G358" t="s">
        <v>88</v>
      </c>
      <c r="H358">
        <v>40032</v>
      </c>
      <c r="I358">
        <v>59.967001398880797</v>
      </c>
      <c r="J358">
        <v>2400599</v>
      </c>
      <c r="K358">
        <v>0</v>
      </c>
      <c r="L358">
        <v>0</v>
      </c>
      <c r="M358">
        <v>0</v>
      </c>
      <c r="N358">
        <v>0</v>
      </c>
      <c r="O358">
        <v>2627</v>
      </c>
      <c r="P358">
        <v>-2.1110111910471598</v>
      </c>
      <c r="Q358">
        <v>-84508</v>
      </c>
      <c r="R358">
        <v>2318718</v>
      </c>
    </row>
    <row r="359" spans="1:18" hidden="1" x14ac:dyDescent="0.2">
      <c r="A359">
        <v>357</v>
      </c>
      <c r="B359" t="s">
        <v>171</v>
      </c>
      <c r="C359" t="s">
        <v>84</v>
      </c>
      <c r="D359" t="s">
        <v>17</v>
      </c>
      <c r="E359" t="s">
        <v>85</v>
      </c>
      <c r="F359" t="s">
        <v>175</v>
      </c>
      <c r="G359" t="s">
        <v>89</v>
      </c>
      <c r="H359">
        <v>318</v>
      </c>
      <c r="I359">
        <v>65.1666666666666</v>
      </c>
      <c r="J359">
        <v>20723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-2.2924528301886702</v>
      </c>
      <c r="Q359">
        <v>-729</v>
      </c>
      <c r="R359">
        <v>19994</v>
      </c>
    </row>
    <row r="360" spans="1:18" hidden="1" x14ac:dyDescent="0.2">
      <c r="A360">
        <v>358</v>
      </c>
      <c r="B360" t="s">
        <v>171</v>
      </c>
      <c r="C360" t="s">
        <v>84</v>
      </c>
      <c r="D360" t="s">
        <v>17</v>
      </c>
      <c r="E360" t="s">
        <v>85</v>
      </c>
      <c r="F360" t="s">
        <v>175</v>
      </c>
      <c r="G360" t="s">
        <v>90</v>
      </c>
      <c r="H360">
        <v>16921</v>
      </c>
      <c r="I360">
        <v>64.439985816441094</v>
      </c>
      <c r="J360">
        <v>1090389</v>
      </c>
      <c r="K360">
        <v>0</v>
      </c>
      <c r="L360">
        <v>0</v>
      </c>
      <c r="M360">
        <v>0</v>
      </c>
      <c r="N360">
        <v>0</v>
      </c>
      <c r="O360">
        <v>8892</v>
      </c>
      <c r="P360">
        <v>-2.26901483363867</v>
      </c>
      <c r="Q360">
        <v>-38394</v>
      </c>
      <c r="R360">
        <v>1060887</v>
      </c>
    </row>
    <row r="361" spans="1:18" hidden="1" x14ac:dyDescent="0.2">
      <c r="A361">
        <v>359</v>
      </c>
      <c r="B361" t="s">
        <v>171</v>
      </c>
      <c r="C361" t="s">
        <v>84</v>
      </c>
      <c r="D361" t="s">
        <v>17</v>
      </c>
      <c r="E361" t="s">
        <v>182</v>
      </c>
      <c r="F361" t="s">
        <v>173</v>
      </c>
      <c r="G361" t="s">
        <v>86</v>
      </c>
      <c r="H361">
        <v>10395</v>
      </c>
      <c r="I361">
        <v>35.966041366041303</v>
      </c>
      <c r="J361">
        <v>373867</v>
      </c>
      <c r="K361">
        <v>0</v>
      </c>
      <c r="L361">
        <v>0</v>
      </c>
      <c r="M361">
        <v>0</v>
      </c>
      <c r="N361">
        <v>0</v>
      </c>
      <c r="O361">
        <v>5986</v>
      </c>
      <c r="P361">
        <v>0</v>
      </c>
      <c r="Q361">
        <v>0</v>
      </c>
      <c r="R361">
        <v>379853</v>
      </c>
    </row>
    <row r="362" spans="1:18" hidden="1" x14ac:dyDescent="0.2">
      <c r="A362">
        <v>360</v>
      </c>
      <c r="B362" t="s">
        <v>171</v>
      </c>
      <c r="C362" t="s">
        <v>84</v>
      </c>
      <c r="D362" t="s">
        <v>17</v>
      </c>
      <c r="E362" t="s">
        <v>182</v>
      </c>
      <c r="F362" t="s">
        <v>173</v>
      </c>
      <c r="G362" t="s">
        <v>87</v>
      </c>
      <c r="H362">
        <v>1157</v>
      </c>
      <c r="I362">
        <v>35.323249783923899</v>
      </c>
      <c r="J362">
        <v>40869</v>
      </c>
      <c r="K362">
        <v>0</v>
      </c>
      <c r="L362">
        <v>0</v>
      </c>
      <c r="M362">
        <v>0</v>
      </c>
      <c r="N362">
        <v>0</v>
      </c>
      <c r="O362">
        <v>884</v>
      </c>
      <c r="P362">
        <v>0</v>
      </c>
      <c r="Q362">
        <v>0</v>
      </c>
      <c r="R362">
        <v>41753</v>
      </c>
    </row>
    <row r="363" spans="1:18" hidden="1" x14ac:dyDescent="0.2">
      <c r="A363">
        <v>361</v>
      </c>
      <c r="B363" t="s">
        <v>171</v>
      </c>
      <c r="C363" t="s">
        <v>84</v>
      </c>
      <c r="D363" t="s">
        <v>17</v>
      </c>
      <c r="E363" t="s">
        <v>182</v>
      </c>
      <c r="F363" t="s">
        <v>173</v>
      </c>
      <c r="G363" t="s">
        <v>88</v>
      </c>
      <c r="H363">
        <v>4569</v>
      </c>
      <c r="I363">
        <v>36.435981615232997</v>
      </c>
      <c r="J363">
        <v>166476</v>
      </c>
      <c r="K363">
        <v>0</v>
      </c>
      <c r="L363">
        <v>0</v>
      </c>
      <c r="M363">
        <v>0</v>
      </c>
      <c r="N363">
        <v>0</v>
      </c>
      <c r="O363">
        <v>300</v>
      </c>
      <c r="P363">
        <v>0</v>
      </c>
      <c r="Q363">
        <v>0</v>
      </c>
      <c r="R363">
        <v>166776</v>
      </c>
    </row>
    <row r="364" spans="1:18" hidden="1" x14ac:dyDescent="0.2">
      <c r="A364">
        <v>362</v>
      </c>
      <c r="B364" t="s">
        <v>171</v>
      </c>
      <c r="C364" t="s">
        <v>84</v>
      </c>
      <c r="D364" t="s">
        <v>17</v>
      </c>
      <c r="E364" t="s">
        <v>182</v>
      </c>
      <c r="F364" t="s">
        <v>173</v>
      </c>
      <c r="G364" t="s">
        <v>89</v>
      </c>
      <c r="H364">
        <v>36</v>
      </c>
      <c r="I364">
        <v>36.7222222222222</v>
      </c>
      <c r="J364">
        <v>1322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1322</v>
      </c>
    </row>
    <row r="365" spans="1:18" hidden="1" x14ac:dyDescent="0.2">
      <c r="A365">
        <v>363</v>
      </c>
      <c r="B365" t="s">
        <v>171</v>
      </c>
      <c r="C365" t="s">
        <v>84</v>
      </c>
      <c r="D365" t="s">
        <v>17</v>
      </c>
      <c r="E365" t="s">
        <v>182</v>
      </c>
      <c r="F365" t="s">
        <v>173</v>
      </c>
      <c r="G365" t="s">
        <v>90</v>
      </c>
      <c r="H365">
        <v>1931</v>
      </c>
      <c r="I365">
        <v>34.488865872604798</v>
      </c>
      <c r="J365">
        <v>66598</v>
      </c>
      <c r="K365">
        <v>0</v>
      </c>
      <c r="L365">
        <v>0</v>
      </c>
      <c r="M365">
        <v>0</v>
      </c>
      <c r="N365">
        <v>0</v>
      </c>
      <c r="O365">
        <v>1015</v>
      </c>
      <c r="P365">
        <v>0</v>
      </c>
      <c r="Q365">
        <v>0</v>
      </c>
      <c r="R365">
        <v>67613</v>
      </c>
    </row>
    <row r="366" spans="1:18" hidden="1" x14ac:dyDescent="0.2">
      <c r="A366">
        <v>364</v>
      </c>
      <c r="B366" t="s">
        <v>171</v>
      </c>
      <c r="C366" t="s">
        <v>84</v>
      </c>
      <c r="D366" t="s">
        <v>17</v>
      </c>
      <c r="E366" t="s">
        <v>85</v>
      </c>
      <c r="F366" t="s">
        <v>175</v>
      </c>
      <c r="G366" t="s">
        <v>86</v>
      </c>
      <c r="H366">
        <v>48887</v>
      </c>
      <c r="I366">
        <v>63.544991511035597</v>
      </c>
      <c r="J366">
        <v>3106524</v>
      </c>
      <c r="K366">
        <v>403</v>
      </c>
      <c r="L366">
        <v>5752.7096774193496</v>
      </c>
      <c r="M366">
        <v>2318342</v>
      </c>
      <c r="N366">
        <v>0</v>
      </c>
      <c r="O366">
        <v>14175</v>
      </c>
      <c r="P366">
        <v>-2.23699552028146</v>
      </c>
      <c r="Q366">
        <v>-109360</v>
      </c>
      <c r="R366">
        <v>5329681</v>
      </c>
    </row>
    <row r="367" spans="1:18" hidden="1" x14ac:dyDescent="0.2">
      <c r="A367">
        <v>365</v>
      </c>
      <c r="B367" t="s">
        <v>171</v>
      </c>
      <c r="C367" t="s">
        <v>84</v>
      </c>
      <c r="D367" t="s">
        <v>17</v>
      </c>
      <c r="E367" t="s">
        <v>85</v>
      </c>
      <c r="F367" t="s">
        <v>175</v>
      </c>
      <c r="G367" t="s">
        <v>87</v>
      </c>
      <c r="H367">
        <v>5713</v>
      </c>
      <c r="I367">
        <v>62.6380185541746</v>
      </c>
      <c r="J367">
        <v>357851</v>
      </c>
      <c r="K367">
        <v>47</v>
      </c>
      <c r="L367">
        <v>5586.8085106382896</v>
      </c>
      <c r="M367">
        <v>262580</v>
      </c>
      <c r="N367">
        <v>0</v>
      </c>
      <c r="O367">
        <v>2256</v>
      </c>
      <c r="P367">
        <v>-2.2049711185016601</v>
      </c>
      <c r="Q367">
        <v>-12597</v>
      </c>
      <c r="R367">
        <v>610090</v>
      </c>
    </row>
    <row r="368" spans="1:18" hidden="1" x14ac:dyDescent="0.2">
      <c r="A368">
        <v>366</v>
      </c>
      <c r="B368" t="s">
        <v>171</v>
      </c>
      <c r="C368" t="s">
        <v>84</v>
      </c>
      <c r="D368" t="s">
        <v>17</v>
      </c>
      <c r="E368" t="s">
        <v>85</v>
      </c>
      <c r="F368" t="s">
        <v>175</v>
      </c>
      <c r="G368" t="s">
        <v>88</v>
      </c>
      <c r="H368">
        <v>23034</v>
      </c>
      <c r="I368">
        <v>59.967005296518103</v>
      </c>
      <c r="J368">
        <v>1381280</v>
      </c>
      <c r="K368">
        <v>210</v>
      </c>
      <c r="L368">
        <v>5697.2</v>
      </c>
      <c r="M368">
        <v>1196412</v>
      </c>
      <c r="N368">
        <v>0</v>
      </c>
      <c r="O368">
        <v>14</v>
      </c>
      <c r="P368">
        <v>-2.1110098115828699</v>
      </c>
      <c r="Q368">
        <v>-48625</v>
      </c>
      <c r="R368">
        <v>2529081</v>
      </c>
    </row>
    <row r="369" spans="1:18" hidden="1" x14ac:dyDescent="0.2">
      <c r="A369">
        <v>367</v>
      </c>
      <c r="B369" t="s">
        <v>171</v>
      </c>
      <c r="C369" t="s">
        <v>84</v>
      </c>
      <c r="D369" t="s">
        <v>17</v>
      </c>
      <c r="E369" t="s">
        <v>85</v>
      </c>
      <c r="F369" t="s">
        <v>175</v>
      </c>
      <c r="G369" t="s">
        <v>89</v>
      </c>
      <c r="H369">
        <v>194</v>
      </c>
      <c r="I369">
        <v>65.164948453608204</v>
      </c>
      <c r="J369">
        <v>12642</v>
      </c>
      <c r="K369">
        <v>1</v>
      </c>
      <c r="L369">
        <v>5795</v>
      </c>
      <c r="M369">
        <v>5795</v>
      </c>
      <c r="N369">
        <v>0</v>
      </c>
      <c r="O369">
        <v>0</v>
      </c>
      <c r="P369">
        <v>-2.2938144329896901</v>
      </c>
      <c r="Q369">
        <v>-445</v>
      </c>
      <c r="R369">
        <v>17992</v>
      </c>
    </row>
    <row r="370" spans="1:18" hidden="1" x14ac:dyDescent="0.2">
      <c r="A370">
        <v>368</v>
      </c>
      <c r="B370" t="s">
        <v>171</v>
      </c>
      <c r="C370" t="s">
        <v>84</v>
      </c>
      <c r="D370" t="s">
        <v>17</v>
      </c>
      <c r="E370" t="s">
        <v>85</v>
      </c>
      <c r="F370" t="s">
        <v>175</v>
      </c>
      <c r="G370" t="s">
        <v>90</v>
      </c>
      <c r="H370">
        <v>8936</v>
      </c>
      <c r="I370">
        <v>64.440017905102906</v>
      </c>
      <c r="J370">
        <v>575836</v>
      </c>
      <c r="K370">
        <v>73</v>
      </c>
      <c r="L370">
        <v>5707.8767123287598</v>
      </c>
      <c r="M370">
        <v>416675</v>
      </c>
      <c r="N370">
        <v>0</v>
      </c>
      <c r="O370">
        <v>1860</v>
      </c>
      <c r="P370">
        <v>-2.2690241718889799</v>
      </c>
      <c r="Q370">
        <v>-20276</v>
      </c>
      <c r="R370">
        <v>974095</v>
      </c>
    </row>
    <row r="371" spans="1:18" hidden="1" x14ac:dyDescent="0.2">
      <c r="A371">
        <v>369</v>
      </c>
      <c r="B371" t="s">
        <v>171</v>
      </c>
      <c r="C371" t="s">
        <v>84</v>
      </c>
      <c r="D371" t="s">
        <v>17</v>
      </c>
      <c r="E371" t="s">
        <v>182</v>
      </c>
      <c r="F371" t="s">
        <v>173</v>
      </c>
      <c r="G371" t="s">
        <v>86</v>
      </c>
      <c r="H371">
        <v>5579</v>
      </c>
      <c r="I371">
        <v>35.965943717512097</v>
      </c>
      <c r="J371">
        <v>200654</v>
      </c>
      <c r="K371">
        <v>46</v>
      </c>
      <c r="L371">
        <v>7154.6739130434698</v>
      </c>
      <c r="M371">
        <v>329115</v>
      </c>
      <c r="N371">
        <v>0</v>
      </c>
      <c r="O371">
        <v>1618</v>
      </c>
      <c r="P371">
        <v>0</v>
      </c>
      <c r="Q371">
        <v>0</v>
      </c>
      <c r="R371">
        <v>531387</v>
      </c>
    </row>
    <row r="372" spans="1:18" hidden="1" x14ac:dyDescent="0.2">
      <c r="A372">
        <v>370</v>
      </c>
      <c r="B372" t="s">
        <v>171</v>
      </c>
      <c r="C372" t="s">
        <v>84</v>
      </c>
      <c r="D372" t="s">
        <v>17</v>
      </c>
      <c r="E372" t="s">
        <v>182</v>
      </c>
      <c r="F372" t="s">
        <v>173</v>
      </c>
      <c r="G372" t="s">
        <v>87</v>
      </c>
      <c r="H372">
        <v>652</v>
      </c>
      <c r="I372">
        <v>35.323619631901799</v>
      </c>
      <c r="J372">
        <v>23031</v>
      </c>
      <c r="K372">
        <v>5</v>
      </c>
      <c r="L372">
        <v>6798</v>
      </c>
      <c r="M372">
        <v>33990</v>
      </c>
      <c r="N372">
        <v>0</v>
      </c>
      <c r="O372">
        <v>258</v>
      </c>
      <c r="P372">
        <v>0</v>
      </c>
      <c r="Q372">
        <v>0</v>
      </c>
      <c r="R372">
        <v>57279</v>
      </c>
    </row>
    <row r="373" spans="1:18" hidden="1" x14ac:dyDescent="0.2">
      <c r="A373">
        <v>371</v>
      </c>
      <c r="B373" t="s">
        <v>171</v>
      </c>
      <c r="C373" t="s">
        <v>84</v>
      </c>
      <c r="D373" t="s">
        <v>17</v>
      </c>
      <c r="E373" t="s">
        <v>182</v>
      </c>
      <c r="F373" t="s">
        <v>173</v>
      </c>
      <c r="G373" t="s">
        <v>88</v>
      </c>
      <c r="H373">
        <v>2629</v>
      </c>
      <c r="I373">
        <v>36.435907189045203</v>
      </c>
      <c r="J373">
        <v>95790</v>
      </c>
      <c r="K373">
        <v>24</v>
      </c>
      <c r="L373">
        <v>7005.125</v>
      </c>
      <c r="M373">
        <v>168123</v>
      </c>
      <c r="N373">
        <v>0</v>
      </c>
      <c r="O373">
        <v>2</v>
      </c>
      <c r="P373">
        <v>0</v>
      </c>
      <c r="Q373">
        <v>0</v>
      </c>
      <c r="R373">
        <v>263915</v>
      </c>
    </row>
    <row r="374" spans="1:18" hidden="1" x14ac:dyDescent="0.2">
      <c r="A374">
        <v>372</v>
      </c>
      <c r="B374" t="s">
        <v>171</v>
      </c>
      <c r="C374" t="s">
        <v>84</v>
      </c>
      <c r="D374" t="s">
        <v>17</v>
      </c>
      <c r="E374" t="s">
        <v>182</v>
      </c>
      <c r="F374" t="s">
        <v>173</v>
      </c>
      <c r="G374" t="s">
        <v>89</v>
      </c>
      <c r="H374">
        <v>22</v>
      </c>
      <c r="I374">
        <v>36.727272727272698</v>
      </c>
      <c r="J374">
        <v>808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808</v>
      </c>
    </row>
    <row r="375" spans="1:18" hidden="1" x14ac:dyDescent="0.2">
      <c r="A375">
        <v>373</v>
      </c>
      <c r="B375" t="s">
        <v>171</v>
      </c>
      <c r="C375" t="s">
        <v>84</v>
      </c>
      <c r="D375" t="s">
        <v>17</v>
      </c>
      <c r="E375" t="s">
        <v>182</v>
      </c>
      <c r="F375" t="s">
        <v>173</v>
      </c>
      <c r="G375" t="s">
        <v>90</v>
      </c>
      <c r="H375">
        <v>1020</v>
      </c>
      <c r="I375">
        <v>34.489215686274498</v>
      </c>
      <c r="J375">
        <v>35179</v>
      </c>
      <c r="K375">
        <v>8</v>
      </c>
      <c r="L375">
        <v>7191.875</v>
      </c>
      <c r="M375">
        <v>57535</v>
      </c>
      <c r="N375">
        <v>0</v>
      </c>
      <c r="O375">
        <v>212</v>
      </c>
      <c r="P375">
        <v>0</v>
      </c>
      <c r="Q375">
        <v>0</v>
      </c>
      <c r="R375">
        <v>92926</v>
      </c>
    </row>
    <row r="376" spans="1:18" hidden="1" x14ac:dyDescent="0.2">
      <c r="A376">
        <v>374</v>
      </c>
      <c r="B376" t="s">
        <v>171</v>
      </c>
      <c r="C376" t="s">
        <v>91</v>
      </c>
      <c r="D376" t="s">
        <v>17</v>
      </c>
      <c r="E376" t="s">
        <v>92</v>
      </c>
      <c r="F376" t="s">
        <v>175</v>
      </c>
      <c r="G376" t="s">
        <v>93</v>
      </c>
      <c r="H376">
        <v>252</v>
      </c>
      <c r="I376">
        <v>65.642857142857096</v>
      </c>
      <c r="J376">
        <v>16542</v>
      </c>
      <c r="K376">
        <v>0</v>
      </c>
      <c r="L376">
        <v>0</v>
      </c>
      <c r="M376">
        <v>0</v>
      </c>
      <c r="N376">
        <v>0</v>
      </c>
      <c r="O376">
        <v>123</v>
      </c>
      <c r="P376">
        <v>-1.7063492063492001</v>
      </c>
      <c r="Q376">
        <v>-430</v>
      </c>
      <c r="R376">
        <v>16235</v>
      </c>
    </row>
    <row r="377" spans="1:18" hidden="1" x14ac:dyDescent="0.2">
      <c r="A377">
        <v>375</v>
      </c>
      <c r="B377" t="s">
        <v>171</v>
      </c>
      <c r="C377" t="s">
        <v>91</v>
      </c>
      <c r="D377" t="s">
        <v>17</v>
      </c>
      <c r="E377" t="s">
        <v>92</v>
      </c>
      <c r="F377" t="s">
        <v>175</v>
      </c>
      <c r="G377" t="s">
        <v>94</v>
      </c>
      <c r="H377">
        <v>2204</v>
      </c>
      <c r="I377">
        <v>66.985934664246798</v>
      </c>
      <c r="J377">
        <v>147637</v>
      </c>
      <c r="K377">
        <v>0</v>
      </c>
      <c r="L377">
        <v>0</v>
      </c>
      <c r="M377">
        <v>0</v>
      </c>
      <c r="N377">
        <v>0</v>
      </c>
      <c r="O377">
        <v>558</v>
      </c>
      <c r="P377">
        <v>-1.7418330308529899</v>
      </c>
      <c r="Q377">
        <v>-3839</v>
      </c>
      <c r="R377">
        <v>144356</v>
      </c>
    </row>
    <row r="378" spans="1:18" hidden="1" x14ac:dyDescent="0.2">
      <c r="A378">
        <v>376</v>
      </c>
      <c r="B378" t="s">
        <v>171</v>
      </c>
      <c r="C378" t="s">
        <v>91</v>
      </c>
      <c r="D378" t="s">
        <v>17</v>
      </c>
      <c r="E378" t="s">
        <v>92</v>
      </c>
      <c r="F378" t="s">
        <v>175</v>
      </c>
      <c r="G378" t="s">
        <v>95</v>
      </c>
      <c r="H378">
        <v>30559</v>
      </c>
      <c r="I378">
        <v>63.495991360973797</v>
      </c>
      <c r="J378">
        <v>1940374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-1.6499885467456299</v>
      </c>
      <c r="Q378">
        <v>-50422</v>
      </c>
      <c r="R378">
        <v>1889952</v>
      </c>
    </row>
    <row r="379" spans="1:18" hidden="1" x14ac:dyDescent="0.2">
      <c r="A379">
        <v>377</v>
      </c>
      <c r="B379" t="s">
        <v>171</v>
      </c>
      <c r="C379" t="s">
        <v>91</v>
      </c>
      <c r="D379" t="s">
        <v>17</v>
      </c>
      <c r="E379" t="s">
        <v>92</v>
      </c>
      <c r="F379" t="s">
        <v>175</v>
      </c>
      <c r="G379" t="s">
        <v>96</v>
      </c>
      <c r="H379">
        <v>311</v>
      </c>
      <c r="I379">
        <v>62.527331189710601</v>
      </c>
      <c r="J379">
        <v>19446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-1.62379421221864</v>
      </c>
      <c r="Q379">
        <v>-505</v>
      </c>
      <c r="R379">
        <v>18941</v>
      </c>
    </row>
    <row r="380" spans="1:18" hidden="1" x14ac:dyDescent="0.2">
      <c r="A380">
        <v>378</v>
      </c>
      <c r="B380" t="s">
        <v>171</v>
      </c>
      <c r="C380" t="s">
        <v>91</v>
      </c>
      <c r="D380" t="s">
        <v>17</v>
      </c>
      <c r="E380" t="s">
        <v>92</v>
      </c>
      <c r="F380" t="s">
        <v>175</v>
      </c>
      <c r="G380" t="s">
        <v>97</v>
      </c>
      <c r="H380">
        <v>1012</v>
      </c>
      <c r="I380">
        <v>62.162055335968297</v>
      </c>
      <c r="J380">
        <v>62908</v>
      </c>
      <c r="K380">
        <v>0</v>
      </c>
      <c r="L380">
        <v>0</v>
      </c>
      <c r="M380">
        <v>0</v>
      </c>
      <c r="N380">
        <v>0</v>
      </c>
      <c r="O380">
        <v>58</v>
      </c>
      <c r="P380">
        <v>-1.61561264822134</v>
      </c>
      <c r="Q380">
        <v>-1635</v>
      </c>
      <c r="R380">
        <v>61331</v>
      </c>
    </row>
    <row r="381" spans="1:18" hidden="1" x14ac:dyDescent="0.2">
      <c r="A381">
        <v>379</v>
      </c>
      <c r="B381" t="s">
        <v>171</v>
      </c>
      <c r="C381" t="s">
        <v>91</v>
      </c>
      <c r="D381" t="s">
        <v>17</v>
      </c>
      <c r="E381" t="s">
        <v>183</v>
      </c>
      <c r="F381" t="s">
        <v>173</v>
      </c>
      <c r="G381" t="s">
        <v>93</v>
      </c>
      <c r="H381">
        <v>29</v>
      </c>
      <c r="I381">
        <v>37.931034482758598</v>
      </c>
      <c r="J381">
        <v>1100</v>
      </c>
      <c r="K381">
        <v>0</v>
      </c>
      <c r="L381">
        <v>0</v>
      </c>
      <c r="M381">
        <v>0</v>
      </c>
      <c r="N381">
        <v>0</v>
      </c>
      <c r="O381">
        <v>14</v>
      </c>
      <c r="P381">
        <v>0</v>
      </c>
      <c r="Q381">
        <v>0</v>
      </c>
      <c r="R381">
        <v>1114</v>
      </c>
    </row>
    <row r="382" spans="1:18" hidden="1" x14ac:dyDescent="0.2">
      <c r="A382">
        <v>380</v>
      </c>
      <c r="B382" t="s">
        <v>171</v>
      </c>
      <c r="C382" t="s">
        <v>91</v>
      </c>
      <c r="D382" t="s">
        <v>17</v>
      </c>
      <c r="E382" t="s">
        <v>183</v>
      </c>
      <c r="F382" t="s">
        <v>173</v>
      </c>
      <c r="G382" t="s">
        <v>94</v>
      </c>
      <c r="H382">
        <v>255</v>
      </c>
      <c r="I382">
        <v>36.941176470588204</v>
      </c>
      <c r="J382">
        <v>9420</v>
      </c>
      <c r="K382">
        <v>0</v>
      </c>
      <c r="L382">
        <v>0</v>
      </c>
      <c r="M382">
        <v>0</v>
      </c>
      <c r="N382">
        <v>0</v>
      </c>
      <c r="O382">
        <v>65</v>
      </c>
      <c r="P382">
        <v>0</v>
      </c>
      <c r="Q382">
        <v>0</v>
      </c>
      <c r="R382">
        <v>9485</v>
      </c>
    </row>
    <row r="383" spans="1:18" hidden="1" x14ac:dyDescent="0.2">
      <c r="A383">
        <v>381</v>
      </c>
      <c r="B383" t="s">
        <v>171</v>
      </c>
      <c r="C383" t="s">
        <v>91</v>
      </c>
      <c r="D383" t="s">
        <v>17</v>
      </c>
      <c r="E383" t="s">
        <v>183</v>
      </c>
      <c r="F383" t="s">
        <v>173</v>
      </c>
      <c r="G383" t="s">
        <v>95</v>
      </c>
      <c r="H383">
        <v>3536</v>
      </c>
      <c r="I383">
        <v>36.503110859728501</v>
      </c>
      <c r="J383">
        <v>129075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129075</v>
      </c>
    </row>
    <row r="384" spans="1:18" hidden="1" x14ac:dyDescent="0.2">
      <c r="A384">
        <v>382</v>
      </c>
      <c r="B384" t="s">
        <v>171</v>
      </c>
      <c r="C384" t="s">
        <v>91</v>
      </c>
      <c r="D384" t="s">
        <v>17</v>
      </c>
      <c r="E384" t="s">
        <v>183</v>
      </c>
      <c r="F384" t="s">
        <v>173</v>
      </c>
      <c r="G384" t="s">
        <v>96</v>
      </c>
      <c r="H384">
        <v>36</v>
      </c>
      <c r="I384">
        <v>36.8888888888888</v>
      </c>
      <c r="J384">
        <v>1328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1328</v>
      </c>
    </row>
    <row r="385" spans="1:18" hidden="1" x14ac:dyDescent="0.2">
      <c r="A385">
        <v>383</v>
      </c>
      <c r="B385" t="s">
        <v>171</v>
      </c>
      <c r="C385" t="s">
        <v>91</v>
      </c>
      <c r="D385" t="s">
        <v>17</v>
      </c>
      <c r="E385" t="s">
        <v>183</v>
      </c>
      <c r="F385" t="s">
        <v>173</v>
      </c>
      <c r="G385" t="s">
        <v>97</v>
      </c>
      <c r="H385">
        <v>117</v>
      </c>
      <c r="I385">
        <v>36.675213675213598</v>
      </c>
      <c r="J385">
        <v>4291</v>
      </c>
      <c r="K385">
        <v>0</v>
      </c>
      <c r="L385">
        <v>0</v>
      </c>
      <c r="M385">
        <v>0</v>
      </c>
      <c r="N385">
        <v>0</v>
      </c>
      <c r="O385">
        <v>7</v>
      </c>
      <c r="P385">
        <v>0</v>
      </c>
      <c r="Q385">
        <v>0</v>
      </c>
      <c r="R385">
        <v>4298</v>
      </c>
    </row>
    <row r="386" spans="1:18" hidden="1" x14ac:dyDescent="0.2">
      <c r="A386">
        <v>384</v>
      </c>
      <c r="B386" t="s">
        <v>171</v>
      </c>
      <c r="C386" t="s">
        <v>91</v>
      </c>
      <c r="D386" t="s">
        <v>17</v>
      </c>
      <c r="E386" t="s">
        <v>92</v>
      </c>
      <c r="F386" t="s">
        <v>175</v>
      </c>
      <c r="G386" t="s">
        <v>93</v>
      </c>
      <c r="H386">
        <v>330</v>
      </c>
      <c r="I386">
        <v>65.642424242424198</v>
      </c>
      <c r="J386">
        <v>21662</v>
      </c>
      <c r="K386">
        <v>0</v>
      </c>
      <c r="L386">
        <v>0</v>
      </c>
      <c r="M386">
        <v>0</v>
      </c>
      <c r="N386">
        <v>0</v>
      </c>
      <c r="O386">
        <v>2025</v>
      </c>
      <c r="P386">
        <v>-1.7060606060606001</v>
      </c>
      <c r="Q386">
        <v>-563</v>
      </c>
      <c r="R386">
        <v>23124</v>
      </c>
    </row>
    <row r="387" spans="1:18" hidden="1" x14ac:dyDescent="0.2">
      <c r="A387">
        <v>385</v>
      </c>
      <c r="B387" t="s">
        <v>171</v>
      </c>
      <c r="C387" t="s">
        <v>91</v>
      </c>
      <c r="D387" t="s">
        <v>17</v>
      </c>
      <c r="E387" t="s">
        <v>92</v>
      </c>
      <c r="F387" t="s">
        <v>175</v>
      </c>
      <c r="G387" t="s">
        <v>94</v>
      </c>
      <c r="H387">
        <v>2868</v>
      </c>
      <c r="I387">
        <v>66.986052998605302</v>
      </c>
      <c r="J387">
        <v>192116</v>
      </c>
      <c r="K387">
        <v>0</v>
      </c>
      <c r="L387">
        <v>0</v>
      </c>
      <c r="M387">
        <v>0</v>
      </c>
      <c r="N387">
        <v>0</v>
      </c>
      <c r="O387">
        <v>13058</v>
      </c>
      <c r="P387">
        <v>-1.74198047419804</v>
      </c>
      <c r="Q387">
        <v>-4996</v>
      </c>
      <c r="R387">
        <v>200178</v>
      </c>
    </row>
    <row r="388" spans="1:18" hidden="1" x14ac:dyDescent="0.2">
      <c r="A388">
        <v>386</v>
      </c>
      <c r="B388" t="s">
        <v>171</v>
      </c>
      <c r="C388" t="s">
        <v>91</v>
      </c>
      <c r="D388" t="s">
        <v>17</v>
      </c>
      <c r="E388" t="s">
        <v>92</v>
      </c>
      <c r="F388" t="s">
        <v>175</v>
      </c>
      <c r="G388" t="s">
        <v>95</v>
      </c>
      <c r="H388">
        <v>44039</v>
      </c>
      <c r="I388">
        <v>63.495992188741702</v>
      </c>
      <c r="J388">
        <v>2796300</v>
      </c>
      <c r="K388">
        <v>0</v>
      </c>
      <c r="L388">
        <v>0</v>
      </c>
      <c r="M388">
        <v>0</v>
      </c>
      <c r="N388">
        <v>0</v>
      </c>
      <c r="O388">
        <v>1691</v>
      </c>
      <c r="P388">
        <v>-1.64999205249892</v>
      </c>
      <c r="Q388">
        <v>-72664</v>
      </c>
      <c r="R388">
        <v>2725327</v>
      </c>
    </row>
    <row r="389" spans="1:18" hidden="1" x14ac:dyDescent="0.2">
      <c r="A389">
        <v>387</v>
      </c>
      <c r="B389" t="s">
        <v>171</v>
      </c>
      <c r="C389" t="s">
        <v>91</v>
      </c>
      <c r="D389" t="s">
        <v>17</v>
      </c>
      <c r="E389" t="s">
        <v>92</v>
      </c>
      <c r="F389" t="s">
        <v>175</v>
      </c>
      <c r="G389" t="s">
        <v>96</v>
      </c>
      <c r="H389">
        <v>406</v>
      </c>
      <c r="I389">
        <v>62.527093596059103</v>
      </c>
      <c r="J389">
        <v>25386</v>
      </c>
      <c r="K389">
        <v>0</v>
      </c>
      <c r="L389">
        <v>0</v>
      </c>
      <c r="M389">
        <v>0</v>
      </c>
      <c r="N389">
        <v>0</v>
      </c>
      <c r="O389">
        <v>18</v>
      </c>
      <c r="P389">
        <v>-1.62561576354679</v>
      </c>
      <c r="Q389">
        <v>-660</v>
      </c>
      <c r="R389">
        <v>24744</v>
      </c>
    </row>
    <row r="390" spans="1:18" hidden="1" x14ac:dyDescent="0.2">
      <c r="A390">
        <v>388</v>
      </c>
      <c r="B390" t="s">
        <v>171</v>
      </c>
      <c r="C390" t="s">
        <v>91</v>
      </c>
      <c r="D390" t="s">
        <v>17</v>
      </c>
      <c r="E390" t="s">
        <v>92</v>
      </c>
      <c r="F390" t="s">
        <v>175</v>
      </c>
      <c r="G390" t="s">
        <v>97</v>
      </c>
      <c r="H390">
        <v>1194</v>
      </c>
      <c r="I390">
        <v>62.161641541038499</v>
      </c>
      <c r="J390">
        <v>74221</v>
      </c>
      <c r="K390">
        <v>0</v>
      </c>
      <c r="L390">
        <v>0</v>
      </c>
      <c r="M390">
        <v>0</v>
      </c>
      <c r="N390">
        <v>0</v>
      </c>
      <c r="O390">
        <v>1210</v>
      </c>
      <c r="P390">
        <v>-1.6164154103852499</v>
      </c>
      <c r="Q390">
        <v>-1930</v>
      </c>
      <c r="R390">
        <v>73501</v>
      </c>
    </row>
    <row r="391" spans="1:18" hidden="1" x14ac:dyDescent="0.2">
      <c r="A391">
        <v>389</v>
      </c>
      <c r="B391" t="s">
        <v>171</v>
      </c>
      <c r="C391" t="s">
        <v>91</v>
      </c>
      <c r="D391" t="s">
        <v>17</v>
      </c>
      <c r="E391" t="s">
        <v>183</v>
      </c>
      <c r="F391" t="s">
        <v>173</v>
      </c>
      <c r="G391" t="s">
        <v>93</v>
      </c>
      <c r="H391">
        <v>38</v>
      </c>
      <c r="I391">
        <v>37.921052631578902</v>
      </c>
      <c r="J391">
        <v>1441</v>
      </c>
      <c r="K391">
        <v>0</v>
      </c>
      <c r="L391">
        <v>0</v>
      </c>
      <c r="M391">
        <v>0</v>
      </c>
      <c r="N391">
        <v>0</v>
      </c>
      <c r="O391">
        <v>234</v>
      </c>
      <c r="P391">
        <v>0</v>
      </c>
      <c r="Q391">
        <v>0</v>
      </c>
      <c r="R391">
        <v>1675</v>
      </c>
    </row>
    <row r="392" spans="1:18" hidden="1" x14ac:dyDescent="0.2">
      <c r="A392">
        <v>390</v>
      </c>
      <c r="B392" t="s">
        <v>171</v>
      </c>
      <c r="C392" t="s">
        <v>91</v>
      </c>
      <c r="D392" t="s">
        <v>17</v>
      </c>
      <c r="E392" t="s">
        <v>183</v>
      </c>
      <c r="F392" t="s">
        <v>173</v>
      </c>
      <c r="G392" t="s">
        <v>94</v>
      </c>
      <c r="H392">
        <v>332</v>
      </c>
      <c r="I392">
        <v>36.942771084337302</v>
      </c>
      <c r="J392">
        <v>12265</v>
      </c>
      <c r="K392">
        <v>0</v>
      </c>
      <c r="L392">
        <v>0</v>
      </c>
      <c r="M392">
        <v>0</v>
      </c>
      <c r="N392">
        <v>0</v>
      </c>
      <c r="O392">
        <v>1511</v>
      </c>
      <c r="P392">
        <v>0</v>
      </c>
      <c r="Q392">
        <v>0</v>
      </c>
      <c r="R392">
        <v>13776</v>
      </c>
    </row>
    <row r="393" spans="1:18" hidden="1" x14ac:dyDescent="0.2">
      <c r="A393">
        <v>391</v>
      </c>
      <c r="B393" t="s">
        <v>171</v>
      </c>
      <c r="C393" t="s">
        <v>91</v>
      </c>
      <c r="D393" t="s">
        <v>17</v>
      </c>
      <c r="E393" t="s">
        <v>183</v>
      </c>
      <c r="F393" t="s">
        <v>173</v>
      </c>
      <c r="G393" t="s">
        <v>95</v>
      </c>
      <c r="H393">
        <v>5095</v>
      </c>
      <c r="I393">
        <v>36.503042198233501</v>
      </c>
      <c r="J393">
        <v>185983</v>
      </c>
      <c r="K393">
        <v>0</v>
      </c>
      <c r="L393">
        <v>0</v>
      </c>
      <c r="M393">
        <v>0</v>
      </c>
      <c r="N393">
        <v>0</v>
      </c>
      <c r="O393">
        <v>196</v>
      </c>
      <c r="P393">
        <v>0</v>
      </c>
      <c r="Q393">
        <v>0</v>
      </c>
      <c r="R393">
        <v>186179</v>
      </c>
    </row>
    <row r="394" spans="1:18" hidden="1" x14ac:dyDescent="0.2">
      <c r="A394">
        <v>392</v>
      </c>
      <c r="B394" t="s">
        <v>171</v>
      </c>
      <c r="C394" t="s">
        <v>91</v>
      </c>
      <c r="D394" t="s">
        <v>17</v>
      </c>
      <c r="E394" t="s">
        <v>183</v>
      </c>
      <c r="F394" t="s">
        <v>173</v>
      </c>
      <c r="G394" t="s">
        <v>96</v>
      </c>
      <c r="H394">
        <v>47</v>
      </c>
      <c r="I394">
        <v>36.893617021276597</v>
      </c>
      <c r="J394">
        <v>1734</v>
      </c>
      <c r="K394">
        <v>0</v>
      </c>
      <c r="L394">
        <v>0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1736</v>
      </c>
    </row>
    <row r="395" spans="1:18" hidden="1" x14ac:dyDescent="0.2">
      <c r="A395">
        <v>393</v>
      </c>
      <c r="B395" t="s">
        <v>171</v>
      </c>
      <c r="C395" t="s">
        <v>91</v>
      </c>
      <c r="D395" t="s">
        <v>17</v>
      </c>
      <c r="E395" t="s">
        <v>183</v>
      </c>
      <c r="F395" t="s">
        <v>173</v>
      </c>
      <c r="G395" t="s">
        <v>97</v>
      </c>
      <c r="H395">
        <v>138</v>
      </c>
      <c r="I395">
        <v>36.673913043478201</v>
      </c>
      <c r="J395">
        <v>5061</v>
      </c>
      <c r="K395">
        <v>0</v>
      </c>
      <c r="L395">
        <v>0</v>
      </c>
      <c r="M395">
        <v>0</v>
      </c>
      <c r="N395">
        <v>0</v>
      </c>
      <c r="O395">
        <v>140</v>
      </c>
      <c r="P395">
        <v>0</v>
      </c>
      <c r="Q395">
        <v>0</v>
      </c>
      <c r="R395">
        <v>5201</v>
      </c>
    </row>
    <row r="396" spans="1:18" hidden="1" x14ac:dyDescent="0.2">
      <c r="A396">
        <v>394</v>
      </c>
      <c r="B396" t="s">
        <v>171</v>
      </c>
      <c r="C396" t="s">
        <v>91</v>
      </c>
      <c r="D396" t="s">
        <v>17</v>
      </c>
      <c r="E396" t="s">
        <v>92</v>
      </c>
      <c r="F396" t="s">
        <v>175</v>
      </c>
      <c r="G396" t="s">
        <v>93</v>
      </c>
      <c r="H396">
        <v>186</v>
      </c>
      <c r="I396">
        <v>65.639784946236503</v>
      </c>
      <c r="J396">
        <v>12209</v>
      </c>
      <c r="K396">
        <v>2</v>
      </c>
      <c r="L396">
        <v>6079.5</v>
      </c>
      <c r="M396">
        <v>12159</v>
      </c>
      <c r="N396">
        <v>0</v>
      </c>
      <c r="O396">
        <v>749</v>
      </c>
      <c r="P396">
        <v>-1.7043010752688099</v>
      </c>
      <c r="Q396">
        <v>-317</v>
      </c>
      <c r="R396">
        <v>24800</v>
      </c>
    </row>
    <row r="397" spans="1:18" hidden="1" x14ac:dyDescent="0.2">
      <c r="A397">
        <v>395</v>
      </c>
      <c r="B397" t="s">
        <v>171</v>
      </c>
      <c r="C397" t="s">
        <v>91</v>
      </c>
      <c r="D397" t="s">
        <v>17</v>
      </c>
      <c r="E397" t="s">
        <v>92</v>
      </c>
      <c r="F397" t="s">
        <v>175</v>
      </c>
      <c r="G397" t="s">
        <v>94</v>
      </c>
      <c r="H397">
        <v>1626</v>
      </c>
      <c r="I397">
        <v>66.985854858548507</v>
      </c>
      <c r="J397">
        <v>108919</v>
      </c>
      <c r="K397">
        <v>19</v>
      </c>
      <c r="L397">
        <v>5919.1578947368398</v>
      </c>
      <c r="M397">
        <v>112464</v>
      </c>
      <c r="N397">
        <v>0</v>
      </c>
      <c r="O397">
        <v>4144</v>
      </c>
      <c r="P397">
        <v>-1.7416974169741599</v>
      </c>
      <c r="Q397">
        <v>-2832</v>
      </c>
      <c r="R397">
        <v>222695</v>
      </c>
    </row>
    <row r="398" spans="1:18" hidden="1" x14ac:dyDescent="0.2">
      <c r="A398">
        <v>396</v>
      </c>
      <c r="B398" t="s">
        <v>171</v>
      </c>
      <c r="C398" t="s">
        <v>91</v>
      </c>
      <c r="D398" t="s">
        <v>17</v>
      </c>
      <c r="E398" t="s">
        <v>92</v>
      </c>
      <c r="F398" t="s">
        <v>175</v>
      </c>
      <c r="G398" t="s">
        <v>95</v>
      </c>
      <c r="H398">
        <v>24309</v>
      </c>
      <c r="I398">
        <v>63.495989139824701</v>
      </c>
      <c r="J398">
        <v>1543524</v>
      </c>
      <c r="K398">
        <v>184</v>
      </c>
      <c r="L398">
        <v>5939.8913043478196</v>
      </c>
      <c r="M398">
        <v>1092940</v>
      </c>
      <c r="N398">
        <v>0</v>
      </c>
      <c r="O398">
        <v>19</v>
      </c>
      <c r="P398">
        <v>-1.65000617055411</v>
      </c>
      <c r="Q398">
        <v>-40110</v>
      </c>
      <c r="R398">
        <v>2596373</v>
      </c>
    </row>
    <row r="399" spans="1:18" hidden="1" x14ac:dyDescent="0.2">
      <c r="A399">
        <v>397</v>
      </c>
      <c r="B399" t="s">
        <v>171</v>
      </c>
      <c r="C399" t="s">
        <v>91</v>
      </c>
      <c r="D399" t="s">
        <v>17</v>
      </c>
      <c r="E399" t="s">
        <v>92</v>
      </c>
      <c r="F399" t="s">
        <v>175</v>
      </c>
      <c r="G399" t="s">
        <v>96</v>
      </c>
      <c r="H399">
        <v>210</v>
      </c>
      <c r="I399">
        <v>62.523809523809497</v>
      </c>
      <c r="J399">
        <v>13130</v>
      </c>
      <c r="K399">
        <v>1</v>
      </c>
      <c r="L399">
        <v>5792</v>
      </c>
      <c r="M399">
        <v>5792</v>
      </c>
      <c r="N399">
        <v>0</v>
      </c>
      <c r="O399">
        <v>1</v>
      </c>
      <c r="P399">
        <v>-1.62380952380952</v>
      </c>
      <c r="Q399">
        <v>-341</v>
      </c>
      <c r="R399">
        <v>18582</v>
      </c>
    </row>
    <row r="400" spans="1:18" hidden="1" x14ac:dyDescent="0.2">
      <c r="A400">
        <v>398</v>
      </c>
      <c r="B400" t="s">
        <v>171</v>
      </c>
      <c r="C400" t="s">
        <v>91</v>
      </c>
      <c r="D400" t="s">
        <v>17</v>
      </c>
      <c r="E400" t="s">
        <v>92</v>
      </c>
      <c r="F400" t="s">
        <v>175</v>
      </c>
      <c r="G400" t="s">
        <v>97</v>
      </c>
      <c r="H400">
        <v>611</v>
      </c>
      <c r="I400">
        <v>62.162029459901802</v>
      </c>
      <c r="J400">
        <v>37981</v>
      </c>
      <c r="K400">
        <v>3</v>
      </c>
      <c r="L400">
        <v>5754.3333333333303</v>
      </c>
      <c r="M400">
        <v>17263</v>
      </c>
      <c r="N400">
        <v>0</v>
      </c>
      <c r="O400">
        <v>290</v>
      </c>
      <c r="P400">
        <v>-1.6153846153846101</v>
      </c>
      <c r="Q400">
        <v>-987</v>
      </c>
      <c r="R400">
        <v>54547</v>
      </c>
    </row>
    <row r="401" spans="1:18" hidden="1" x14ac:dyDescent="0.2">
      <c r="A401">
        <v>399</v>
      </c>
      <c r="B401" t="s">
        <v>171</v>
      </c>
      <c r="C401" t="s">
        <v>91</v>
      </c>
      <c r="D401" t="s">
        <v>17</v>
      </c>
      <c r="E401" t="s">
        <v>183</v>
      </c>
      <c r="F401" t="s">
        <v>173</v>
      </c>
      <c r="G401" t="s">
        <v>93</v>
      </c>
      <c r="H401">
        <v>22</v>
      </c>
      <c r="I401">
        <v>37.909090909090899</v>
      </c>
      <c r="J401">
        <v>834</v>
      </c>
      <c r="K401">
        <v>0</v>
      </c>
      <c r="L401">
        <v>0</v>
      </c>
      <c r="M401">
        <v>0</v>
      </c>
      <c r="N401">
        <v>0</v>
      </c>
      <c r="O401">
        <v>87</v>
      </c>
      <c r="P401">
        <v>0</v>
      </c>
      <c r="Q401">
        <v>0</v>
      </c>
      <c r="R401">
        <v>921</v>
      </c>
    </row>
    <row r="402" spans="1:18" hidden="1" x14ac:dyDescent="0.2">
      <c r="A402">
        <v>400</v>
      </c>
      <c r="B402" t="s">
        <v>171</v>
      </c>
      <c r="C402" t="s">
        <v>91</v>
      </c>
      <c r="D402" t="s">
        <v>17</v>
      </c>
      <c r="E402" t="s">
        <v>183</v>
      </c>
      <c r="F402" t="s">
        <v>173</v>
      </c>
      <c r="G402" t="s">
        <v>94</v>
      </c>
      <c r="H402">
        <v>188</v>
      </c>
      <c r="I402">
        <v>36.941489361702097</v>
      </c>
      <c r="J402">
        <v>6945</v>
      </c>
      <c r="K402">
        <v>2</v>
      </c>
      <c r="L402">
        <v>7498.5</v>
      </c>
      <c r="M402">
        <v>14997</v>
      </c>
      <c r="N402">
        <v>0</v>
      </c>
      <c r="O402">
        <v>479</v>
      </c>
      <c r="P402">
        <v>0</v>
      </c>
      <c r="Q402">
        <v>0</v>
      </c>
      <c r="R402">
        <v>22421</v>
      </c>
    </row>
    <row r="403" spans="1:18" hidden="1" x14ac:dyDescent="0.2">
      <c r="A403">
        <v>401</v>
      </c>
      <c r="B403" t="s">
        <v>171</v>
      </c>
      <c r="C403" t="s">
        <v>91</v>
      </c>
      <c r="D403" t="s">
        <v>17</v>
      </c>
      <c r="E403" t="s">
        <v>183</v>
      </c>
      <c r="F403" t="s">
        <v>173</v>
      </c>
      <c r="G403" t="s">
        <v>95</v>
      </c>
      <c r="H403">
        <v>2813</v>
      </c>
      <c r="I403">
        <v>36.503021685033701</v>
      </c>
      <c r="J403">
        <v>102683</v>
      </c>
      <c r="K403">
        <v>21</v>
      </c>
      <c r="L403">
        <v>7485.3333333333303</v>
      </c>
      <c r="M403">
        <v>157192</v>
      </c>
      <c r="N403">
        <v>0</v>
      </c>
      <c r="O403">
        <v>2</v>
      </c>
      <c r="P403">
        <v>0</v>
      </c>
      <c r="Q403">
        <v>0</v>
      </c>
      <c r="R403">
        <v>259877</v>
      </c>
    </row>
    <row r="404" spans="1:18" hidden="1" x14ac:dyDescent="0.2">
      <c r="A404">
        <v>402</v>
      </c>
      <c r="B404" t="s">
        <v>171</v>
      </c>
      <c r="C404" t="s">
        <v>91</v>
      </c>
      <c r="D404" t="s">
        <v>17</v>
      </c>
      <c r="E404" t="s">
        <v>183</v>
      </c>
      <c r="F404" t="s">
        <v>173</v>
      </c>
      <c r="G404" t="s">
        <v>96</v>
      </c>
      <c r="H404">
        <v>24</v>
      </c>
      <c r="I404">
        <v>36.9166666666666</v>
      </c>
      <c r="J404">
        <v>886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886</v>
      </c>
    </row>
    <row r="405" spans="1:18" hidden="1" x14ac:dyDescent="0.2">
      <c r="A405">
        <v>403</v>
      </c>
      <c r="B405" t="s">
        <v>171</v>
      </c>
      <c r="C405" t="s">
        <v>91</v>
      </c>
      <c r="D405" t="s">
        <v>17</v>
      </c>
      <c r="E405" t="s">
        <v>183</v>
      </c>
      <c r="F405" t="s">
        <v>173</v>
      </c>
      <c r="G405" t="s">
        <v>97</v>
      </c>
      <c r="H405">
        <v>71</v>
      </c>
      <c r="I405">
        <v>36.676056338028097</v>
      </c>
      <c r="J405">
        <v>2604</v>
      </c>
      <c r="K405">
        <v>0</v>
      </c>
      <c r="L405">
        <v>0</v>
      </c>
      <c r="M405">
        <v>0</v>
      </c>
      <c r="N405">
        <v>0</v>
      </c>
      <c r="O405">
        <v>34</v>
      </c>
      <c r="P405">
        <v>0</v>
      </c>
      <c r="Q405">
        <v>0</v>
      </c>
      <c r="R405">
        <v>2638</v>
      </c>
    </row>
    <row r="406" spans="1:18" hidden="1" x14ac:dyDescent="0.2">
      <c r="A406">
        <v>404</v>
      </c>
      <c r="B406" t="s">
        <v>171</v>
      </c>
      <c r="C406" t="s">
        <v>98</v>
      </c>
      <c r="D406" t="s">
        <v>17</v>
      </c>
      <c r="E406" t="s">
        <v>99</v>
      </c>
      <c r="F406" t="s">
        <v>175</v>
      </c>
      <c r="G406" t="s">
        <v>93</v>
      </c>
      <c r="H406">
        <v>59253</v>
      </c>
      <c r="I406">
        <v>65.640997080316595</v>
      </c>
      <c r="J406">
        <v>3889426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-2.4599935868226002</v>
      </c>
      <c r="Q406">
        <v>-145762</v>
      </c>
      <c r="R406">
        <v>3743664</v>
      </c>
    </row>
    <row r="407" spans="1:18" hidden="1" x14ac:dyDescent="0.2">
      <c r="A407">
        <v>405</v>
      </c>
      <c r="B407" t="s">
        <v>171</v>
      </c>
      <c r="C407" t="s">
        <v>98</v>
      </c>
      <c r="D407" t="s">
        <v>17</v>
      </c>
      <c r="E407" t="s">
        <v>99</v>
      </c>
      <c r="F407" t="s">
        <v>175</v>
      </c>
      <c r="G407" t="s">
        <v>94</v>
      </c>
      <c r="H407">
        <v>13168</v>
      </c>
      <c r="I407">
        <v>66.986026731470204</v>
      </c>
      <c r="J407">
        <v>882072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-2.5090370595382701</v>
      </c>
      <c r="Q407">
        <v>-33039</v>
      </c>
      <c r="R407">
        <v>849033</v>
      </c>
    </row>
    <row r="408" spans="1:18" hidden="1" x14ac:dyDescent="0.2">
      <c r="A408">
        <v>406</v>
      </c>
      <c r="B408" t="s">
        <v>171</v>
      </c>
      <c r="C408" t="s">
        <v>98</v>
      </c>
      <c r="D408" t="s">
        <v>17</v>
      </c>
      <c r="E408" t="s">
        <v>184</v>
      </c>
      <c r="F408" t="s">
        <v>173</v>
      </c>
      <c r="G408" t="s">
        <v>93</v>
      </c>
      <c r="H408">
        <v>6809</v>
      </c>
      <c r="I408">
        <v>37.920986929064398</v>
      </c>
      <c r="J408">
        <v>258204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258204</v>
      </c>
    </row>
    <row r="409" spans="1:18" hidden="1" x14ac:dyDescent="0.2">
      <c r="A409">
        <v>407</v>
      </c>
      <c r="B409" t="s">
        <v>171</v>
      </c>
      <c r="C409" t="s">
        <v>98</v>
      </c>
      <c r="D409" t="s">
        <v>17</v>
      </c>
      <c r="E409" t="s">
        <v>184</v>
      </c>
      <c r="F409" t="s">
        <v>173</v>
      </c>
      <c r="G409" t="s">
        <v>94</v>
      </c>
      <c r="H409">
        <v>1513</v>
      </c>
      <c r="I409">
        <v>36.9418374091209</v>
      </c>
      <c r="J409">
        <v>55893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55893</v>
      </c>
    </row>
    <row r="410" spans="1:18" hidden="1" x14ac:dyDescent="0.2">
      <c r="A410">
        <v>408</v>
      </c>
      <c r="B410" t="s">
        <v>171</v>
      </c>
      <c r="C410" t="s">
        <v>98</v>
      </c>
      <c r="D410" t="s">
        <v>17</v>
      </c>
      <c r="E410" t="s">
        <v>99</v>
      </c>
      <c r="F410" t="s">
        <v>175</v>
      </c>
      <c r="G410" t="s">
        <v>93</v>
      </c>
      <c r="H410">
        <v>85152</v>
      </c>
      <c r="I410">
        <v>65.640994926719202</v>
      </c>
      <c r="J410">
        <v>5589462</v>
      </c>
      <c r="K410">
        <v>0</v>
      </c>
      <c r="L410">
        <v>0</v>
      </c>
      <c r="M410">
        <v>0</v>
      </c>
      <c r="N410">
        <v>0</v>
      </c>
      <c r="O410">
        <v>71115</v>
      </c>
      <c r="P410">
        <v>-2.46000093949643</v>
      </c>
      <c r="Q410">
        <v>-209474</v>
      </c>
      <c r="R410">
        <v>5451103</v>
      </c>
    </row>
    <row r="411" spans="1:18" hidden="1" x14ac:dyDescent="0.2">
      <c r="A411">
        <v>409</v>
      </c>
      <c r="B411" t="s">
        <v>171</v>
      </c>
      <c r="C411" t="s">
        <v>98</v>
      </c>
      <c r="D411" t="s">
        <v>17</v>
      </c>
      <c r="E411" t="s">
        <v>99</v>
      </c>
      <c r="F411" t="s">
        <v>175</v>
      </c>
      <c r="G411" t="s">
        <v>94</v>
      </c>
      <c r="H411">
        <v>18994</v>
      </c>
      <c r="I411">
        <v>66.985995577550796</v>
      </c>
      <c r="J411">
        <v>1272332</v>
      </c>
      <c r="K411">
        <v>0</v>
      </c>
      <c r="L411">
        <v>0</v>
      </c>
      <c r="M411">
        <v>0</v>
      </c>
      <c r="N411">
        <v>0</v>
      </c>
      <c r="O411">
        <v>13606</v>
      </c>
      <c r="P411">
        <v>-2.5090028430030502</v>
      </c>
      <c r="Q411">
        <v>-47656</v>
      </c>
      <c r="R411">
        <v>1238282</v>
      </c>
    </row>
    <row r="412" spans="1:18" hidden="1" x14ac:dyDescent="0.2">
      <c r="A412">
        <v>410</v>
      </c>
      <c r="B412" t="s">
        <v>171</v>
      </c>
      <c r="C412" t="s">
        <v>98</v>
      </c>
      <c r="D412" t="s">
        <v>17</v>
      </c>
      <c r="E412" t="s">
        <v>184</v>
      </c>
      <c r="F412" t="s">
        <v>173</v>
      </c>
      <c r="G412" t="s">
        <v>93</v>
      </c>
      <c r="H412">
        <v>9785</v>
      </c>
      <c r="I412">
        <v>37.921001532958599</v>
      </c>
      <c r="J412">
        <v>371057</v>
      </c>
      <c r="K412">
        <v>0</v>
      </c>
      <c r="L412">
        <v>0</v>
      </c>
      <c r="M412">
        <v>0</v>
      </c>
      <c r="N412">
        <v>0</v>
      </c>
      <c r="O412">
        <v>8172</v>
      </c>
      <c r="P412">
        <v>0</v>
      </c>
      <c r="Q412">
        <v>0</v>
      </c>
      <c r="R412">
        <v>379229</v>
      </c>
    </row>
    <row r="413" spans="1:18" hidden="1" x14ac:dyDescent="0.2">
      <c r="A413">
        <v>411</v>
      </c>
      <c r="B413" t="s">
        <v>171</v>
      </c>
      <c r="C413" t="s">
        <v>98</v>
      </c>
      <c r="D413" t="s">
        <v>17</v>
      </c>
      <c r="E413" t="s">
        <v>184</v>
      </c>
      <c r="F413" t="s">
        <v>173</v>
      </c>
      <c r="G413" t="s">
        <v>94</v>
      </c>
      <c r="H413">
        <v>2183</v>
      </c>
      <c r="I413">
        <v>36.941823179111303</v>
      </c>
      <c r="J413">
        <v>80644</v>
      </c>
      <c r="K413">
        <v>0</v>
      </c>
      <c r="L413">
        <v>0</v>
      </c>
      <c r="M413">
        <v>0</v>
      </c>
      <c r="N413">
        <v>0</v>
      </c>
      <c r="O413">
        <v>1564</v>
      </c>
      <c r="P413">
        <v>0</v>
      </c>
      <c r="Q413">
        <v>0</v>
      </c>
      <c r="R413">
        <v>82208</v>
      </c>
    </row>
    <row r="414" spans="1:18" hidden="1" x14ac:dyDescent="0.2">
      <c r="A414">
        <v>412</v>
      </c>
      <c r="B414" t="s">
        <v>171</v>
      </c>
      <c r="C414" t="s">
        <v>98</v>
      </c>
      <c r="D414" t="s">
        <v>17</v>
      </c>
      <c r="E414" t="s">
        <v>99</v>
      </c>
      <c r="F414" t="s">
        <v>175</v>
      </c>
      <c r="G414" t="s">
        <v>93</v>
      </c>
      <c r="H414">
        <v>45020</v>
      </c>
      <c r="I414">
        <v>65.641003998222999</v>
      </c>
      <c r="J414">
        <v>2955158</v>
      </c>
      <c r="K414">
        <v>318</v>
      </c>
      <c r="L414">
        <v>6079.4622641509404</v>
      </c>
      <c r="M414">
        <v>1933269</v>
      </c>
      <c r="N414">
        <v>0</v>
      </c>
      <c r="O414">
        <v>9336</v>
      </c>
      <c r="P414">
        <v>-2.4599955575299801</v>
      </c>
      <c r="Q414">
        <v>-110749</v>
      </c>
      <c r="R414">
        <v>4787014</v>
      </c>
    </row>
    <row r="415" spans="1:18" hidden="1" x14ac:dyDescent="0.2">
      <c r="A415">
        <v>413</v>
      </c>
      <c r="B415" t="s">
        <v>171</v>
      </c>
      <c r="C415" t="s">
        <v>98</v>
      </c>
      <c r="D415" t="s">
        <v>17</v>
      </c>
      <c r="E415" t="s">
        <v>99</v>
      </c>
      <c r="F415" t="s">
        <v>175</v>
      </c>
      <c r="G415" t="s">
        <v>94</v>
      </c>
      <c r="H415">
        <v>10022</v>
      </c>
      <c r="I415">
        <v>66.986030732388699</v>
      </c>
      <c r="J415">
        <v>671334</v>
      </c>
      <c r="K415">
        <v>70</v>
      </c>
      <c r="L415">
        <v>5919.1714285714197</v>
      </c>
      <c r="M415">
        <v>414342</v>
      </c>
      <c r="N415">
        <v>0</v>
      </c>
      <c r="O415">
        <v>1553</v>
      </c>
      <c r="P415">
        <v>-2.5089802434643702</v>
      </c>
      <c r="Q415">
        <v>-25145</v>
      </c>
      <c r="R415">
        <v>1062084</v>
      </c>
    </row>
    <row r="416" spans="1:18" hidden="1" x14ac:dyDescent="0.2">
      <c r="A416">
        <v>414</v>
      </c>
      <c r="B416" t="s">
        <v>171</v>
      </c>
      <c r="C416" t="s">
        <v>98</v>
      </c>
      <c r="D416" t="s">
        <v>17</v>
      </c>
      <c r="E416" t="s">
        <v>184</v>
      </c>
      <c r="F416" t="s">
        <v>173</v>
      </c>
      <c r="G416" t="s">
        <v>93</v>
      </c>
      <c r="H416">
        <v>5173</v>
      </c>
      <c r="I416">
        <v>37.920935627295499</v>
      </c>
      <c r="J416">
        <v>196165</v>
      </c>
      <c r="K416">
        <v>37</v>
      </c>
      <c r="L416">
        <v>7690.3513513513499</v>
      </c>
      <c r="M416">
        <v>284543</v>
      </c>
      <c r="N416">
        <v>0</v>
      </c>
      <c r="O416">
        <v>1073</v>
      </c>
      <c r="P416">
        <v>0</v>
      </c>
      <c r="Q416">
        <v>0</v>
      </c>
      <c r="R416">
        <v>481781</v>
      </c>
    </row>
    <row r="417" spans="1:18" hidden="1" x14ac:dyDescent="0.2">
      <c r="A417">
        <v>415</v>
      </c>
      <c r="B417" t="s">
        <v>171</v>
      </c>
      <c r="C417" t="s">
        <v>98</v>
      </c>
      <c r="D417" t="s">
        <v>17</v>
      </c>
      <c r="E417" t="s">
        <v>184</v>
      </c>
      <c r="F417" t="s">
        <v>173</v>
      </c>
      <c r="G417" t="s">
        <v>94</v>
      </c>
      <c r="H417">
        <v>1152</v>
      </c>
      <c r="I417">
        <v>36.9418402777777</v>
      </c>
      <c r="J417">
        <v>42557</v>
      </c>
      <c r="K417">
        <v>8</v>
      </c>
      <c r="L417">
        <v>7498.625</v>
      </c>
      <c r="M417">
        <v>59989</v>
      </c>
      <c r="N417">
        <v>0</v>
      </c>
      <c r="O417">
        <v>179</v>
      </c>
      <c r="P417">
        <v>0</v>
      </c>
      <c r="Q417">
        <v>0</v>
      </c>
      <c r="R417">
        <v>102725</v>
      </c>
    </row>
    <row r="418" spans="1:18" hidden="1" x14ac:dyDescent="0.2">
      <c r="A418">
        <v>416</v>
      </c>
      <c r="B418" t="s">
        <v>171</v>
      </c>
      <c r="C418" t="s">
        <v>100</v>
      </c>
      <c r="D418" t="s">
        <v>17</v>
      </c>
      <c r="E418" t="s">
        <v>185</v>
      </c>
      <c r="F418" t="s">
        <v>175</v>
      </c>
      <c r="G418" t="s">
        <v>76</v>
      </c>
      <c r="H418">
        <v>123929</v>
      </c>
      <c r="I418">
        <v>62.462998975219598</v>
      </c>
      <c r="J418">
        <v>7740977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-2.08900257405449</v>
      </c>
      <c r="Q418">
        <v>-258888</v>
      </c>
      <c r="R418">
        <v>7482089</v>
      </c>
    </row>
    <row r="419" spans="1:18" hidden="1" x14ac:dyDescent="0.2">
      <c r="A419">
        <v>417</v>
      </c>
      <c r="B419" t="s">
        <v>171</v>
      </c>
      <c r="C419" t="s">
        <v>100</v>
      </c>
      <c r="D419" t="s">
        <v>17</v>
      </c>
      <c r="E419" t="s">
        <v>185</v>
      </c>
      <c r="F419" t="s">
        <v>175</v>
      </c>
      <c r="G419" t="s">
        <v>77</v>
      </c>
      <c r="H419">
        <v>52</v>
      </c>
      <c r="I419">
        <v>63.346153846153797</v>
      </c>
      <c r="J419">
        <v>3294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-2.1153846153846101</v>
      </c>
      <c r="Q419">
        <v>-110</v>
      </c>
      <c r="R419">
        <v>3184</v>
      </c>
    </row>
    <row r="420" spans="1:18" hidden="1" x14ac:dyDescent="0.2">
      <c r="A420">
        <v>418</v>
      </c>
      <c r="B420" t="s">
        <v>171</v>
      </c>
      <c r="C420" t="s">
        <v>100</v>
      </c>
      <c r="D420" t="s">
        <v>17</v>
      </c>
      <c r="E420" t="s">
        <v>185</v>
      </c>
      <c r="F420" t="s">
        <v>175</v>
      </c>
      <c r="G420" t="s">
        <v>78</v>
      </c>
      <c r="H420">
        <v>50748</v>
      </c>
      <c r="I420">
        <v>60.140990777961598</v>
      </c>
      <c r="J420">
        <v>3052035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-2.0109955072121002</v>
      </c>
      <c r="Q420">
        <v>-102054</v>
      </c>
      <c r="R420">
        <v>2949981</v>
      </c>
    </row>
    <row r="421" spans="1:18" hidden="1" x14ac:dyDescent="0.2">
      <c r="A421">
        <v>419</v>
      </c>
      <c r="B421" t="s">
        <v>171</v>
      </c>
      <c r="C421" t="s">
        <v>100</v>
      </c>
      <c r="D421" t="s">
        <v>17</v>
      </c>
      <c r="E421" t="s">
        <v>185</v>
      </c>
      <c r="F421" t="s">
        <v>175</v>
      </c>
      <c r="G421" t="s">
        <v>80</v>
      </c>
      <c r="H421">
        <v>14669</v>
      </c>
      <c r="I421">
        <v>61.394028222782701</v>
      </c>
      <c r="J421">
        <v>900589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-2.05201445224623</v>
      </c>
      <c r="Q421">
        <v>-30101</v>
      </c>
      <c r="R421">
        <v>870488</v>
      </c>
    </row>
    <row r="422" spans="1:18" hidden="1" x14ac:dyDescent="0.2">
      <c r="A422">
        <v>420</v>
      </c>
      <c r="B422" t="s">
        <v>171</v>
      </c>
      <c r="C422" t="s">
        <v>100</v>
      </c>
      <c r="D422" t="s">
        <v>17</v>
      </c>
      <c r="E422" t="s">
        <v>185</v>
      </c>
      <c r="F422" t="s">
        <v>175</v>
      </c>
      <c r="G422" t="s">
        <v>83</v>
      </c>
      <c r="H422">
        <v>11661</v>
      </c>
      <c r="I422">
        <v>57.149987136609198</v>
      </c>
      <c r="J422">
        <v>666426</v>
      </c>
      <c r="K422">
        <v>0</v>
      </c>
      <c r="L422">
        <v>0</v>
      </c>
      <c r="M422">
        <v>0</v>
      </c>
      <c r="N422">
        <v>0</v>
      </c>
      <c r="O422">
        <v>6947</v>
      </c>
      <c r="P422">
        <v>-1.91004202040991</v>
      </c>
      <c r="Q422">
        <v>-22273</v>
      </c>
      <c r="R422">
        <v>651100</v>
      </c>
    </row>
    <row r="423" spans="1:18" hidden="1" x14ac:dyDescent="0.2">
      <c r="A423">
        <v>421</v>
      </c>
      <c r="B423" t="s">
        <v>171</v>
      </c>
      <c r="C423" t="s">
        <v>100</v>
      </c>
      <c r="D423" t="s">
        <v>17</v>
      </c>
      <c r="E423" t="s">
        <v>186</v>
      </c>
      <c r="F423" t="s">
        <v>173</v>
      </c>
      <c r="G423" t="s">
        <v>76</v>
      </c>
      <c r="H423">
        <v>14226</v>
      </c>
      <c r="I423">
        <v>34.911992127091203</v>
      </c>
      <c r="J423">
        <v>496658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496658</v>
      </c>
    </row>
    <row r="424" spans="1:18" hidden="1" x14ac:dyDescent="0.2">
      <c r="A424">
        <v>422</v>
      </c>
      <c r="B424" t="s">
        <v>171</v>
      </c>
      <c r="C424" t="s">
        <v>100</v>
      </c>
      <c r="D424" t="s">
        <v>17</v>
      </c>
      <c r="E424" t="s">
        <v>186</v>
      </c>
      <c r="F424" t="s">
        <v>173</v>
      </c>
      <c r="G424" t="s">
        <v>77</v>
      </c>
      <c r="H424">
        <v>6</v>
      </c>
      <c r="I424">
        <v>39.3333333333333</v>
      </c>
      <c r="J424">
        <v>236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236</v>
      </c>
    </row>
    <row r="425" spans="1:18" hidden="1" x14ac:dyDescent="0.2">
      <c r="A425">
        <v>423</v>
      </c>
      <c r="B425" t="s">
        <v>171</v>
      </c>
      <c r="C425" t="s">
        <v>100</v>
      </c>
      <c r="D425" t="s">
        <v>17</v>
      </c>
      <c r="E425" t="s">
        <v>186</v>
      </c>
      <c r="F425" t="s">
        <v>173</v>
      </c>
      <c r="G425" t="s">
        <v>78</v>
      </c>
      <c r="H425">
        <v>5825</v>
      </c>
      <c r="I425">
        <v>34.272961373390501</v>
      </c>
      <c r="J425">
        <v>199640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199640</v>
      </c>
    </row>
    <row r="426" spans="1:18" hidden="1" x14ac:dyDescent="0.2">
      <c r="A426">
        <v>424</v>
      </c>
      <c r="B426" t="s">
        <v>171</v>
      </c>
      <c r="C426" t="s">
        <v>100</v>
      </c>
      <c r="D426" t="s">
        <v>17</v>
      </c>
      <c r="E426" t="s">
        <v>186</v>
      </c>
      <c r="F426" t="s">
        <v>173</v>
      </c>
      <c r="G426" t="s">
        <v>80</v>
      </c>
      <c r="H426">
        <v>1684</v>
      </c>
      <c r="I426">
        <v>37.783847980997599</v>
      </c>
      <c r="J426">
        <v>63628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63628</v>
      </c>
    </row>
    <row r="427" spans="1:18" hidden="1" x14ac:dyDescent="0.2">
      <c r="A427">
        <v>425</v>
      </c>
      <c r="B427" t="s">
        <v>171</v>
      </c>
      <c r="C427" t="s">
        <v>100</v>
      </c>
      <c r="D427" t="s">
        <v>17</v>
      </c>
      <c r="E427" t="s">
        <v>186</v>
      </c>
      <c r="F427" t="s">
        <v>173</v>
      </c>
      <c r="G427" t="s">
        <v>83</v>
      </c>
      <c r="H427">
        <v>1339</v>
      </c>
      <c r="I427">
        <v>34.109036594473402</v>
      </c>
      <c r="J427">
        <v>45672</v>
      </c>
      <c r="K427">
        <v>0</v>
      </c>
      <c r="L427">
        <v>0</v>
      </c>
      <c r="M427">
        <v>0</v>
      </c>
      <c r="N427">
        <v>0</v>
      </c>
      <c r="O427">
        <v>797</v>
      </c>
      <c r="P427">
        <v>0</v>
      </c>
      <c r="Q427">
        <v>0</v>
      </c>
      <c r="R427">
        <v>46469</v>
      </c>
    </row>
    <row r="428" spans="1:18" hidden="1" x14ac:dyDescent="0.2">
      <c r="A428">
        <v>426</v>
      </c>
      <c r="B428" t="s">
        <v>171</v>
      </c>
      <c r="C428" t="s">
        <v>100</v>
      </c>
      <c r="D428" t="s">
        <v>17</v>
      </c>
      <c r="E428" t="s">
        <v>185</v>
      </c>
      <c r="F428" t="s">
        <v>175</v>
      </c>
      <c r="G428" t="s">
        <v>76</v>
      </c>
      <c r="H428">
        <v>161077</v>
      </c>
      <c r="I428">
        <v>62.463002166665603</v>
      </c>
      <c r="J428">
        <v>10061353</v>
      </c>
      <c r="K428">
        <v>0</v>
      </c>
      <c r="L428">
        <v>0</v>
      </c>
      <c r="M428">
        <v>0</v>
      </c>
      <c r="N428">
        <v>0</v>
      </c>
      <c r="O428">
        <v>87808</v>
      </c>
      <c r="P428">
        <v>-2.0890009126070099</v>
      </c>
      <c r="Q428">
        <v>-336490</v>
      </c>
      <c r="R428">
        <v>9812671</v>
      </c>
    </row>
    <row r="429" spans="1:18" hidden="1" x14ac:dyDescent="0.2">
      <c r="A429">
        <v>427</v>
      </c>
      <c r="B429" t="s">
        <v>171</v>
      </c>
      <c r="C429" t="s">
        <v>100</v>
      </c>
      <c r="D429" t="s">
        <v>17</v>
      </c>
      <c r="E429" t="s">
        <v>185</v>
      </c>
      <c r="F429" t="s">
        <v>175</v>
      </c>
      <c r="G429" t="s">
        <v>77</v>
      </c>
      <c r="H429">
        <v>68</v>
      </c>
      <c r="I429">
        <v>63.338235294117602</v>
      </c>
      <c r="J429">
        <v>4307</v>
      </c>
      <c r="K429">
        <v>0</v>
      </c>
      <c r="L429">
        <v>0</v>
      </c>
      <c r="M429">
        <v>0</v>
      </c>
      <c r="N429">
        <v>0</v>
      </c>
      <c r="O429">
        <v>36</v>
      </c>
      <c r="P429">
        <v>-2.1176470588235201</v>
      </c>
      <c r="Q429">
        <v>-144</v>
      </c>
      <c r="R429">
        <v>4199</v>
      </c>
    </row>
    <row r="430" spans="1:18" hidden="1" x14ac:dyDescent="0.2">
      <c r="A430">
        <v>428</v>
      </c>
      <c r="B430" t="s">
        <v>171</v>
      </c>
      <c r="C430" t="s">
        <v>100</v>
      </c>
      <c r="D430" t="s">
        <v>17</v>
      </c>
      <c r="E430" t="s">
        <v>185</v>
      </c>
      <c r="F430" t="s">
        <v>175</v>
      </c>
      <c r="G430" t="s">
        <v>78</v>
      </c>
      <c r="H430">
        <v>65684</v>
      </c>
      <c r="I430">
        <v>60.140993240362903</v>
      </c>
      <c r="J430">
        <v>3950301</v>
      </c>
      <c r="K430">
        <v>0</v>
      </c>
      <c r="L430">
        <v>0</v>
      </c>
      <c r="M430">
        <v>0</v>
      </c>
      <c r="N430">
        <v>0</v>
      </c>
      <c r="O430">
        <v>10024</v>
      </c>
      <c r="P430">
        <v>-2.0110072468180902</v>
      </c>
      <c r="Q430">
        <v>-132091</v>
      </c>
      <c r="R430">
        <v>3828234</v>
      </c>
    </row>
    <row r="431" spans="1:18" hidden="1" x14ac:dyDescent="0.2">
      <c r="A431">
        <v>429</v>
      </c>
      <c r="B431" t="s">
        <v>171</v>
      </c>
      <c r="C431" t="s">
        <v>100</v>
      </c>
      <c r="D431" t="s">
        <v>17</v>
      </c>
      <c r="E431" t="s">
        <v>185</v>
      </c>
      <c r="F431" t="s">
        <v>175</v>
      </c>
      <c r="G431" t="s">
        <v>80</v>
      </c>
      <c r="H431">
        <v>18185</v>
      </c>
      <c r="I431">
        <v>61.394006048941399</v>
      </c>
      <c r="J431">
        <v>1116450</v>
      </c>
      <c r="K431">
        <v>0</v>
      </c>
      <c r="L431">
        <v>0</v>
      </c>
      <c r="M431">
        <v>0</v>
      </c>
      <c r="N431">
        <v>0</v>
      </c>
      <c r="O431">
        <v>3569</v>
      </c>
      <c r="P431">
        <v>-2.0520208963431399</v>
      </c>
      <c r="Q431">
        <v>-37316</v>
      </c>
      <c r="R431">
        <v>1082703</v>
      </c>
    </row>
    <row r="432" spans="1:18" hidden="1" x14ac:dyDescent="0.2">
      <c r="A432">
        <v>430</v>
      </c>
      <c r="B432" t="s">
        <v>171</v>
      </c>
      <c r="C432" t="s">
        <v>100</v>
      </c>
      <c r="D432" t="s">
        <v>17</v>
      </c>
      <c r="E432" t="s">
        <v>185</v>
      </c>
      <c r="F432" t="s">
        <v>175</v>
      </c>
      <c r="G432" t="s">
        <v>83</v>
      </c>
      <c r="H432">
        <v>10817</v>
      </c>
      <c r="I432">
        <v>57.150041601183297</v>
      </c>
      <c r="J432">
        <v>618192</v>
      </c>
      <c r="K432">
        <v>0</v>
      </c>
      <c r="L432">
        <v>0</v>
      </c>
      <c r="M432">
        <v>0</v>
      </c>
      <c r="N432">
        <v>0</v>
      </c>
      <c r="O432">
        <v>103826</v>
      </c>
      <c r="P432">
        <v>-1.90995654987519</v>
      </c>
      <c r="Q432">
        <v>-20660</v>
      </c>
      <c r="R432">
        <v>701358</v>
      </c>
    </row>
    <row r="433" spans="1:18" hidden="1" x14ac:dyDescent="0.2">
      <c r="A433">
        <v>431</v>
      </c>
      <c r="B433" t="s">
        <v>171</v>
      </c>
      <c r="C433" t="s">
        <v>100</v>
      </c>
      <c r="D433" t="s">
        <v>17</v>
      </c>
      <c r="E433" t="s">
        <v>186</v>
      </c>
      <c r="F433" t="s">
        <v>173</v>
      </c>
      <c r="G433" t="s">
        <v>76</v>
      </c>
      <c r="H433">
        <v>18490</v>
      </c>
      <c r="I433">
        <v>34.912006489994504</v>
      </c>
      <c r="J433">
        <v>645523</v>
      </c>
      <c r="K433">
        <v>0</v>
      </c>
      <c r="L433">
        <v>0</v>
      </c>
      <c r="M433">
        <v>0</v>
      </c>
      <c r="N433">
        <v>0</v>
      </c>
      <c r="O433">
        <v>10079</v>
      </c>
      <c r="P433">
        <v>0</v>
      </c>
      <c r="Q433">
        <v>0</v>
      </c>
      <c r="R433">
        <v>655602</v>
      </c>
    </row>
    <row r="434" spans="1:18" hidden="1" x14ac:dyDescent="0.2">
      <c r="A434">
        <v>432</v>
      </c>
      <c r="B434" t="s">
        <v>171</v>
      </c>
      <c r="C434" t="s">
        <v>100</v>
      </c>
      <c r="D434" t="s">
        <v>17</v>
      </c>
      <c r="E434" t="s">
        <v>186</v>
      </c>
      <c r="F434" t="s">
        <v>173</v>
      </c>
      <c r="G434" t="s">
        <v>77</v>
      </c>
      <c r="H434">
        <v>8</v>
      </c>
      <c r="I434">
        <v>39.375</v>
      </c>
      <c r="J434">
        <v>315</v>
      </c>
      <c r="K434">
        <v>0</v>
      </c>
      <c r="L434">
        <v>0</v>
      </c>
      <c r="M434">
        <v>0</v>
      </c>
      <c r="N434">
        <v>0</v>
      </c>
      <c r="O434">
        <v>4</v>
      </c>
      <c r="P434">
        <v>0</v>
      </c>
      <c r="Q434">
        <v>0</v>
      </c>
      <c r="R434">
        <v>319</v>
      </c>
    </row>
    <row r="435" spans="1:18" hidden="1" x14ac:dyDescent="0.2">
      <c r="A435">
        <v>433</v>
      </c>
      <c r="B435" t="s">
        <v>171</v>
      </c>
      <c r="C435" t="s">
        <v>100</v>
      </c>
      <c r="D435" t="s">
        <v>17</v>
      </c>
      <c r="E435" t="s">
        <v>186</v>
      </c>
      <c r="F435" t="s">
        <v>173</v>
      </c>
      <c r="G435" t="s">
        <v>78</v>
      </c>
      <c r="H435">
        <v>7540</v>
      </c>
      <c r="I435">
        <v>34.272944297082198</v>
      </c>
      <c r="J435">
        <v>258418</v>
      </c>
      <c r="K435">
        <v>0</v>
      </c>
      <c r="L435">
        <v>0</v>
      </c>
      <c r="M435">
        <v>0</v>
      </c>
      <c r="N435">
        <v>0</v>
      </c>
      <c r="O435">
        <v>1151</v>
      </c>
      <c r="P435">
        <v>0</v>
      </c>
      <c r="Q435">
        <v>0</v>
      </c>
      <c r="R435">
        <v>259569</v>
      </c>
    </row>
    <row r="436" spans="1:18" hidden="1" x14ac:dyDescent="0.2">
      <c r="A436">
        <v>434</v>
      </c>
      <c r="B436" t="s">
        <v>171</v>
      </c>
      <c r="C436" t="s">
        <v>100</v>
      </c>
      <c r="D436" t="s">
        <v>17</v>
      </c>
      <c r="E436" t="s">
        <v>186</v>
      </c>
      <c r="F436" t="s">
        <v>173</v>
      </c>
      <c r="G436" t="s">
        <v>80</v>
      </c>
      <c r="H436">
        <v>2087</v>
      </c>
      <c r="I436">
        <v>37.783900335409598</v>
      </c>
      <c r="J436">
        <v>78855</v>
      </c>
      <c r="K436">
        <v>0</v>
      </c>
      <c r="L436">
        <v>0</v>
      </c>
      <c r="M436">
        <v>0</v>
      </c>
      <c r="N436">
        <v>0</v>
      </c>
      <c r="O436">
        <v>410</v>
      </c>
      <c r="P436">
        <v>0</v>
      </c>
      <c r="Q436">
        <v>0</v>
      </c>
      <c r="R436">
        <v>79265</v>
      </c>
    </row>
    <row r="437" spans="1:18" hidden="1" x14ac:dyDescent="0.2">
      <c r="A437">
        <v>435</v>
      </c>
      <c r="B437" t="s">
        <v>171</v>
      </c>
      <c r="C437" t="s">
        <v>100</v>
      </c>
      <c r="D437" t="s">
        <v>17</v>
      </c>
      <c r="E437" t="s">
        <v>186</v>
      </c>
      <c r="F437" t="s">
        <v>173</v>
      </c>
      <c r="G437" t="s">
        <v>83</v>
      </c>
      <c r="H437">
        <v>1242</v>
      </c>
      <c r="I437">
        <v>34.1086956521739</v>
      </c>
      <c r="J437">
        <v>42363</v>
      </c>
      <c r="K437">
        <v>0</v>
      </c>
      <c r="L437">
        <v>0</v>
      </c>
      <c r="M437">
        <v>0</v>
      </c>
      <c r="N437">
        <v>0</v>
      </c>
      <c r="O437">
        <v>11918</v>
      </c>
      <c r="P437">
        <v>0</v>
      </c>
      <c r="Q437">
        <v>0</v>
      </c>
      <c r="R437">
        <v>54281</v>
      </c>
    </row>
    <row r="438" spans="1:18" hidden="1" x14ac:dyDescent="0.2">
      <c r="A438">
        <v>436</v>
      </c>
      <c r="B438" t="s">
        <v>171</v>
      </c>
      <c r="C438" t="s">
        <v>100</v>
      </c>
      <c r="D438" t="s">
        <v>17</v>
      </c>
      <c r="E438" t="s">
        <v>185</v>
      </c>
      <c r="F438" t="s">
        <v>175</v>
      </c>
      <c r="G438" t="s">
        <v>76</v>
      </c>
      <c r="H438">
        <v>89475</v>
      </c>
      <c r="I438">
        <v>62.463000838222897</v>
      </c>
      <c r="J438">
        <v>5588877</v>
      </c>
      <c r="K438">
        <v>716</v>
      </c>
      <c r="L438">
        <v>5624.9189944133996</v>
      </c>
      <c r="M438">
        <v>4027442</v>
      </c>
      <c r="N438">
        <v>0</v>
      </c>
      <c r="O438">
        <v>16150</v>
      </c>
      <c r="P438">
        <v>-2.08899692651578</v>
      </c>
      <c r="Q438">
        <v>-186913</v>
      </c>
      <c r="R438">
        <v>9445556</v>
      </c>
    </row>
    <row r="439" spans="1:18" hidden="1" x14ac:dyDescent="0.2">
      <c r="A439">
        <v>437</v>
      </c>
      <c r="B439" t="s">
        <v>171</v>
      </c>
      <c r="C439" t="s">
        <v>100</v>
      </c>
      <c r="D439" t="s">
        <v>17</v>
      </c>
      <c r="E439" t="s">
        <v>185</v>
      </c>
      <c r="F439" t="s">
        <v>175</v>
      </c>
      <c r="G439" t="s">
        <v>77</v>
      </c>
      <c r="H439">
        <v>37</v>
      </c>
      <c r="I439">
        <v>63.351351351351298</v>
      </c>
      <c r="J439">
        <v>2344</v>
      </c>
      <c r="K439">
        <v>0</v>
      </c>
      <c r="L439">
        <v>0</v>
      </c>
      <c r="M439">
        <v>0</v>
      </c>
      <c r="N439">
        <v>0</v>
      </c>
      <c r="O439">
        <v>6</v>
      </c>
      <c r="P439">
        <v>-2.1081081081080999</v>
      </c>
      <c r="Q439">
        <v>-78</v>
      </c>
      <c r="R439">
        <v>2272</v>
      </c>
    </row>
    <row r="440" spans="1:18" hidden="1" x14ac:dyDescent="0.2">
      <c r="A440">
        <v>438</v>
      </c>
      <c r="B440" t="s">
        <v>171</v>
      </c>
      <c r="C440" t="s">
        <v>100</v>
      </c>
      <c r="D440" t="s">
        <v>17</v>
      </c>
      <c r="E440" t="s">
        <v>185</v>
      </c>
      <c r="F440" t="s">
        <v>175</v>
      </c>
      <c r="G440" t="s">
        <v>78</v>
      </c>
      <c r="H440">
        <v>37017</v>
      </c>
      <c r="I440">
        <v>60.140989275197803</v>
      </c>
      <c r="J440">
        <v>2226239</v>
      </c>
      <c r="K440">
        <v>302</v>
      </c>
      <c r="L440">
        <v>5526.3013245033098</v>
      </c>
      <c r="M440">
        <v>1668943</v>
      </c>
      <c r="N440">
        <v>0</v>
      </c>
      <c r="O440">
        <v>595</v>
      </c>
      <c r="P440">
        <v>-2.01099494826701</v>
      </c>
      <c r="Q440">
        <v>-74441</v>
      </c>
      <c r="R440">
        <v>3821336</v>
      </c>
    </row>
    <row r="441" spans="1:18" hidden="1" x14ac:dyDescent="0.2">
      <c r="A441">
        <v>439</v>
      </c>
      <c r="B441" t="s">
        <v>171</v>
      </c>
      <c r="C441" t="s">
        <v>100</v>
      </c>
      <c r="D441" t="s">
        <v>17</v>
      </c>
      <c r="E441" t="s">
        <v>185</v>
      </c>
      <c r="F441" t="s">
        <v>175</v>
      </c>
      <c r="G441" t="s">
        <v>80</v>
      </c>
      <c r="H441">
        <v>10471</v>
      </c>
      <c r="I441">
        <v>61.3940406837933</v>
      </c>
      <c r="J441">
        <v>642857</v>
      </c>
      <c r="K441">
        <v>85</v>
      </c>
      <c r="L441">
        <v>5595.8117647058798</v>
      </c>
      <c r="M441">
        <v>475644</v>
      </c>
      <c r="N441">
        <v>0</v>
      </c>
      <c r="O441">
        <v>110</v>
      </c>
      <c r="P441">
        <v>-2.0519530130837502</v>
      </c>
      <c r="Q441">
        <v>-21486</v>
      </c>
      <c r="R441">
        <v>1097125</v>
      </c>
    </row>
    <row r="442" spans="1:18" hidden="1" x14ac:dyDescent="0.2">
      <c r="A442">
        <v>440</v>
      </c>
      <c r="B442" t="s">
        <v>171</v>
      </c>
      <c r="C442" t="s">
        <v>100</v>
      </c>
      <c r="D442" t="s">
        <v>17</v>
      </c>
      <c r="E442" t="s">
        <v>185</v>
      </c>
      <c r="F442" t="s">
        <v>175</v>
      </c>
      <c r="G442" t="s">
        <v>83</v>
      </c>
      <c r="H442">
        <v>8444</v>
      </c>
      <c r="I442">
        <v>57.150047370914201</v>
      </c>
      <c r="J442">
        <v>482575</v>
      </c>
      <c r="K442">
        <v>95</v>
      </c>
      <c r="L442">
        <v>5659.7052631578899</v>
      </c>
      <c r="M442">
        <v>537672</v>
      </c>
      <c r="N442">
        <v>0</v>
      </c>
      <c r="O442">
        <v>40185</v>
      </c>
      <c r="P442">
        <v>-1.9099952629085699</v>
      </c>
      <c r="Q442">
        <v>-16128</v>
      </c>
      <c r="R442">
        <v>1044304</v>
      </c>
    </row>
    <row r="443" spans="1:18" hidden="1" x14ac:dyDescent="0.2">
      <c r="A443">
        <v>441</v>
      </c>
      <c r="B443" t="s">
        <v>171</v>
      </c>
      <c r="C443" t="s">
        <v>100</v>
      </c>
      <c r="D443" t="s">
        <v>17</v>
      </c>
      <c r="E443" t="s">
        <v>186</v>
      </c>
      <c r="F443" t="s">
        <v>173</v>
      </c>
      <c r="G443" t="s">
        <v>76</v>
      </c>
      <c r="H443">
        <v>10271</v>
      </c>
      <c r="I443">
        <v>34.9119852010515</v>
      </c>
      <c r="J443">
        <v>358581</v>
      </c>
      <c r="K443">
        <v>82</v>
      </c>
      <c r="L443">
        <v>6899.0731707317</v>
      </c>
      <c r="M443">
        <v>565724</v>
      </c>
      <c r="N443">
        <v>0</v>
      </c>
      <c r="O443">
        <v>1854</v>
      </c>
      <c r="P443">
        <v>0</v>
      </c>
      <c r="Q443">
        <v>0</v>
      </c>
      <c r="R443">
        <v>926159</v>
      </c>
    </row>
    <row r="444" spans="1:18" hidden="1" x14ac:dyDescent="0.2">
      <c r="A444">
        <v>442</v>
      </c>
      <c r="B444" t="s">
        <v>171</v>
      </c>
      <c r="C444" t="s">
        <v>100</v>
      </c>
      <c r="D444" t="s">
        <v>17</v>
      </c>
      <c r="E444" t="s">
        <v>186</v>
      </c>
      <c r="F444" t="s">
        <v>173</v>
      </c>
      <c r="G444" t="s">
        <v>77</v>
      </c>
      <c r="H444">
        <v>4</v>
      </c>
      <c r="I444">
        <v>39.25</v>
      </c>
      <c r="J444">
        <v>157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158</v>
      </c>
    </row>
    <row r="445" spans="1:18" hidden="1" x14ac:dyDescent="0.2">
      <c r="A445">
        <v>443</v>
      </c>
      <c r="B445" t="s">
        <v>171</v>
      </c>
      <c r="C445" t="s">
        <v>100</v>
      </c>
      <c r="D445" t="s">
        <v>17</v>
      </c>
      <c r="E445" t="s">
        <v>186</v>
      </c>
      <c r="F445" t="s">
        <v>173</v>
      </c>
      <c r="G445" t="s">
        <v>78</v>
      </c>
      <c r="H445">
        <v>4249</v>
      </c>
      <c r="I445">
        <v>34.273005413038298</v>
      </c>
      <c r="J445">
        <v>145626</v>
      </c>
      <c r="K445">
        <v>35</v>
      </c>
      <c r="L445">
        <v>6718.6285714285696</v>
      </c>
      <c r="M445">
        <v>235152</v>
      </c>
      <c r="N445">
        <v>0</v>
      </c>
      <c r="O445">
        <v>68</v>
      </c>
      <c r="P445">
        <v>0</v>
      </c>
      <c r="Q445">
        <v>0</v>
      </c>
      <c r="R445">
        <v>380846</v>
      </c>
    </row>
    <row r="446" spans="1:18" hidden="1" x14ac:dyDescent="0.2">
      <c r="A446">
        <v>444</v>
      </c>
      <c r="B446" t="s">
        <v>171</v>
      </c>
      <c r="C446" t="s">
        <v>100</v>
      </c>
      <c r="D446" t="s">
        <v>17</v>
      </c>
      <c r="E446" t="s">
        <v>186</v>
      </c>
      <c r="F446" t="s">
        <v>173</v>
      </c>
      <c r="G446" t="s">
        <v>80</v>
      </c>
      <c r="H446">
        <v>1202</v>
      </c>
      <c r="I446">
        <v>37.783693843594001</v>
      </c>
      <c r="J446">
        <v>45416</v>
      </c>
      <c r="K446">
        <v>10</v>
      </c>
      <c r="L446">
        <v>6918</v>
      </c>
      <c r="M446">
        <v>69180</v>
      </c>
      <c r="N446">
        <v>0</v>
      </c>
      <c r="O446">
        <v>13</v>
      </c>
      <c r="P446">
        <v>0</v>
      </c>
      <c r="Q446">
        <v>0</v>
      </c>
      <c r="R446">
        <v>114609</v>
      </c>
    </row>
    <row r="447" spans="1:18" hidden="1" x14ac:dyDescent="0.2">
      <c r="A447">
        <v>445</v>
      </c>
      <c r="B447" t="s">
        <v>171</v>
      </c>
      <c r="C447" t="s">
        <v>100</v>
      </c>
      <c r="D447" t="s">
        <v>17</v>
      </c>
      <c r="E447" t="s">
        <v>186</v>
      </c>
      <c r="F447" t="s">
        <v>173</v>
      </c>
      <c r="G447" t="s">
        <v>83</v>
      </c>
      <c r="H447">
        <v>969</v>
      </c>
      <c r="I447">
        <v>34.109391124871003</v>
      </c>
      <c r="J447">
        <v>33052</v>
      </c>
      <c r="K447">
        <v>11</v>
      </c>
      <c r="L447">
        <v>6941.9090909090901</v>
      </c>
      <c r="M447">
        <v>76361</v>
      </c>
      <c r="N447">
        <v>0</v>
      </c>
      <c r="O447">
        <v>4613</v>
      </c>
      <c r="P447">
        <v>0</v>
      </c>
      <c r="Q447">
        <v>0</v>
      </c>
      <c r="R447">
        <v>114026</v>
      </c>
    </row>
    <row r="448" spans="1:18" hidden="1" x14ac:dyDescent="0.2">
      <c r="A448">
        <v>446</v>
      </c>
      <c r="B448" t="s">
        <v>171</v>
      </c>
      <c r="C448" t="s">
        <v>101</v>
      </c>
      <c r="D448" t="s">
        <v>17</v>
      </c>
      <c r="E448" t="s">
        <v>102</v>
      </c>
      <c r="F448" t="s">
        <v>175</v>
      </c>
      <c r="G448" t="s">
        <v>60</v>
      </c>
      <c r="H448">
        <v>80922</v>
      </c>
      <c r="I448">
        <v>61.023998418229901</v>
      </c>
      <c r="J448">
        <v>4938184</v>
      </c>
      <c r="K448">
        <v>0</v>
      </c>
      <c r="L448">
        <v>0</v>
      </c>
      <c r="M448">
        <v>0</v>
      </c>
      <c r="N448">
        <v>0</v>
      </c>
      <c r="O448">
        <v>378</v>
      </c>
      <c r="P448">
        <v>-1.95699562541706</v>
      </c>
      <c r="Q448">
        <v>-158364</v>
      </c>
      <c r="R448">
        <v>4780198</v>
      </c>
    </row>
    <row r="449" spans="1:18" hidden="1" x14ac:dyDescent="0.2">
      <c r="A449">
        <v>447</v>
      </c>
      <c r="B449" t="s">
        <v>171</v>
      </c>
      <c r="C449" t="s">
        <v>101</v>
      </c>
      <c r="D449" t="s">
        <v>17</v>
      </c>
      <c r="E449" t="s">
        <v>102</v>
      </c>
      <c r="F449" t="s">
        <v>175</v>
      </c>
      <c r="G449" t="s">
        <v>103</v>
      </c>
      <c r="H449">
        <v>1957</v>
      </c>
      <c r="I449">
        <v>59.440981093510402</v>
      </c>
      <c r="J449">
        <v>116326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-1.9070005109862</v>
      </c>
      <c r="Q449">
        <v>-3732</v>
      </c>
      <c r="R449">
        <v>112594</v>
      </c>
    </row>
    <row r="450" spans="1:18" hidden="1" x14ac:dyDescent="0.2">
      <c r="A450">
        <v>448</v>
      </c>
      <c r="B450" t="s">
        <v>171</v>
      </c>
      <c r="C450" t="s">
        <v>101</v>
      </c>
      <c r="D450" t="s">
        <v>17</v>
      </c>
      <c r="E450" t="s">
        <v>102</v>
      </c>
      <c r="F450" t="s">
        <v>175</v>
      </c>
      <c r="G450" t="s">
        <v>61</v>
      </c>
      <c r="H450">
        <v>3160</v>
      </c>
      <c r="I450">
        <v>62.274999999999999</v>
      </c>
      <c r="J450">
        <v>196789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-1.9981012658227799</v>
      </c>
      <c r="Q450">
        <v>-6314</v>
      </c>
      <c r="R450">
        <v>190475</v>
      </c>
    </row>
    <row r="451" spans="1:18" hidden="1" x14ac:dyDescent="0.2">
      <c r="A451">
        <v>449</v>
      </c>
      <c r="B451" t="s">
        <v>171</v>
      </c>
      <c r="C451" t="s">
        <v>101</v>
      </c>
      <c r="D451" t="s">
        <v>17</v>
      </c>
      <c r="E451" t="s">
        <v>102</v>
      </c>
      <c r="F451" t="s">
        <v>175</v>
      </c>
      <c r="G451" t="s">
        <v>62</v>
      </c>
      <c r="H451">
        <v>97648</v>
      </c>
      <c r="I451">
        <v>56.294004997542103</v>
      </c>
      <c r="J451">
        <v>5496997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-1.80599705063083</v>
      </c>
      <c r="Q451">
        <v>-176352</v>
      </c>
      <c r="R451">
        <v>5320645</v>
      </c>
    </row>
    <row r="452" spans="1:18" hidden="1" x14ac:dyDescent="0.2">
      <c r="A452">
        <v>450</v>
      </c>
      <c r="B452" t="s">
        <v>171</v>
      </c>
      <c r="C452" t="s">
        <v>101</v>
      </c>
      <c r="D452" t="s">
        <v>17</v>
      </c>
      <c r="E452" t="s">
        <v>102</v>
      </c>
      <c r="F452" t="s">
        <v>175</v>
      </c>
      <c r="G452" t="s">
        <v>63</v>
      </c>
      <c r="H452">
        <v>302</v>
      </c>
      <c r="I452">
        <v>62.569536423841001</v>
      </c>
      <c r="J452">
        <v>18896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-2.0066225165562899</v>
      </c>
      <c r="Q452">
        <v>-606</v>
      </c>
      <c r="R452">
        <v>18290</v>
      </c>
    </row>
    <row r="453" spans="1:18" hidden="1" x14ac:dyDescent="0.2">
      <c r="A453">
        <v>451</v>
      </c>
      <c r="B453" t="s">
        <v>171</v>
      </c>
      <c r="C453" t="s">
        <v>101</v>
      </c>
      <c r="D453" t="s">
        <v>17</v>
      </c>
      <c r="E453" t="s">
        <v>102</v>
      </c>
      <c r="F453" t="s">
        <v>175</v>
      </c>
      <c r="G453" t="s">
        <v>73</v>
      </c>
      <c r="H453">
        <v>3</v>
      </c>
      <c r="I453">
        <v>63.6666666666666</v>
      </c>
      <c r="J453">
        <v>191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-2</v>
      </c>
      <c r="Q453">
        <v>-6</v>
      </c>
      <c r="R453">
        <v>185</v>
      </c>
    </row>
    <row r="454" spans="1:18" hidden="1" x14ac:dyDescent="0.2">
      <c r="A454">
        <v>452</v>
      </c>
      <c r="B454" t="s">
        <v>171</v>
      </c>
      <c r="C454" t="s">
        <v>101</v>
      </c>
      <c r="D454" t="s">
        <v>17</v>
      </c>
      <c r="E454" t="s">
        <v>102</v>
      </c>
      <c r="F454" t="s">
        <v>175</v>
      </c>
      <c r="G454" t="s">
        <v>65</v>
      </c>
      <c r="H454">
        <v>783</v>
      </c>
      <c r="I454">
        <v>57.213282247765001</v>
      </c>
      <c r="J454">
        <v>44798</v>
      </c>
      <c r="K454">
        <v>0</v>
      </c>
      <c r="L454">
        <v>0</v>
      </c>
      <c r="M454">
        <v>0</v>
      </c>
      <c r="N454">
        <v>0</v>
      </c>
      <c r="O454">
        <v>177</v>
      </c>
      <c r="P454">
        <v>-1.83524904214559</v>
      </c>
      <c r="Q454">
        <v>-1437</v>
      </c>
      <c r="R454">
        <v>43538</v>
      </c>
    </row>
    <row r="455" spans="1:18" hidden="1" x14ac:dyDescent="0.2">
      <c r="A455">
        <v>453</v>
      </c>
      <c r="B455" t="s">
        <v>171</v>
      </c>
      <c r="C455" t="s">
        <v>101</v>
      </c>
      <c r="D455" t="s">
        <v>17</v>
      </c>
      <c r="E455" t="s">
        <v>102</v>
      </c>
      <c r="F455" t="s">
        <v>175</v>
      </c>
      <c r="G455" t="s">
        <v>66</v>
      </c>
      <c r="H455">
        <v>110048</v>
      </c>
      <c r="I455">
        <v>57.451003198604198</v>
      </c>
      <c r="J455">
        <v>6322368</v>
      </c>
      <c r="K455">
        <v>0</v>
      </c>
      <c r="L455">
        <v>0</v>
      </c>
      <c r="M455">
        <v>0</v>
      </c>
      <c r="N455">
        <v>0</v>
      </c>
      <c r="O455">
        <v>39</v>
      </c>
      <c r="P455">
        <v>-1.84299578365804</v>
      </c>
      <c r="Q455">
        <v>-202818</v>
      </c>
      <c r="R455">
        <v>6119589</v>
      </c>
    </row>
    <row r="456" spans="1:18" hidden="1" x14ac:dyDescent="0.2">
      <c r="A456">
        <v>454</v>
      </c>
      <c r="B456" t="s">
        <v>171</v>
      </c>
      <c r="C456" t="s">
        <v>101</v>
      </c>
      <c r="D456" t="s">
        <v>17</v>
      </c>
      <c r="E456" t="s">
        <v>102</v>
      </c>
      <c r="F456" t="s">
        <v>175</v>
      </c>
      <c r="G456" t="s">
        <v>67</v>
      </c>
      <c r="H456">
        <v>211937</v>
      </c>
      <c r="I456">
        <v>62.037001561784798</v>
      </c>
      <c r="J456">
        <v>13147936</v>
      </c>
      <c r="K456">
        <v>0</v>
      </c>
      <c r="L456">
        <v>0</v>
      </c>
      <c r="M456">
        <v>0</v>
      </c>
      <c r="N456">
        <v>0</v>
      </c>
      <c r="O456">
        <v>11236</v>
      </c>
      <c r="P456">
        <v>-1.99000174580181</v>
      </c>
      <c r="Q456">
        <v>-421755</v>
      </c>
      <c r="R456">
        <v>12737417</v>
      </c>
    </row>
    <row r="457" spans="1:18" hidden="1" x14ac:dyDescent="0.2">
      <c r="A457">
        <v>455</v>
      </c>
      <c r="B457" t="s">
        <v>171</v>
      </c>
      <c r="C457" t="s">
        <v>101</v>
      </c>
      <c r="D457" t="s">
        <v>17</v>
      </c>
      <c r="E457" t="s">
        <v>102</v>
      </c>
      <c r="F457" t="s">
        <v>175</v>
      </c>
      <c r="G457" t="s">
        <v>70</v>
      </c>
      <c r="H457">
        <v>1334</v>
      </c>
      <c r="I457">
        <v>61.900299850074902</v>
      </c>
      <c r="J457">
        <v>82575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-1.98500749625187</v>
      </c>
      <c r="Q457">
        <v>-2648</v>
      </c>
      <c r="R457">
        <v>79927</v>
      </c>
    </row>
    <row r="458" spans="1:18" hidden="1" x14ac:dyDescent="0.2">
      <c r="A458">
        <v>456</v>
      </c>
      <c r="B458" t="s">
        <v>171</v>
      </c>
      <c r="C458" t="s">
        <v>101</v>
      </c>
      <c r="D458" t="s">
        <v>17</v>
      </c>
      <c r="E458" t="s">
        <v>102</v>
      </c>
      <c r="F458" t="s">
        <v>175</v>
      </c>
      <c r="G458" t="s">
        <v>71</v>
      </c>
      <c r="H458">
        <v>126512</v>
      </c>
      <c r="I458">
        <v>62.181002592639402</v>
      </c>
      <c r="J458">
        <v>7866643</v>
      </c>
      <c r="K458">
        <v>0</v>
      </c>
      <c r="L458">
        <v>0</v>
      </c>
      <c r="M458">
        <v>0</v>
      </c>
      <c r="N458">
        <v>0</v>
      </c>
      <c r="O458">
        <v>1874</v>
      </c>
      <c r="P458">
        <v>-1.9940005691159699</v>
      </c>
      <c r="Q458">
        <v>-252265</v>
      </c>
      <c r="R458">
        <v>7616252</v>
      </c>
    </row>
    <row r="459" spans="1:18" hidden="1" x14ac:dyDescent="0.2">
      <c r="A459">
        <v>457</v>
      </c>
      <c r="B459" t="s">
        <v>171</v>
      </c>
      <c r="C459" t="s">
        <v>101</v>
      </c>
      <c r="D459" t="s">
        <v>17</v>
      </c>
      <c r="E459" t="s">
        <v>102</v>
      </c>
      <c r="F459" t="s">
        <v>175</v>
      </c>
      <c r="G459" t="s">
        <v>72</v>
      </c>
      <c r="H459">
        <v>763</v>
      </c>
      <c r="I459">
        <v>56.976408912188703</v>
      </c>
      <c r="J459">
        <v>43473</v>
      </c>
      <c r="K459">
        <v>0</v>
      </c>
      <c r="L459">
        <v>0</v>
      </c>
      <c r="M459">
        <v>0</v>
      </c>
      <c r="N459">
        <v>0</v>
      </c>
      <c r="O459">
        <v>173</v>
      </c>
      <c r="P459">
        <v>-1.82830930537352</v>
      </c>
      <c r="Q459">
        <v>-1395</v>
      </c>
      <c r="R459">
        <v>42251</v>
      </c>
    </row>
    <row r="460" spans="1:18" hidden="1" x14ac:dyDescent="0.2">
      <c r="A460">
        <v>458</v>
      </c>
      <c r="B460" t="s">
        <v>171</v>
      </c>
      <c r="C460" t="s">
        <v>101</v>
      </c>
      <c r="D460" t="s">
        <v>17</v>
      </c>
      <c r="E460" t="s">
        <v>187</v>
      </c>
      <c r="F460" t="s">
        <v>173</v>
      </c>
      <c r="G460" t="s">
        <v>60</v>
      </c>
      <c r="H460">
        <v>9272</v>
      </c>
      <c r="I460">
        <v>42.070966350301902</v>
      </c>
      <c r="J460">
        <v>390082</v>
      </c>
      <c r="K460">
        <v>0</v>
      </c>
      <c r="L460">
        <v>0</v>
      </c>
      <c r="M460">
        <v>0</v>
      </c>
      <c r="N460">
        <v>0</v>
      </c>
      <c r="O460">
        <v>43</v>
      </c>
      <c r="P460">
        <v>0</v>
      </c>
      <c r="Q460">
        <v>0</v>
      </c>
      <c r="R460">
        <v>390125</v>
      </c>
    </row>
    <row r="461" spans="1:18" hidden="1" x14ac:dyDescent="0.2">
      <c r="A461">
        <v>459</v>
      </c>
      <c r="B461" t="s">
        <v>171</v>
      </c>
      <c r="C461" t="s">
        <v>101</v>
      </c>
      <c r="D461" t="s">
        <v>17</v>
      </c>
      <c r="E461" t="s">
        <v>187</v>
      </c>
      <c r="F461" t="s">
        <v>173</v>
      </c>
      <c r="G461" t="s">
        <v>103</v>
      </c>
      <c r="H461">
        <v>224</v>
      </c>
      <c r="I461">
        <v>39.669642857142797</v>
      </c>
      <c r="J461">
        <v>8886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8886</v>
      </c>
    </row>
    <row r="462" spans="1:18" hidden="1" x14ac:dyDescent="0.2">
      <c r="A462">
        <v>460</v>
      </c>
      <c r="B462" t="s">
        <v>171</v>
      </c>
      <c r="C462" t="s">
        <v>101</v>
      </c>
      <c r="D462" t="s">
        <v>17</v>
      </c>
      <c r="E462" t="s">
        <v>187</v>
      </c>
      <c r="F462" t="s">
        <v>173</v>
      </c>
      <c r="G462" t="s">
        <v>61</v>
      </c>
      <c r="H462">
        <v>362</v>
      </c>
      <c r="I462">
        <v>39.660220994475097</v>
      </c>
      <c r="J462">
        <v>14357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14357</v>
      </c>
    </row>
    <row r="463" spans="1:18" hidden="1" x14ac:dyDescent="0.2">
      <c r="A463">
        <v>461</v>
      </c>
      <c r="B463" t="s">
        <v>171</v>
      </c>
      <c r="C463" t="s">
        <v>101</v>
      </c>
      <c r="D463" t="s">
        <v>17</v>
      </c>
      <c r="E463" t="s">
        <v>187</v>
      </c>
      <c r="F463" t="s">
        <v>173</v>
      </c>
      <c r="G463" t="s">
        <v>62</v>
      </c>
      <c r="H463">
        <v>11188</v>
      </c>
      <c r="I463">
        <v>36.409009653199803</v>
      </c>
      <c r="J463">
        <v>407344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407344</v>
      </c>
    </row>
    <row r="464" spans="1:18" hidden="1" x14ac:dyDescent="0.2">
      <c r="A464">
        <v>462</v>
      </c>
      <c r="B464" t="s">
        <v>171</v>
      </c>
      <c r="C464" t="s">
        <v>101</v>
      </c>
      <c r="D464" t="s">
        <v>17</v>
      </c>
      <c r="E464" t="s">
        <v>187</v>
      </c>
      <c r="F464" t="s">
        <v>173</v>
      </c>
      <c r="G464" t="s">
        <v>63</v>
      </c>
      <c r="H464">
        <v>35</v>
      </c>
      <c r="I464">
        <v>39.1714285714285</v>
      </c>
      <c r="J464">
        <v>1371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1371</v>
      </c>
    </row>
    <row r="465" spans="1:18" hidden="1" x14ac:dyDescent="0.2">
      <c r="A465">
        <v>463</v>
      </c>
      <c r="B465" t="s">
        <v>171</v>
      </c>
      <c r="C465" t="s">
        <v>101</v>
      </c>
      <c r="D465" t="s">
        <v>17</v>
      </c>
      <c r="E465" t="s">
        <v>187</v>
      </c>
      <c r="F465" t="s">
        <v>173</v>
      </c>
      <c r="G465" t="s">
        <v>73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 hidden="1" x14ac:dyDescent="0.2">
      <c r="A466">
        <v>464</v>
      </c>
      <c r="B466" t="s">
        <v>171</v>
      </c>
      <c r="C466" t="s">
        <v>101</v>
      </c>
      <c r="D466" t="s">
        <v>17</v>
      </c>
      <c r="E466" t="s">
        <v>187</v>
      </c>
      <c r="F466" t="s">
        <v>173</v>
      </c>
      <c r="G466" t="s">
        <v>65</v>
      </c>
      <c r="H466">
        <v>90</v>
      </c>
      <c r="I466">
        <v>37.122222222222199</v>
      </c>
      <c r="J466">
        <v>3341</v>
      </c>
      <c r="K466">
        <v>0</v>
      </c>
      <c r="L466">
        <v>0</v>
      </c>
      <c r="M466">
        <v>0</v>
      </c>
      <c r="N466">
        <v>0</v>
      </c>
      <c r="O466">
        <v>20</v>
      </c>
      <c r="P466">
        <v>0</v>
      </c>
      <c r="Q466">
        <v>0</v>
      </c>
      <c r="R466">
        <v>3361</v>
      </c>
    </row>
    <row r="467" spans="1:18" hidden="1" x14ac:dyDescent="0.2">
      <c r="A467">
        <v>465</v>
      </c>
      <c r="B467" t="s">
        <v>171</v>
      </c>
      <c r="C467" t="s">
        <v>101</v>
      </c>
      <c r="D467" t="s">
        <v>17</v>
      </c>
      <c r="E467" t="s">
        <v>187</v>
      </c>
      <c r="F467" t="s">
        <v>173</v>
      </c>
      <c r="G467" t="s">
        <v>66</v>
      </c>
      <c r="H467">
        <v>12609</v>
      </c>
      <c r="I467">
        <v>40.060988183043797</v>
      </c>
      <c r="J467">
        <v>505129</v>
      </c>
      <c r="K467">
        <v>0</v>
      </c>
      <c r="L467">
        <v>0</v>
      </c>
      <c r="M467">
        <v>0</v>
      </c>
      <c r="N467">
        <v>0</v>
      </c>
      <c r="O467">
        <v>4</v>
      </c>
      <c r="P467">
        <v>0</v>
      </c>
      <c r="Q467">
        <v>0</v>
      </c>
      <c r="R467">
        <v>505133</v>
      </c>
    </row>
    <row r="468" spans="1:18" hidden="1" x14ac:dyDescent="0.2">
      <c r="A468">
        <v>466</v>
      </c>
      <c r="B468" t="s">
        <v>171</v>
      </c>
      <c r="C468" t="s">
        <v>101</v>
      </c>
      <c r="D468" t="s">
        <v>17</v>
      </c>
      <c r="E468" t="s">
        <v>187</v>
      </c>
      <c r="F468" t="s">
        <v>173</v>
      </c>
      <c r="G468" t="s">
        <v>67</v>
      </c>
      <c r="H468">
        <v>24283</v>
      </c>
      <c r="I468">
        <v>41.000988345756198</v>
      </c>
      <c r="J468">
        <v>995627</v>
      </c>
      <c r="K468">
        <v>0</v>
      </c>
      <c r="L468">
        <v>0</v>
      </c>
      <c r="M468">
        <v>0</v>
      </c>
      <c r="N468">
        <v>0</v>
      </c>
      <c r="O468">
        <v>1287</v>
      </c>
      <c r="P468">
        <v>0</v>
      </c>
      <c r="Q468">
        <v>0</v>
      </c>
      <c r="R468">
        <v>996914</v>
      </c>
    </row>
    <row r="469" spans="1:18" hidden="1" x14ac:dyDescent="0.2">
      <c r="A469">
        <v>467</v>
      </c>
      <c r="B469" t="s">
        <v>171</v>
      </c>
      <c r="C469" t="s">
        <v>101</v>
      </c>
      <c r="D469" t="s">
        <v>17</v>
      </c>
      <c r="E469" t="s">
        <v>187</v>
      </c>
      <c r="F469" t="s">
        <v>173</v>
      </c>
      <c r="G469" t="s">
        <v>70</v>
      </c>
      <c r="H469">
        <v>153</v>
      </c>
      <c r="I469">
        <v>39.673202614379001</v>
      </c>
      <c r="J469">
        <v>6070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6070</v>
      </c>
    </row>
    <row r="470" spans="1:18" hidden="1" x14ac:dyDescent="0.2">
      <c r="A470">
        <v>468</v>
      </c>
      <c r="B470" t="s">
        <v>171</v>
      </c>
      <c r="C470" t="s">
        <v>101</v>
      </c>
      <c r="D470" t="s">
        <v>17</v>
      </c>
      <c r="E470" t="s">
        <v>187</v>
      </c>
      <c r="F470" t="s">
        <v>173</v>
      </c>
      <c r="G470" t="s">
        <v>71</v>
      </c>
      <c r="H470">
        <v>14495</v>
      </c>
      <c r="I470">
        <v>40.937978613314897</v>
      </c>
      <c r="J470">
        <v>593396</v>
      </c>
      <c r="K470">
        <v>0</v>
      </c>
      <c r="L470">
        <v>0</v>
      </c>
      <c r="M470">
        <v>0</v>
      </c>
      <c r="N470">
        <v>0</v>
      </c>
      <c r="O470">
        <v>215</v>
      </c>
      <c r="P470">
        <v>0</v>
      </c>
      <c r="Q470">
        <v>0</v>
      </c>
      <c r="R470">
        <v>593611</v>
      </c>
    </row>
    <row r="471" spans="1:18" hidden="1" x14ac:dyDescent="0.2">
      <c r="A471">
        <v>469</v>
      </c>
      <c r="B471" t="s">
        <v>171</v>
      </c>
      <c r="C471" t="s">
        <v>101</v>
      </c>
      <c r="D471" t="s">
        <v>17</v>
      </c>
      <c r="E471" t="s">
        <v>187</v>
      </c>
      <c r="F471" t="s">
        <v>173</v>
      </c>
      <c r="G471" t="s">
        <v>72</v>
      </c>
      <c r="H471">
        <v>87</v>
      </c>
      <c r="I471">
        <v>36.8735632183908</v>
      </c>
      <c r="J471">
        <v>3208</v>
      </c>
      <c r="K471">
        <v>0</v>
      </c>
      <c r="L471">
        <v>0</v>
      </c>
      <c r="M471">
        <v>0</v>
      </c>
      <c r="N471">
        <v>0</v>
      </c>
      <c r="O471">
        <v>20</v>
      </c>
      <c r="P471">
        <v>0</v>
      </c>
      <c r="Q471">
        <v>0</v>
      </c>
      <c r="R471">
        <v>3228</v>
      </c>
    </row>
    <row r="472" spans="1:18" hidden="1" x14ac:dyDescent="0.2">
      <c r="A472">
        <v>470</v>
      </c>
      <c r="B472" t="s">
        <v>171</v>
      </c>
      <c r="C472" t="s">
        <v>101</v>
      </c>
      <c r="D472" t="s">
        <v>17</v>
      </c>
      <c r="E472" t="s">
        <v>102</v>
      </c>
      <c r="F472" t="s">
        <v>175</v>
      </c>
      <c r="G472" t="s">
        <v>60</v>
      </c>
      <c r="H472">
        <v>122951</v>
      </c>
      <c r="I472">
        <v>61.024001431464498</v>
      </c>
      <c r="J472">
        <v>7502962</v>
      </c>
      <c r="K472">
        <v>0</v>
      </c>
      <c r="L472">
        <v>0</v>
      </c>
      <c r="M472">
        <v>0</v>
      </c>
      <c r="N472">
        <v>0</v>
      </c>
      <c r="O472">
        <v>147093</v>
      </c>
      <c r="P472">
        <v>-1.9569991297346001</v>
      </c>
      <c r="Q472">
        <v>-240615</v>
      </c>
      <c r="R472">
        <v>7409440</v>
      </c>
    </row>
    <row r="473" spans="1:18" hidden="1" x14ac:dyDescent="0.2">
      <c r="A473">
        <v>471</v>
      </c>
      <c r="B473" t="s">
        <v>171</v>
      </c>
      <c r="C473" t="s">
        <v>101</v>
      </c>
      <c r="D473" t="s">
        <v>17</v>
      </c>
      <c r="E473" t="s">
        <v>102</v>
      </c>
      <c r="F473" t="s">
        <v>175</v>
      </c>
      <c r="G473" t="s">
        <v>103</v>
      </c>
      <c r="H473">
        <v>2968</v>
      </c>
      <c r="I473">
        <v>59.441037735849001</v>
      </c>
      <c r="J473">
        <v>176421</v>
      </c>
      <c r="K473">
        <v>0</v>
      </c>
      <c r="L473">
        <v>0</v>
      </c>
      <c r="M473">
        <v>0</v>
      </c>
      <c r="N473">
        <v>0</v>
      </c>
      <c r="O473">
        <v>1010</v>
      </c>
      <c r="P473">
        <v>-1.90700808625336</v>
      </c>
      <c r="Q473">
        <v>-5660</v>
      </c>
      <c r="R473">
        <v>171771</v>
      </c>
    </row>
    <row r="474" spans="1:18" hidden="1" x14ac:dyDescent="0.2">
      <c r="A474">
        <v>472</v>
      </c>
      <c r="B474" t="s">
        <v>171</v>
      </c>
      <c r="C474" t="s">
        <v>101</v>
      </c>
      <c r="D474" t="s">
        <v>17</v>
      </c>
      <c r="E474" t="s">
        <v>102</v>
      </c>
      <c r="F474" t="s">
        <v>175</v>
      </c>
      <c r="G474" t="s">
        <v>61</v>
      </c>
      <c r="H474">
        <v>3075</v>
      </c>
      <c r="I474">
        <v>62.275121951219496</v>
      </c>
      <c r="J474">
        <v>191496</v>
      </c>
      <c r="K474">
        <v>0</v>
      </c>
      <c r="L474">
        <v>0</v>
      </c>
      <c r="M474">
        <v>0</v>
      </c>
      <c r="N474">
        <v>0</v>
      </c>
      <c r="O474">
        <v>2337</v>
      </c>
      <c r="P474">
        <v>-1.9980487804878</v>
      </c>
      <c r="Q474">
        <v>-6144</v>
      </c>
      <c r="R474">
        <v>187689</v>
      </c>
    </row>
    <row r="475" spans="1:18" hidden="1" x14ac:dyDescent="0.2">
      <c r="A475">
        <v>473</v>
      </c>
      <c r="B475" t="s">
        <v>171</v>
      </c>
      <c r="C475" t="s">
        <v>101</v>
      </c>
      <c r="D475" t="s">
        <v>17</v>
      </c>
      <c r="E475" t="s">
        <v>102</v>
      </c>
      <c r="F475" t="s">
        <v>175</v>
      </c>
      <c r="G475" t="s">
        <v>62</v>
      </c>
      <c r="H475">
        <v>163854</v>
      </c>
      <c r="I475">
        <v>56.2939995361724</v>
      </c>
      <c r="J475">
        <v>9223997</v>
      </c>
      <c r="K475">
        <v>0</v>
      </c>
      <c r="L475">
        <v>0</v>
      </c>
      <c r="M475">
        <v>0</v>
      </c>
      <c r="N475">
        <v>0</v>
      </c>
      <c r="O475">
        <v>510</v>
      </c>
      <c r="P475">
        <v>-1.8059980226298999</v>
      </c>
      <c r="Q475">
        <v>-295920</v>
      </c>
      <c r="R475">
        <v>8928587</v>
      </c>
    </row>
    <row r="476" spans="1:18" hidden="1" x14ac:dyDescent="0.2">
      <c r="A476">
        <v>474</v>
      </c>
      <c r="B476" t="s">
        <v>171</v>
      </c>
      <c r="C476" t="s">
        <v>101</v>
      </c>
      <c r="D476" t="s">
        <v>17</v>
      </c>
      <c r="E476" t="s">
        <v>102</v>
      </c>
      <c r="F476" t="s">
        <v>175</v>
      </c>
      <c r="G476" t="s">
        <v>63</v>
      </c>
      <c r="H476">
        <v>294</v>
      </c>
      <c r="I476">
        <v>62.568027210884303</v>
      </c>
      <c r="J476">
        <v>18395</v>
      </c>
      <c r="K476">
        <v>0</v>
      </c>
      <c r="L476">
        <v>0</v>
      </c>
      <c r="M476">
        <v>0</v>
      </c>
      <c r="N476">
        <v>0</v>
      </c>
      <c r="O476">
        <v>223</v>
      </c>
      <c r="P476">
        <v>-2.0068027210884298</v>
      </c>
      <c r="Q476">
        <v>-590</v>
      </c>
      <c r="R476">
        <v>18028</v>
      </c>
    </row>
    <row r="477" spans="1:18" hidden="1" x14ac:dyDescent="0.2">
      <c r="A477">
        <v>475</v>
      </c>
      <c r="B477" t="s">
        <v>171</v>
      </c>
      <c r="C477" t="s">
        <v>101</v>
      </c>
      <c r="D477" t="s">
        <v>17</v>
      </c>
      <c r="E477" t="s">
        <v>102</v>
      </c>
      <c r="F477" t="s">
        <v>175</v>
      </c>
      <c r="G477" t="s">
        <v>73</v>
      </c>
      <c r="H477">
        <v>3</v>
      </c>
      <c r="I477">
        <v>63.6666666666666</v>
      </c>
      <c r="J477">
        <v>191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-2</v>
      </c>
      <c r="Q477">
        <v>-6</v>
      </c>
      <c r="R477">
        <v>187</v>
      </c>
    </row>
    <row r="478" spans="1:18" hidden="1" x14ac:dyDescent="0.2">
      <c r="A478">
        <v>476</v>
      </c>
      <c r="B478" t="s">
        <v>171</v>
      </c>
      <c r="C478" t="s">
        <v>101</v>
      </c>
      <c r="D478" t="s">
        <v>17</v>
      </c>
      <c r="E478" t="s">
        <v>102</v>
      </c>
      <c r="F478" t="s">
        <v>175</v>
      </c>
      <c r="G478" t="s">
        <v>65</v>
      </c>
      <c r="H478">
        <v>1341</v>
      </c>
      <c r="I478">
        <v>57.213273676360899</v>
      </c>
      <c r="J478">
        <v>76723</v>
      </c>
      <c r="K478">
        <v>0</v>
      </c>
      <c r="L478">
        <v>0</v>
      </c>
      <c r="M478">
        <v>0</v>
      </c>
      <c r="N478">
        <v>0</v>
      </c>
      <c r="O478">
        <v>2828</v>
      </c>
      <c r="P478">
        <v>-1.8351976137210999</v>
      </c>
      <c r="Q478">
        <v>-2461</v>
      </c>
      <c r="R478">
        <v>77090</v>
      </c>
    </row>
    <row r="479" spans="1:18" hidden="1" x14ac:dyDescent="0.2">
      <c r="A479">
        <v>477</v>
      </c>
      <c r="B479" t="s">
        <v>171</v>
      </c>
      <c r="C479" t="s">
        <v>101</v>
      </c>
      <c r="D479" t="s">
        <v>17</v>
      </c>
      <c r="E479" t="s">
        <v>102</v>
      </c>
      <c r="F479" t="s">
        <v>175</v>
      </c>
      <c r="G479" t="s">
        <v>66</v>
      </c>
      <c r="H479">
        <v>169203</v>
      </c>
      <c r="I479">
        <v>57.451002641797103</v>
      </c>
      <c r="J479">
        <v>9720882</v>
      </c>
      <c r="K479">
        <v>0</v>
      </c>
      <c r="L479">
        <v>0</v>
      </c>
      <c r="M479">
        <v>0</v>
      </c>
      <c r="N479">
        <v>0</v>
      </c>
      <c r="O479">
        <v>172302</v>
      </c>
      <c r="P479">
        <v>-1.84299923760217</v>
      </c>
      <c r="Q479">
        <v>-311841</v>
      </c>
      <c r="R479">
        <v>9581343</v>
      </c>
    </row>
    <row r="480" spans="1:18" hidden="1" x14ac:dyDescent="0.2">
      <c r="A480">
        <v>478</v>
      </c>
      <c r="B480" t="s">
        <v>171</v>
      </c>
      <c r="C480" t="s">
        <v>101</v>
      </c>
      <c r="D480" t="s">
        <v>17</v>
      </c>
      <c r="E480" t="s">
        <v>102</v>
      </c>
      <c r="F480" t="s">
        <v>175</v>
      </c>
      <c r="G480" t="s">
        <v>67</v>
      </c>
      <c r="H480">
        <v>307924</v>
      </c>
      <c r="I480">
        <v>62.036999389459702</v>
      </c>
      <c r="J480">
        <v>19102681</v>
      </c>
      <c r="K480">
        <v>0</v>
      </c>
      <c r="L480">
        <v>0</v>
      </c>
      <c r="M480">
        <v>0</v>
      </c>
      <c r="N480">
        <v>0</v>
      </c>
      <c r="O480">
        <v>661216</v>
      </c>
      <c r="P480">
        <v>-1.9900007794131001</v>
      </c>
      <c r="Q480">
        <v>-612769</v>
      </c>
      <c r="R480">
        <v>19151128</v>
      </c>
    </row>
    <row r="481" spans="1:18" hidden="1" x14ac:dyDescent="0.2">
      <c r="A481">
        <v>479</v>
      </c>
      <c r="B481" t="s">
        <v>171</v>
      </c>
      <c r="C481" t="s">
        <v>101</v>
      </c>
      <c r="D481" t="s">
        <v>17</v>
      </c>
      <c r="E481" t="s">
        <v>102</v>
      </c>
      <c r="F481" t="s">
        <v>175</v>
      </c>
      <c r="G481" t="s">
        <v>70</v>
      </c>
      <c r="H481">
        <v>1298</v>
      </c>
      <c r="I481">
        <v>61.899845916795002</v>
      </c>
      <c r="J481">
        <v>80346</v>
      </c>
      <c r="K481">
        <v>0</v>
      </c>
      <c r="L481">
        <v>0</v>
      </c>
      <c r="M481">
        <v>0</v>
      </c>
      <c r="N481">
        <v>0</v>
      </c>
      <c r="O481">
        <v>986</v>
      </c>
      <c r="P481">
        <v>-1.9853620955315801</v>
      </c>
      <c r="Q481">
        <v>-2577</v>
      </c>
      <c r="R481">
        <v>78755</v>
      </c>
    </row>
    <row r="482" spans="1:18" hidden="1" x14ac:dyDescent="0.2">
      <c r="A482">
        <v>480</v>
      </c>
      <c r="B482" t="s">
        <v>171</v>
      </c>
      <c r="C482" t="s">
        <v>101</v>
      </c>
      <c r="D482" t="s">
        <v>17</v>
      </c>
      <c r="E482" t="s">
        <v>102</v>
      </c>
      <c r="F482" t="s">
        <v>175</v>
      </c>
      <c r="G482" t="s">
        <v>71</v>
      </c>
      <c r="H482">
        <v>189182</v>
      </c>
      <c r="I482">
        <v>62.181000306583002</v>
      </c>
      <c r="J482">
        <v>11763526</v>
      </c>
      <c r="K482">
        <v>0</v>
      </c>
      <c r="L482">
        <v>0</v>
      </c>
      <c r="M482">
        <v>0</v>
      </c>
      <c r="N482">
        <v>0</v>
      </c>
      <c r="O482">
        <v>371529</v>
      </c>
      <c r="P482">
        <v>-1.99400048630419</v>
      </c>
      <c r="Q482">
        <v>-377229</v>
      </c>
      <c r="R482">
        <v>11757826</v>
      </c>
    </row>
    <row r="483" spans="1:18" hidden="1" x14ac:dyDescent="0.2">
      <c r="A483">
        <v>481</v>
      </c>
      <c r="B483" t="s">
        <v>171</v>
      </c>
      <c r="C483" t="s">
        <v>101</v>
      </c>
      <c r="D483" t="s">
        <v>17</v>
      </c>
      <c r="E483" t="s">
        <v>102</v>
      </c>
      <c r="F483" t="s">
        <v>175</v>
      </c>
      <c r="G483" t="s">
        <v>72</v>
      </c>
      <c r="H483">
        <v>1307</v>
      </c>
      <c r="I483">
        <v>56.976281560826301</v>
      </c>
      <c r="J483">
        <v>74468</v>
      </c>
      <c r="K483">
        <v>0</v>
      </c>
      <c r="L483">
        <v>0</v>
      </c>
      <c r="M483">
        <v>0</v>
      </c>
      <c r="N483">
        <v>0</v>
      </c>
      <c r="O483">
        <v>2756</v>
      </c>
      <c r="P483">
        <v>-1.82785003825554</v>
      </c>
      <c r="Q483">
        <v>-2389</v>
      </c>
      <c r="R483">
        <v>74835</v>
      </c>
    </row>
    <row r="484" spans="1:18" hidden="1" x14ac:dyDescent="0.2">
      <c r="A484">
        <v>482</v>
      </c>
      <c r="B484" t="s">
        <v>171</v>
      </c>
      <c r="C484" t="s">
        <v>101</v>
      </c>
      <c r="D484" t="s">
        <v>17</v>
      </c>
      <c r="E484" t="s">
        <v>187</v>
      </c>
      <c r="F484" t="s">
        <v>173</v>
      </c>
      <c r="G484" t="s">
        <v>60</v>
      </c>
      <c r="H484">
        <v>14087</v>
      </c>
      <c r="I484">
        <v>42.070987435223898</v>
      </c>
      <c r="J484">
        <v>592654</v>
      </c>
      <c r="K484">
        <v>0</v>
      </c>
      <c r="L484">
        <v>0</v>
      </c>
      <c r="M484">
        <v>0</v>
      </c>
      <c r="N484">
        <v>0</v>
      </c>
      <c r="O484">
        <v>16853</v>
      </c>
      <c r="P484">
        <v>0</v>
      </c>
      <c r="Q484">
        <v>0</v>
      </c>
      <c r="R484">
        <v>609507</v>
      </c>
    </row>
    <row r="485" spans="1:18" hidden="1" x14ac:dyDescent="0.2">
      <c r="A485">
        <v>483</v>
      </c>
      <c r="B485" t="s">
        <v>171</v>
      </c>
      <c r="C485" t="s">
        <v>101</v>
      </c>
      <c r="D485" t="s">
        <v>17</v>
      </c>
      <c r="E485" t="s">
        <v>187</v>
      </c>
      <c r="F485" t="s">
        <v>173</v>
      </c>
      <c r="G485" t="s">
        <v>103</v>
      </c>
      <c r="H485">
        <v>340</v>
      </c>
      <c r="I485">
        <v>39.667647058823498</v>
      </c>
      <c r="J485">
        <v>13487</v>
      </c>
      <c r="K485">
        <v>0</v>
      </c>
      <c r="L485">
        <v>0</v>
      </c>
      <c r="M485">
        <v>0</v>
      </c>
      <c r="N485">
        <v>0</v>
      </c>
      <c r="O485">
        <v>116</v>
      </c>
      <c r="P485">
        <v>0</v>
      </c>
      <c r="Q485">
        <v>0</v>
      </c>
      <c r="R485">
        <v>13603</v>
      </c>
    </row>
    <row r="486" spans="1:18" hidden="1" x14ac:dyDescent="0.2">
      <c r="A486">
        <v>484</v>
      </c>
      <c r="B486" t="s">
        <v>171</v>
      </c>
      <c r="C486" t="s">
        <v>101</v>
      </c>
      <c r="D486" t="s">
        <v>17</v>
      </c>
      <c r="E486" t="s">
        <v>187</v>
      </c>
      <c r="F486" t="s">
        <v>173</v>
      </c>
      <c r="G486" t="s">
        <v>61</v>
      </c>
      <c r="H486">
        <v>352</v>
      </c>
      <c r="I486">
        <v>39.661931818181799</v>
      </c>
      <c r="J486">
        <v>13961</v>
      </c>
      <c r="K486">
        <v>0</v>
      </c>
      <c r="L486">
        <v>0</v>
      </c>
      <c r="M486">
        <v>0</v>
      </c>
      <c r="N486">
        <v>0</v>
      </c>
      <c r="O486">
        <v>268</v>
      </c>
      <c r="P486">
        <v>0</v>
      </c>
      <c r="Q486">
        <v>0</v>
      </c>
      <c r="R486">
        <v>14229</v>
      </c>
    </row>
    <row r="487" spans="1:18" hidden="1" x14ac:dyDescent="0.2">
      <c r="A487">
        <v>485</v>
      </c>
      <c r="B487" t="s">
        <v>171</v>
      </c>
      <c r="C487" t="s">
        <v>101</v>
      </c>
      <c r="D487" t="s">
        <v>17</v>
      </c>
      <c r="E487" t="s">
        <v>187</v>
      </c>
      <c r="F487" t="s">
        <v>173</v>
      </c>
      <c r="G487" t="s">
        <v>62</v>
      </c>
      <c r="H487">
        <v>18774</v>
      </c>
      <c r="I487">
        <v>36.409023117076799</v>
      </c>
      <c r="J487">
        <v>683543</v>
      </c>
      <c r="K487">
        <v>0</v>
      </c>
      <c r="L487">
        <v>0</v>
      </c>
      <c r="M487">
        <v>0</v>
      </c>
      <c r="N487">
        <v>0</v>
      </c>
      <c r="O487">
        <v>58</v>
      </c>
      <c r="P487">
        <v>0</v>
      </c>
      <c r="Q487">
        <v>0</v>
      </c>
      <c r="R487">
        <v>683601</v>
      </c>
    </row>
    <row r="488" spans="1:18" hidden="1" x14ac:dyDescent="0.2">
      <c r="A488">
        <v>486</v>
      </c>
      <c r="B488" t="s">
        <v>171</v>
      </c>
      <c r="C488" t="s">
        <v>101</v>
      </c>
      <c r="D488" t="s">
        <v>17</v>
      </c>
      <c r="E488" t="s">
        <v>187</v>
      </c>
      <c r="F488" t="s">
        <v>173</v>
      </c>
      <c r="G488" t="s">
        <v>63</v>
      </c>
      <c r="H488">
        <v>34</v>
      </c>
      <c r="I488">
        <v>39.176470588235297</v>
      </c>
      <c r="J488">
        <v>1332</v>
      </c>
      <c r="K488">
        <v>0</v>
      </c>
      <c r="L488">
        <v>0</v>
      </c>
      <c r="M488">
        <v>0</v>
      </c>
      <c r="N488">
        <v>0</v>
      </c>
      <c r="O488">
        <v>26</v>
      </c>
      <c r="P488">
        <v>0</v>
      </c>
      <c r="Q488">
        <v>0</v>
      </c>
      <c r="R488">
        <v>1358</v>
      </c>
    </row>
    <row r="489" spans="1:18" hidden="1" x14ac:dyDescent="0.2">
      <c r="A489">
        <v>487</v>
      </c>
      <c r="B489" t="s">
        <v>171</v>
      </c>
      <c r="C489" t="s">
        <v>101</v>
      </c>
      <c r="D489" t="s">
        <v>17</v>
      </c>
      <c r="E489" t="s">
        <v>187</v>
      </c>
      <c r="F489" t="s">
        <v>173</v>
      </c>
      <c r="G489" t="s">
        <v>73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</row>
    <row r="490" spans="1:18" hidden="1" x14ac:dyDescent="0.2">
      <c r="A490">
        <v>488</v>
      </c>
      <c r="B490" t="s">
        <v>171</v>
      </c>
      <c r="C490" t="s">
        <v>101</v>
      </c>
      <c r="D490" t="s">
        <v>17</v>
      </c>
      <c r="E490" t="s">
        <v>187</v>
      </c>
      <c r="F490" t="s">
        <v>173</v>
      </c>
      <c r="G490" t="s">
        <v>65</v>
      </c>
      <c r="H490">
        <v>154</v>
      </c>
      <c r="I490">
        <v>37.1233766233766</v>
      </c>
      <c r="J490">
        <v>5717</v>
      </c>
      <c r="K490">
        <v>0</v>
      </c>
      <c r="L490">
        <v>0</v>
      </c>
      <c r="M490">
        <v>0</v>
      </c>
      <c r="N490">
        <v>0</v>
      </c>
      <c r="O490">
        <v>324</v>
      </c>
      <c r="P490">
        <v>0</v>
      </c>
      <c r="Q490">
        <v>0</v>
      </c>
      <c r="R490">
        <v>6041</v>
      </c>
    </row>
    <row r="491" spans="1:18" hidden="1" x14ac:dyDescent="0.2">
      <c r="A491">
        <v>489</v>
      </c>
      <c r="B491" t="s">
        <v>171</v>
      </c>
      <c r="C491" t="s">
        <v>101</v>
      </c>
      <c r="D491" t="s">
        <v>17</v>
      </c>
      <c r="E491" t="s">
        <v>187</v>
      </c>
      <c r="F491" t="s">
        <v>173</v>
      </c>
      <c r="G491" t="s">
        <v>66</v>
      </c>
      <c r="H491">
        <v>19386</v>
      </c>
      <c r="I491">
        <v>40.061023418962101</v>
      </c>
      <c r="J491">
        <v>776623</v>
      </c>
      <c r="K491">
        <v>0</v>
      </c>
      <c r="L491">
        <v>0</v>
      </c>
      <c r="M491">
        <v>0</v>
      </c>
      <c r="N491">
        <v>0</v>
      </c>
      <c r="O491">
        <v>19741</v>
      </c>
      <c r="P491">
        <v>0</v>
      </c>
      <c r="Q491">
        <v>0</v>
      </c>
      <c r="R491">
        <v>796364</v>
      </c>
    </row>
    <row r="492" spans="1:18" hidden="1" x14ac:dyDescent="0.2">
      <c r="A492">
        <v>490</v>
      </c>
      <c r="B492" t="s">
        <v>171</v>
      </c>
      <c r="C492" t="s">
        <v>101</v>
      </c>
      <c r="D492" t="s">
        <v>17</v>
      </c>
      <c r="E492" t="s">
        <v>187</v>
      </c>
      <c r="F492" t="s">
        <v>173</v>
      </c>
      <c r="G492" t="s">
        <v>67</v>
      </c>
      <c r="H492">
        <v>35280</v>
      </c>
      <c r="I492">
        <v>41.000992063491999</v>
      </c>
      <c r="J492">
        <v>1446515</v>
      </c>
      <c r="K492">
        <v>0</v>
      </c>
      <c r="L492">
        <v>0</v>
      </c>
      <c r="M492">
        <v>0</v>
      </c>
      <c r="N492">
        <v>0</v>
      </c>
      <c r="O492">
        <v>75759</v>
      </c>
      <c r="P492">
        <v>0</v>
      </c>
      <c r="Q492">
        <v>0</v>
      </c>
      <c r="R492">
        <v>1522274</v>
      </c>
    </row>
    <row r="493" spans="1:18" hidden="1" x14ac:dyDescent="0.2">
      <c r="A493">
        <v>491</v>
      </c>
      <c r="B493" t="s">
        <v>171</v>
      </c>
      <c r="C493" t="s">
        <v>101</v>
      </c>
      <c r="D493" t="s">
        <v>17</v>
      </c>
      <c r="E493" t="s">
        <v>187</v>
      </c>
      <c r="F493" t="s">
        <v>173</v>
      </c>
      <c r="G493" t="s">
        <v>70</v>
      </c>
      <c r="H493">
        <v>149</v>
      </c>
      <c r="I493">
        <v>39.671140939597301</v>
      </c>
      <c r="J493">
        <v>5911</v>
      </c>
      <c r="K493">
        <v>0</v>
      </c>
      <c r="L493">
        <v>0</v>
      </c>
      <c r="M493">
        <v>0</v>
      </c>
      <c r="N493">
        <v>0</v>
      </c>
      <c r="O493">
        <v>113</v>
      </c>
      <c r="P493">
        <v>0</v>
      </c>
      <c r="Q493">
        <v>0</v>
      </c>
      <c r="R493">
        <v>6024</v>
      </c>
    </row>
    <row r="494" spans="1:18" hidden="1" x14ac:dyDescent="0.2">
      <c r="A494">
        <v>492</v>
      </c>
      <c r="B494" t="s">
        <v>171</v>
      </c>
      <c r="C494" t="s">
        <v>101</v>
      </c>
      <c r="D494" t="s">
        <v>17</v>
      </c>
      <c r="E494" t="s">
        <v>187</v>
      </c>
      <c r="F494" t="s">
        <v>173</v>
      </c>
      <c r="G494" t="s">
        <v>71</v>
      </c>
      <c r="H494">
        <v>21676</v>
      </c>
      <c r="I494">
        <v>40.9379959402103</v>
      </c>
      <c r="J494">
        <v>887372</v>
      </c>
      <c r="K494">
        <v>0</v>
      </c>
      <c r="L494">
        <v>0</v>
      </c>
      <c r="M494">
        <v>0</v>
      </c>
      <c r="N494">
        <v>0</v>
      </c>
      <c r="O494">
        <v>42568</v>
      </c>
      <c r="P494">
        <v>0</v>
      </c>
      <c r="Q494">
        <v>0</v>
      </c>
      <c r="R494">
        <v>929940</v>
      </c>
    </row>
    <row r="495" spans="1:18" hidden="1" x14ac:dyDescent="0.2">
      <c r="A495">
        <v>493</v>
      </c>
      <c r="B495" t="s">
        <v>171</v>
      </c>
      <c r="C495" t="s">
        <v>101</v>
      </c>
      <c r="D495" t="s">
        <v>17</v>
      </c>
      <c r="E495" t="s">
        <v>187</v>
      </c>
      <c r="F495" t="s">
        <v>173</v>
      </c>
      <c r="G495" t="s">
        <v>72</v>
      </c>
      <c r="H495">
        <v>150</v>
      </c>
      <c r="I495">
        <v>36.873333333333299</v>
      </c>
      <c r="J495">
        <v>5531</v>
      </c>
      <c r="K495">
        <v>0</v>
      </c>
      <c r="L495">
        <v>0</v>
      </c>
      <c r="M495">
        <v>0</v>
      </c>
      <c r="N495">
        <v>0</v>
      </c>
      <c r="O495">
        <v>316</v>
      </c>
      <c r="P495">
        <v>0</v>
      </c>
      <c r="Q495">
        <v>0</v>
      </c>
      <c r="R495">
        <v>5847</v>
      </c>
    </row>
    <row r="496" spans="1:18" hidden="1" x14ac:dyDescent="0.2">
      <c r="A496">
        <v>494</v>
      </c>
      <c r="B496" t="s">
        <v>171</v>
      </c>
      <c r="C496" t="s">
        <v>101</v>
      </c>
      <c r="D496" t="s">
        <v>17</v>
      </c>
      <c r="E496" t="s">
        <v>102</v>
      </c>
      <c r="F496" t="s">
        <v>175</v>
      </c>
      <c r="G496" t="s">
        <v>60</v>
      </c>
      <c r="H496">
        <v>63041</v>
      </c>
      <c r="I496">
        <v>61.024000253803003</v>
      </c>
      <c r="J496">
        <v>3847014</v>
      </c>
      <c r="K496">
        <v>355</v>
      </c>
      <c r="L496">
        <v>5563.3070422535202</v>
      </c>
      <c r="M496">
        <v>1974974</v>
      </c>
      <c r="N496">
        <v>0</v>
      </c>
      <c r="O496">
        <v>16424</v>
      </c>
      <c r="P496">
        <v>-1.9569962405418599</v>
      </c>
      <c r="Q496">
        <v>-123371</v>
      </c>
      <c r="R496">
        <v>5715041</v>
      </c>
    </row>
    <row r="497" spans="1:18" hidden="1" x14ac:dyDescent="0.2">
      <c r="A497">
        <v>495</v>
      </c>
      <c r="B497" t="s">
        <v>171</v>
      </c>
      <c r="C497" t="s">
        <v>101</v>
      </c>
      <c r="D497" t="s">
        <v>17</v>
      </c>
      <c r="E497" t="s">
        <v>102</v>
      </c>
      <c r="F497" t="s">
        <v>175</v>
      </c>
      <c r="G497" t="s">
        <v>103</v>
      </c>
      <c r="H497">
        <v>1739</v>
      </c>
      <c r="I497">
        <v>59.441058079355898</v>
      </c>
      <c r="J497">
        <v>103368</v>
      </c>
      <c r="K497">
        <v>16</v>
      </c>
      <c r="L497">
        <v>5272.375</v>
      </c>
      <c r="M497">
        <v>84358</v>
      </c>
      <c r="N497">
        <v>0</v>
      </c>
      <c r="O497">
        <v>393</v>
      </c>
      <c r="P497">
        <v>-1.9068430132259899</v>
      </c>
      <c r="Q497">
        <v>-3316</v>
      </c>
      <c r="R497">
        <v>184803</v>
      </c>
    </row>
    <row r="498" spans="1:18" hidden="1" x14ac:dyDescent="0.2">
      <c r="A498">
        <v>496</v>
      </c>
      <c r="B498" t="s">
        <v>171</v>
      </c>
      <c r="C498" t="s">
        <v>101</v>
      </c>
      <c r="D498" t="s">
        <v>17</v>
      </c>
      <c r="E498" t="s">
        <v>102</v>
      </c>
      <c r="F498" t="s">
        <v>175</v>
      </c>
      <c r="G498" t="s">
        <v>61</v>
      </c>
      <c r="H498">
        <v>2408</v>
      </c>
      <c r="I498">
        <v>62.274916943521497</v>
      </c>
      <c r="J498">
        <v>149958</v>
      </c>
      <c r="K498">
        <v>15</v>
      </c>
      <c r="L498">
        <v>5663.6</v>
      </c>
      <c r="M498">
        <v>84954</v>
      </c>
      <c r="N498">
        <v>0</v>
      </c>
      <c r="O498">
        <v>95</v>
      </c>
      <c r="P498">
        <v>-1.99792358803986</v>
      </c>
      <c r="Q498">
        <v>-4811</v>
      </c>
      <c r="R498">
        <v>230196</v>
      </c>
    </row>
    <row r="499" spans="1:18" hidden="1" x14ac:dyDescent="0.2">
      <c r="A499">
        <v>497</v>
      </c>
      <c r="B499" t="s">
        <v>171</v>
      </c>
      <c r="C499" t="s">
        <v>101</v>
      </c>
      <c r="D499" t="s">
        <v>17</v>
      </c>
      <c r="E499" t="s">
        <v>102</v>
      </c>
      <c r="F499" t="s">
        <v>175</v>
      </c>
      <c r="G499" t="s">
        <v>62</v>
      </c>
      <c r="H499">
        <v>82765</v>
      </c>
      <c r="I499">
        <v>56.294001087416099</v>
      </c>
      <c r="J499">
        <v>4659173</v>
      </c>
      <c r="K499">
        <v>582</v>
      </c>
      <c r="L499">
        <v>4987.6958762886597</v>
      </c>
      <c r="M499">
        <v>2902839</v>
      </c>
      <c r="N499">
        <v>0</v>
      </c>
      <c r="O499">
        <v>0</v>
      </c>
      <c r="P499">
        <v>-1.80600495378481</v>
      </c>
      <c r="Q499">
        <v>-149474</v>
      </c>
      <c r="R499">
        <v>7412538</v>
      </c>
    </row>
    <row r="500" spans="1:18" hidden="1" x14ac:dyDescent="0.2">
      <c r="A500">
        <v>498</v>
      </c>
      <c r="B500" t="s">
        <v>171</v>
      </c>
      <c r="C500" t="s">
        <v>101</v>
      </c>
      <c r="D500" t="s">
        <v>17</v>
      </c>
      <c r="E500" t="s">
        <v>102</v>
      </c>
      <c r="F500" t="s">
        <v>175</v>
      </c>
      <c r="G500" t="s">
        <v>63</v>
      </c>
      <c r="H500">
        <v>230</v>
      </c>
      <c r="I500">
        <v>62.5695652173913</v>
      </c>
      <c r="J500">
        <v>14391</v>
      </c>
      <c r="K500">
        <v>1</v>
      </c>
      <c r="L500">
        <v>5605</v>
      </c>
      <c r="M500">
        <v>5605</v>
      </c>
      <c r="N500">
        <v>0</v>
      </c>
      <c r="O500">
        <v>9</v>
      </c>
      <c r="P500">
        <v>-2.0086956521739099</v>
      </c>
      <c r="Q500">
        <v>-462</v>
      </c>
      <c r="R500">
        <v>19543</v>
      </c>
    </row>
    <row r="501" spans="1:18" hidden="1" x14ac:dyDescent="0.2">
      <c r="A501">
        <v>499</v>
      </c>
      <c r="B501" t="s">
        <v>171</v>
      </c>
      <c r="C501" t="s">
        <v>101</v>
      </c>
      <c r="D501" t="s">
        <v>17</v>
      </c>
      <c r="E501" t="s">
        <v>102</v>
      </c>
      <c r="F501" t="s">
        <v>175</v>
      </c>
      <c r="G501" t="s">
        <v>73</v>
      </c>
      <c r="H501">
        <v>2</v>
      </c>
      <c r="I501">
        <v>63.5</v>
      </c>
      <c r="J501">
        <v>127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-2</v>
      </c>
      <c r="Q501">
        <v>-4</v>
      </c>
      <c r="R501">
        <v>123</v>
      </c>
    </row>
    <row r="502" spans="1:18" hidden="1" x14ac:dyDescent="0.2">
      <c r="A502">
        <v>500</v>
      </c>
      <c r="B502" t="s">
        <v>171</v>
      </c>
      <c r="C502" t="s">
        <v>101</v>
      </c>
      <c r="D502" t="s">
        <v>17</v>
      </c>
      <c r="E502" t="s">
        <v>102</v>
      </c>
      <c r="F502" t="s">
        <v>175</v>
      </c>
      <c r="G502" t="s">
        <v>65</v>
      </c>
      <c r="H502">
        <v>745</v>
      </c>
      <c r="I502">
        <v>57.213422818791898</v>
      </c>
      <c r="J502">
        <v>42624</v>
      </c>
      <c r="K502">
        <v>6</v>
      </c>
      <c r="L502">
        <v>5072.3333333333303</v>
      </c>
      <c r="M502">
        <v>30434</v>
      </c>
      <c r="N502">
        <v>0</v>
      </c>
      <c r="O502">
        <v>411</v>
      </c>
      <c r="P502">
        <v>-1.83489932885906</v>
      </c>
      <c r="Q502">
        <v>-1367</v>
      </c>
      <c r="R502">
        <v>72102</v>
      </c>
    </row>
    <row r="503" spans="1:18" hidden="1" x14ac:dyDescent="0.2">
      <c r="A503">
        <v>501</v>
      </c>
      <c r="B503" t="s">
        <v>171</v>
      </c>
      <c r="C503" t="s">
        <v>101</v>
      </c>
      <c r="D503" t="s">
        <v>17</v>
      </c>
      <c r="E503" t="s">
        <v>102</v>
      </c>
      <c r="F503" t="s">
        <v>175</v>
      </c>
      <c r="G503" t="s">
        <v>66</v>
      </c>
      <c r="H503">
        <v>85683</v>
      </c>
      <c r="I503">
        <v>57.450999614859398</v>
      </c>
      <c r="J503">
        <v>4922574</v>
      </c>
      <c r="K503">
        <v>478</v>
      </c>
      <c r="L503">
        <v>5185.4853556485295</v>
      </c>
      <c r="M503">
        <v>2478662</v>
      </c>
      <c r="N503">
        <v>0</v>
      </c>
      <c r="O503">
        <v>15188</v>
      </c>
      <c r="P503">
        <v>-1.84300269598403</v>
      </c>
      <c r="Q503">
        <v>-157914</v>
      </c>
      <c r="R503">
        <v>7258510</v>
      </c>
    </row>
    <row r="504" spans="1:18" hidden="1" x14ac:dyDescent="0.2">
      <c r="A504">
        <v>502</v>
      </c>
      <c r="B504" t="s">
        <v>171</v>
      </c>
      <c r="C504" t="s">
        <v>101</v>
      </c>
      <c r="D504" t="s">
        <v>17</v>
      </c>
      <c r="E504" t="s">
        <v>102</v>
      </c>
      <c r="F504" t="s">
        <v>175</v>
      </c>
      <c r="G504" t="s">
        <v>67</v>
      </c>
      <c r="H504">
        <v>163290</v>
      </c>
      <c r="I504">
        <v>62.0370016534999</v>
      </c>
      <c r="J504">
        <v>10130022</v>
      </c>
      <c r="K504">
        <v>891</v>
      </c>
      <c r="L504">
        <v>5609.2525252525202</v>
      </c>
      <c r="M504">
        <v>4997844</v>
      </c>
      <c r="N504">
        <v>0</v>
      </c>
      <c r="O504">
        <v>126598</v>
      </c>
      <c r="P504">
        <v>-1.9899993875926201</v>
      </c>
      <c r="Q504">
        <v>-324947</v>
      </c>
      <c r="R504">
        <v>14929517</v>
      </c>
    </row>
    <row r="505" spans="1:18" hidden="1" x14ac:dyDescent="0.2">
      <c r="A505">
        <v>503</v>
      </c>
      <c r="B505" t="s">
        <v>171</v>
      </c>
      <c r="C505" t="s">
        <v>101</v>
      </c>
      <c r="D505" t="s">
        <v>17</v>
      </c>
      <c r="E505" t="s">
        <v>102</v>
      </c>
      <c r="F505" t="s">
        <v>175</v>
      </c>
      <c r="G505" t="s">
        <v>70</v>
      </c>
      <c r="H505">
        <v>1016</v>
      </c>
      <c r="I505">
        <v>61.8996062992126</v>
      </c>
      <c r="J505">
        <v>62890</v>
      </c>
      <c r="K505">
        <v>7</v>
      </c>
      <c r="L505">
        <v>5664.7142857142799</v>
      </c>
      <c r="M505">
        <v>39653</v>
      </c>
      <c r="N505">
        <v>0</v>
      </c>
      <c r="O505">
        <v>40</v>
      </c>
      <c r="P505">
        <v>-1.9852362204724401</v>
      </c>
      <c r="Q505">
        <v>-2017</v>
      </c>
      <c r="R505">
        <v>100566</v>
      </c>
    </row>
    <row r="506" spans="1:18" hidden="1" x14ac:dyDescent="0.2">
      <c r="A506">
        <v>504</v>
      </c>
      <c r="B506" t="s">
        <v>171</v>
      </c>
      <c r="C506" t="s">
        <v>101</v>
      </c>
      <c r="D506" t="s">
        <v>17</v>
      </c>
      <c r="E506" t="s">
        <v>102</v>
      </c>
      <c r="F506" t="s">
        <v>175</v>
      </c>
      <c r="G506" t="s">
        <v>71</v>
      </c>
      <c r="H506">
        <v>100179</v>
      </c>
      <c r="I506">
        <v>62.180996017129303</v>
      </c>
      <c r="J506">
        <v>6229230</v>
      </c>
      <c r="K506">
        <v>667</v>
      </c>
      <c r="L506">
        <v>5650.6986506746598</v>
      </c>
      <c r="M506">
        <v>3769016</v>
      </c>
      <c r="N506">
        <v>0</v>
      </c>
      <c r="O506">
        <v>60906</v>
      </c>
      <c r="P506">
        <v>-1.9940007386777601</v>
      </c>
      <c r="Q506">
        <v>-199757</v>
      </c>
      <c r="R506">
        <v>9859395</v>
      </c>
    </row>
    <row r="507" spans="1:18" hidden="1" x14ac:dyDescent="0.2">
      <c r="A507">
        <v>505</v>
      </c>
      <c r="B507" t="s">
        <v>171</v>
      </c>
      <c r="C507" t="s">
        <v>101</v>
      </c>
      <c r="D507" t="s">
        <v>17</v>
      </c>
      <c r="E507" t="s">
        <v>102</v>
      </c>
      <c r="F507" t="s">
        <v>175</v>
      </c>
      <c r="G507" t="s">
        <v>72</v>
      </c>
      <c r="H507">
        <v>726</v>
      </c>
      <c r="I507">
        <v>56.976584022038502</v>
      </c>
      <c r="J507">
        <v>41365</v>
      </c>
      <c r="K507">
        <v>6</v>
      </c>
      <c r="L507">
        <v>5044.8333333333303</v>
      </c>
      <c r="M507">
        <v>30269</v>
      </c>
      <c r="N507">
        <v>0</v>
      </c>
      <c r="O507">
        <v>400</v>
      </c>
      <c r="P507">
        <v>-1.8278236914600501</v>
      </c>
      <c r="Q507">
        <v>-1327</v>
      </c>
      <c r="R507">
        <v>70707</v>
      </c>
    </row>
    <row r="508" spans="1:18" hidden="1" x14ac:dyDescent="0.2">
      <c r="A508">
        <v>506</v>
      </c>
      <c r="B508" t="s">
        <v>171</v>
      </c>
      <c r="C508" t="s">
        <v>101</v>
      </c>
      <c r="D508" t="s">
        <v>17</v>
      </c>
      <c r="E508" t="s">
        <v>187</v>
      </c>
      <c r="F508" t="s">
        <v>173</v>
      </c>
      <c r="G508" t="s">
        <v>60</v>
      </c>
      <c r="H508">
        <v>7223</v>
      </c>
      <c r="I508">
        <v>42.071023120587</v>
      </c>
      <c r="J508">
        <v>303879</v>
      </c>
      <c r="K508">
        <v>41</v>
      </c>
      <c r="L508">
        <v>6958.0731707317</v>
      </c>
      <c r="M508">
        <v>285281</v>
      </c>
      <c r="N508">
        <v>0</v>
      </c>
      <c r="O508">
        <v>1882</v>
      </c>
      <c r="P508">
        <v>0</v>
      </c>
      <c r="Q508">
        <v>0</v>
      </c>
      <c r="R508">
        <v>591042</v>
      </c>
    </row>
    <row r="509" spans="1:18" hidden="1" x14ac:dyDescent="0.2">
      <c r="A509">
        <v>507</v>
      </c>
      <c r="B509" t="s">
        <v>171</v>
      </c>
      <c r="C509" t="s">
        <v>101</v>
      </c>
      <c r="D509" t="s">
        <v>17</v>
      </c>
      <c r="E509" t="s">
        <v>187</v>
      </c>
      <c r="F509" t="s">
        <v>173</v>
      </c>
      <c r="G509" t="s">
        <v>103</v>
      </c>
      <c r="H509">
        <v>199</v>
      </c>
      <c r="I509">
        <v>39.668341708542698</v>
      </c>
      <c r="J509">
        <v>7894</v>
      </c>
      <c r="K509">
        <v>2</v>
      </c>
      <c r="L509">
        <v>6713</v>
      </c>
      <c r="M509">
        <v>13426</v>
      </c>
      <c r="N509">
        <v>0</v>
      </c>
      <c r="O509">
        <v>45</v>
      </c>
      <c r="P509">
        <v>0</v>
      </c>
      <c r="Q509">
        <v>0</v>
      </c>
      <c r="R509">
        <v>21365</v>
      </c>
    </row>
    <row r="510" spans="1:18" hidden="1" x14ac:dyDescent="0.2">
      <c r="A510">
        <v>508</v>
      </c>
      <c r="B510" t="s">
        <v>171</v>
      </c>
      <c r="C510" t="s">
        <v>101</v>
      </c>
      <c r="D510" t="s">
        <v>17</v>
      </c>
      <c r="E510" t="s">
        <v>187</v>
      </c>
      <c r="F510" t="s">
        <v>173</v>
      </c>
      <c r="G510" t="s">
        <v>61</v>
      </c>
      <c r="H510">
        <v>276</v>
      </c>
      <c r="I510">
        <v>39.659420289854999</v>
      </c>
      <c r="J510">
        <v>10946</v>
      </c>
      <c r="K510">
        <v>2</v>
      </c>
      <c r="L510">
        <v>7101.5</v>
      </c>
      <c r="M510">
        <v>14203</v>
      </c>
      <c r="N510">
        <v>0</v>
      </c>
      <c r="O510">
        <v>11</v>
      </c>
      <c r="P510">
        <v>0</v>
      </c>
      <c r="Q510">
        <v>0</v>
      </c>
      <c r="R510">
        <v>25160</v>
      </c>
    </row>
    <row r="511" spans="1:18" hidden="1" x14ac:dyDescent="0.2">
      <c r="A511">
        <v>509</v>
      </c>
      <c r="B511" t="s">
        <v>171</v>
      </c>
      <c r="C511" t="s">
        <v>101</v>
      </c>
      <c r="D511" t="s">
        <v>17</v>
      </c>
      <c r="E511" t="s">
        <v>187</v>
      </c>
      <c r="F511" t="s">
        <v>173</v>
      </c>
      <c r="G511" t="s">
        <v>62</v>
      </c>
      <c r="H511">
        <v>9483</v>
      </c>
      <c r="I511">
        <v>36.409047769693103</v>
      </c>
      <c r="J511">
        <v>345267</v>
      </c>
      <c r="K511">
        <v>67</v>
      </c>
      <c r="L511">
        <v>5891.5671641790996</v>
      </c>
      <c r="M511">
        <v>394735</v>
      </c>
      <c r="N511">
        <v>0</v>
      </c>
      <c r="O511">
        <v>0</v>
      </c>
      <c r="P511">
        <v>0</v>
      </c>
      <c r="Q511">
        <v>0</v>
      </c>
      <c r="R511">
        <v>740002</v>
      </c>
    </row>
    <row r="512" spans="1:18" hidden="1" x14ac:dyDescent="0.2">
      <c r="A512">
        <v>510</v>
      </c>
      <c r="B512" t="s">
        <v>171</v>
      </c>
      <c r="C512" t="s">
        <v>101</v>
      </c>
      <c r="D512" t="s">
        <v>17</v>
      </c>
      <c r="E512" t="s">
        <v>187</v>
      </c>
      <c r="F512" t="s">
        <v>173</v>
      </c>
      <c r="G512" t="s">
        <v>63</v>
      </c>
      <c r="H512">
        <v>26</v>
      </c>
      <c r="I512">
        <v>39.192307692307601</v>
      </c>
      <c r="J512">
        <v>1019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1020</v>
      </c>
    </row>
    <row r="513" spans="1:18" hidden="1" x14ac:dyDescent="0.2">
      <c r="A513">
        <v>511</v>
      </c>
      <c r="B513" t="s">
        <v>171</v>
      </c>
      <c r="C513" t="s">
        <v>101</v>
      </c>
      <c r="D513" t="s">
        <v>17</v>
      </c>
      <c r="E513" t="s">
        <v>187</v>
      </c>
      <c r="F513" t="s">
        <v>173</v>
      </c>
      <c r="G513" t="s">
        <v>73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 hidden="1" x14ac:dyDescent="0.2">
      <c r="A514">
        <v>512</v>
      </c>
      <c r="B514" t="s">
        <v>171</v>
      </c>
      <c r="C514" t="s">
        <v>101</v>
      </c>
      <c r="D514" t="s">
        <v>17</v>
      </c>
      <c r="E514" t="s">
        <v>187</v>
      </c>
      <c r="F514" t="s">
        <v>173</v>
      </c>
      <c r="G514" t="s">
        <v>65</v>
      </c>
      <c r="H514">
        <v>85</v>
      </c>
      <c r="I514">
        <v>37.117647058823501</v>
      </c>
      <c r="J514">
        <v>3155</v>
      </c>
      <c r="K514">
        <v>1</v>
      </c>
      <c r="L514">
        <v>6010</v>
      </c>
      <c r="M514">
        <v>6010</v>
      </c>
      <c r="N514">
        <v>0</v>
      </c>
      <c r="O514">
        <v>47</v>
      </c>
      <c r="P514">
        <v>0</v>
      </c>
      <c r="Q514">
        <v>0</v>
      </c>
      <c r="R514">
        <v>9212</v>
      </c>
    </row>
    <row r="515" spans="1:18" hidden="1" x14ac:dyDescent="0.2">
      <c r="A515">
        <v>513</v>
      </c>
      <c r="B515" t="s">
        <v>171</v>
      </c>
      <c r="C515" t="s">
        <v>101</v>
      </c>
      <c r="D515" t="s">
        <v>17</v>
      </c>
      <c r="E515" t="s">
        <v>187</v>
      </c>
      <c r="F515" t="s">
        <v>173</v>
      </c>
      <c r="G515" t="s">
        <v>66</v>
      </c>
      <c r="H515">
        <v>9817</v>
      </c>
      <c r="I515">
        <v>40.061016603850398</v>
      </c>
      <c r="J515">
        <v>393279</v>
      </c>
      <c r="K515">
        <v>55</v>
      </c>
      <c r="L515">
        <v>6710.8909090909001</v>
      </c>
      <c r="M515">
        <v>369099</v>
      </c>
      <c r="N515">
        <v>0</v>
      </c>
      <c r="O515">
        <v>1740</v>
      </c>
      <c r="P515">
        <v>0</v>
      </c>
      <c r="Q515">
        <v>0</v>
      </c>
      <c r="R515">
        <v>764118</v>
      </c>
    </row>
    <row r="516" spans="1:18" hidden="1" x14ac:dyDescent="0.2">
      <c r="A516">
        <v>514</v>
      </c>
      <c r="B516" t="s">
        <v>171</v>
      </c>
      <c r="C516" t="s">
        <v>101</v>
      </c>
      <c r="D516" t="s">
        <v>17</v>
      </c>
      <c r="E516" t="s">
        <v>187</v>
      </c>
      <c r="F516" t="s">
        <v>173</v>
      </c>
      <c r="G516" t="s">
        <v>67</v>
      </c>
      <c r="H516">
        <v>18709</v>
      </c>
      <c r="I516">
        <v>41.001015554011403</v>
      </c>
      <c r="J516">
        <v>767088</v>
      </c>
      <c r="K516">
        <v>102</v>
      </c>
      <c r="L516">
        <v>7195.3725490196002</v>
      </c>
      <c r="M516">
        <v>733928</v>
      </c>
      <c r="N516">
        <v>0</v>
      </c>
      <c r="O516">
        <v>14505</v>
      </c>
      <c r="P516">
        <v>0</v>
      </c>
      <c r="Q516">
        <v>0</v>
      </c>
      <c r="R516">
        <v>1515521</v>
      </c>
    </row>
    <row r="517" spans="1:18" hidden="1" x14ac:dyDescent="0.2">
      <c r="A517">
        <v>515</v>
      </c>
      <c r="B517" t="s">
        <v>171</v>
      </c>
      <c r="C517" t="s">
        <v>101</v>
      </c>
      <c r="D517" t="s">
        <v>17</v>
      </c>
      <c r="E517" t="s">
        <v>187</v>
      </c>
      <c r="F517" t="s">
        <v>173</v>
      </c>
      <c r="G517" t="s">
        <v>70</v>
      </c>
      <c r="H517">
        <v>116</v>
      </c>
      <c r="I517">
        <v>39.672413793103402</v>
      </c>
      <c r="J517">
        <v>4602</v>
      </c>
      <c r="K517">
        <v>1</v>
      </c>
      <c r="L517">
        <v>7111</v>
      </c>
      <c r="M517">
        <v>7111</v>
      </c>
      <c r="N517">
        <v>0</v>
      </c>
      <c r="O517">
        <v>5</v>
      </c>
      <c r="P517">
        <v>0</v>
      </c>
      <c r="Q517">
        <v>0</v>
      </c>
      <c r="R517">
        <v>11718</v>
      </c>
    </row>
    <row r="518" spans="1:18" hidden="1" x14ac:dyDescent="0.2">
      <c r="A518">
        <v>516</v>
      </c>
      <c r="B518" t="s">
        <v>171</v>
      </c>
      <c r="C518" t="s">
        <v>101</v>
      </c>
      <c r="D518" t="s">
        <v>17</v>
      </c>
      <c r="E518" t="s">
        <v>187</v>
      </c>
      <c r="F518" t="s">
        <v>173</v>
      </c>
      <c r="G518" t="s">
        <v>71</v>
      </c>
      <c r="H518">
        <v>11478</v>
      </c>
      <c r="I518">
        <v>40.937968287158</v>
      </c>
      <c r="J518">
        <v>469886</v>
      </c>
      <c r="K518">
        <v>76</v>
      </c>
      <c r="L518">
        <v>7188.3815789473601</v>
      </c>
      <c r="M518">
        <v>546317</v>
      </c>
      <c r="N518">
        <v>0</v>
      </c>
      <c r="O518">
        <v>6978</v>
      </c>
      <c r="P518">
        <v>0</v>
      </c>
      <c r="Q518">
        <v>0</v>
      </c>
      <c r="R518">
        <v>1023181</v>
      </c>
    </row>
    <row r="519" spans="1:18" hidden="1" x14ac:dyDescent="0.2">
      <c r="A519">
        <v>517</v>
      </c>
      <c r="B519" t="s">
        <v>171</v>
      </c>
      <c r="C519" t="s">
        <v>101</v>
      </c>
      <c r="D519" t="s">
        <v>17</v>
      </c>
      <c r="E519" t="s">
        <v>187</v>
      </c>
      <c r="F519" t="s">
        <v>173</v>
      </c>
      <c r="G519" t="s">
        <v>72</v>
      </c>
      <c r="H519">
        <v>83</v>
      </c>
      <c r="I519">
        <v>36.867469879517998</v>
      </c>
      <c r="J519">
        <v>3060</v>
      </c>
      <c r="K519">
        <v>1</v>
      </c>
      <c r="L519">
        <v>5979</v>
      </c>
      <c r="M519">
        <v>5979</v>
      </c>
      <c r="N519">
        <v>0</v>
      </c>
      <c r="O519">
        <v>46</v>
      </c>
      <c r="P519">
        <v>0</v>
      </c>
      <c r="Q519">
        <v>0</v>
      </c>
      <c r="R519">
        <v>9085</v>
      </c>
    </row>
    <row r="520" spans="1:18" hidden="1" x14ac:dyDescent="0.2">
      <c r="A520">
        <v>518</v>
      </c>
      <c r="B520" t="s">
        <v>171</v>
      </c>
      <c r="C520" t="s">
        <v>104</v>
      </c>
      <c r="D520" t="s">
        <v>17</v>
      </c>
      <c r="E520" t="s">
        <v>105</v>
      </c>
      <c r="F520" t="s">
        <v>175</v>
      </c>
      <c r="G520" t="s">
        <v>60</v>
      </c>
      <c r="H520">
        <v>29286</v>
      </c>
      <c r="I520">
        <v>61.024004643857097</v>
      </c>
      <c r="J520">
        <v>1787149</v>
      </c>
      <c r="K520">
        <v>0</v>
      </c>
      <c r="L520">
        <v>0</v>
      </c>
      <c r="M520">
        <v>0</v>
      </c>
      <c r="N520">
        <v>0</v>
      </c>
      <c r="O520">
        <v>2246</v>
      </c>
      <c r="P520">
        <v>-1.9570101755104801</v>
      </c>
      <c r="Q520">
        <v>-57313</v>
      </c>
      <c r="R520">
        <v>1732082</v>
      </c>
    </row>
    <row r="521" spans="1:18" hidden="1" x14ac:dyDescent="0.2">
      <c r="A521">
        <v>519</v>
      </c>
      <c r="B521" t="s">
        <v>171</v>
      </c>
      <c r="C521" t="s">
        <v>104</v>
      </c>
      <c r="D521" t="s">
        <v>17</v>
      </c>
      <c r="E521" t="s">
        <v>105</v>
      </c>
      <c r="F521" t="s">
        <v>175</v>
      </c>
      <c r="G521" t="s">
        <v>62</v>
      </c>
      <c r="H521">
        <v>10156</v>
      </c>
      <c r="I521">
        <v>56.294013391098801</v>
      </c>
      <c r="J521">
        <v>571722</v>
      </c>
      <c r="K521">
        <v>0</v>
      </c>
      <c r="L521">
        <v>0</v>
      </c>
      <c r="M521">
        <v>0</v>
      </c>
      <c r="N521">
        <v>0</v>
      </c>
      <c r="O521">
        <v>741</v>
      </c>
      <c r="P521">
        <v>-1.80602599448601</v>
      </c>
      <c r="Q521">
        <v>-18342</v>
      </c>
      <c r="R521">
        <v>554121</v>
      </c>
    </row>
    <row r="522" spans="1:18" hidden="1" x14ac:dyDescent="0.2">
      <c r="A522">
        <v>520</v>
      </c>
      <c r="B522" t="s">
        <v>171</v>
      </c>
      <c r="C522" t="s">
        <v>104</v>
      </c>
      <c r="D522" t="s">
        <v>17</v>
      </c>
      <c r="E522" t="s">
        <v>105</v>
      </c>
      <c r="F522" t="s">
        <v>175</v>
      </c>
      <c r="G522" t="s">
        <v>66</v>
      </c>
      <c r="H522">
        <v>47961</v>
      </c>
      <c r="I522">
        <v>57.4509914305373</v>
      </c>
      <c r="J522">
        <v>2755407</v>
      </c>
      <c r="K522">
        <v>0</v>
      </c>
      <c r="L522">
        <v>0</v>
      </c>
      <c r="M522">
        <v>0</v>
      </c>
      <c r="N522">
        <v>0</v>
      </c>
      <c r="O522">
        <v>3640</v>
      </c>
      <c r="P522">
        <v>-1.8429974354162699</v>
      </c>
      <c r="Q522">
        <v>-88392</v>
      </c>
      <c r="R522">
        <v>2670655</v>
      </c>
    </row>
    <row r="523" spans="1:18" hidden="1" x14ac:dyDescent="0.2">
      <c r="A523">
        <v>521</v>
      </c>
      <c r="B523" t="s">
        <v>171</v>
      </c>
      <c r="C523" t="s">
        <v>104</v>
      </c>
      <c r="D523" t="s">
        <v>17</v>
      </c>
      <c r="E523" t="s">
        <v>105</v>
      </c>
      <c r="F523" t="s">
        <v>175</v>
      </c>
      <c r="G523" t="s">
        <v>67</v>
      </c>
      <c r="H523">
        <v>438</v>
      </c>
      <c r="I523">
        <v>62.036529680365298</v>
      </c>
      <c r="J523">
        <v>27172</v>
      </c>
      <c r="K523">
        <v>0</v>
      </c>
      <c r="L523">
        <v>0</v>
      </c>
      <c r="M523">
        <v>0</v>
      </c>
      <c r="N523">
        <v>0</v>
      </c>
      <c r="O523">
        <v>35</v>
      </c>
      <c r="P523">
        <v>-1.9908675799086699</v>
      </c>
      <c r="Q523">
        <v>-872</v>
      </c>
      <c r="R523">
        <v>26335</v>
      </c>
    </row>
    <row r="524" spans="1:18" hidden="1" x14ac:dyDescent="0.2">
      <c r="A524">
        <v>522</v>
      </c>
      <c r="B524" t="s">
        <v>171</v>
      </c>
      <c r="C524" t="s">
        <v>104</v>
      </c>
      <c r="D524" t="s">
        <v>17</v>
      </c>
      <c r="E524" t="s">
        <v>105</v>
      </c>
      <c r="F524" t="s">
        <v>175</v>
      </c>
      <c r="G524" t="s">
        <v>71</v>
      </c>
      <c r="H524">
        <v>18</v>
      </c>
      <c r="I524">
        <v>62.1666666666666</v>
      </c>
      <c r="J524">
        <v>1119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-2</v>
      </c>
      <c r="Q524">
        <v>-36</v>
      </c>
      <c r="R524">
        <v>1084</v>
      </c>
    </row>
    <row r="525" spans="1:18" hidden="1" x14ac:dyDescent="0.2">
      <c r="A525">
        <v>523</v>
      </c>
      <c r="B525" t="s">
        <v>171</v>
      </c>
      <c r="C525" t="s">
        <v>104</v>
      </c>
      <c r="D525" t="s">
        <v>17</v>
      </c>
      <c r="E525" t="s">
        <v>105</v>
      </c>
      <c r="F525" t="s">
        <v>175</v>
      </c>
      <c r="G525" t="s">
        <v>106</v>
      </c>
      <c r="H525">
        <v>2891</v>
      </c>
      <c r="I525">
        <v>59.441023867173897</v>
      </c>
      <c r="J525">
        <v>171844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-1.9069526115530899</v>
      </c>
      <c r="Q525">
        <v>-5513</v>
      </c>
      <c r="R525">
        <v>166331</v>
      </c>
    </row>
    <row r="526" spans="1:18" hidden="1" x14ac:dyDescent="0.2">
      <c r="A526">
        <v>524</v>
      </c>
      <c r="B526" t="s">
        <v>171</v>
      </c>
      <c r="C526" t="s">
        <v>104</v>
      </c>
      <c r="D526" t="s">
        <v>17</v>
      </c>
      <c r="E526" t="s">
        <v>188</v>
      </c>
      <c r="F526" t="s">
        <v>173</v>
      </c>
      <c r="G526" t="s">
        <v>60</v>
      </c>
      <c r="H526">
        <v>3355</v>
      </c>
      <c r="I526">
        <v>42.070938897168404</v>
      </c>
      <c r="J526">
        <v>141148</v>
      </c>
      <c r="K526">
        <v>0</v>
      </c>
      <c r="L526">
        <v>0</v>
      </c>
      <c r="M526">
        <v>0</v>
      </c>
      <c r="N526">
        <v>0</v>
      </c>
      <c r="O526">
        <v>257</v>
      </c>
      <c r="P526">
        <v>0</v>
      </c>
      <c r="Q526">
        <v>0</v>
      </c>
      <c r="R526">
        <v>141405</v>
      </c>
    </row>
    <row r="527" spans="1:18" hidden="1" x14ac:dyDescent="0.2">
      <c r="A527">
        <v>525</v>
      </c>
      <c r="B527" t="s">
        <v>171</v>
      </c>
      <c r="C527" t="s">
        <v>104</v>
      </c>
      <c r="D527" t="s">
        <v>17</v>
      </c>
      <c r="E527" t="s">
        <v>188</v>
      </c>
      <c r="F527" t="s">
        <v>173</v>
      </c>
      <c r="G527" t="s">
        <v>62</v>
      </c>
      <c r="H527">
        <v>1164</v>
      </c>
      <c r="I527">
        <v>36.408934707903697</v>
      </c>
      <c r="J527">
        <v>42380</v>
      </c>
      <c r="K527">
        <v>0</v>
      </c>
      <c r="L527">
        <v>0</v>
      </c>
      <c r="M527">
        <v>0</v>
      </c>
      <c r="N527">
        <v>0</v>
      </c>
      <c r="O527">
        <v>85</v>
      </c>
      <c r="P527">
        <v>0</v>
      </c>
      <c r="Q527">
        <v>0</v>
      </c>
      <c r="R527">
        <v>42465</v>
      </c>
    </row>
    <row r="528" spans="1:18" hidden="1" x14ac:dyDescent="0.2">
      <c r="A528">
        <v>526</v>
      </c>
      <c r="B528" t="s">
        <v>171</v>
      </c>
      <c r="C528" t="s">
        <v>104</v>
      </c>
      <c r="D528" t="s">
        <v>17</v>
      </c>
      <c r="E528" t="s">
        <v>188</v>
      </c>
      <c r="F528" t="s">
        <v>173</v>
      </c>
      <c r="G528" t="s">
        <v>66</v>
      </c>
      <c r="H528">
        <v>5495</v>
      </c>
      <c r="I528">
        <v>40.060964513193802</v>
      </c>
      <c r="J528">
        <v>220135</v>
      </c>
      <c r="K528">
        <v>0</v>
      </c>
      <c r="L528">
        <v>0</v>
      </c>
      <c r="M528">
        <v>0</v>
      </c>
      <c r="N528">
        <v>0</v>
      </c>
      <c r="O528">
        <v>417</v>
      </c>
      <c r="P528">
        <v>0</v>
      </c>
      <c r="Q528">
        <v>0</v>
      </c>
      <c r="R528">
        <v>220552</v>
      </c>
    </row>
    <row r="529" spans="1:18" hidden="1" x14ac:dyDescent="0.2">
      <c r="A529">
        <v>527</v>
      </c>
      <c r="B529" t="s">
        <v>171</v>
      </c>
      <c r="C529" t="s">
        <v>104</v>
      </c>
      <c r="D529" t="s">
        <v>17</v>
      </c>
      <c r="E529" t="s">
        <v>188</v>
      </c>
      <c r="F529" t="s">
        <v>173</v>
      </c>
      <c r="G529" t="s">
        <v>67</v>
      </c>
      <c r="H529">
        <v>50</v>
      </c>
      <c r="I529">
        <v>41</v>
      </c>
      <c r="J529">
        <v>2050</v>
      </c>
      <c r="K529">
        <v>0</v>
      </c>
      <c r="L529">
        <v>0</v>
      </c>
      <c r="M529">
        <v>0</v>
      </c>
      <c r="N529">
        <v>0</v>
      </c>
      <c r="O529">
        <v>4</v>
      </c>
      <c r="P529">
        <v>0</v>
      </c>
      <c r="Q529">
        <v>0</v>
      </c>
      <c r="R529">
        <v>2054</v>
      </c>
    </row>
    <row r="530" spans="1:18" hidden="1" x14ac:dyDescent="0.2">
      <c r="A530">
        <v>528</v>
      </c>
      <c r="B530" t="s">
        <v>171</v>
      </c>
      <c r="C530" t="s">
        <v>104</v>
      </c>
      <c r="D530" t="s">
        <v>17</v>
      </c>
      <c r="E530" t="s">
        <v>188</v>
      </c>
      <c r="F530" t="s">
        <v>173</v>
      </c>
      <c r="G530" t="s">
        <v>71</v>
      </c>
      <c r="H530">
        <v>2</v>
      </c>
      <c r="I530">
        <v>41</v>
      </c>
      <c r="J530">
        <v>82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82</v>
      </c>
    </row>
    <row r="531" spans="1:18" hidden="1" x14ac:dyDescent="0.2">
      <c r="A531">
        <v>529</v>
      </c>
      <c r="B531" t="s">
        <v>171</v>
      </c>
      <c r="C531" t="s">
        <v>104</v>
      </c>
      <c r="D531" t="s">
        <v>17</v>
      </c>
      <c r="E531" t="s">
        <v>188</v>
      </c>
      <c r="F531" t="s">
        <v>173</v>
      </c>
      <c r="G531" t="s">
        <v>106</v>
      </c>
      <c r="H531">
        <v>331</v>
      </c>
      <c r="I531">
        <v>39.667673716011997</v>
      </c>
      <c r="J531">
        <v>13130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13130</v>
      </c>
    </row>
    <row r="532" spans="1:18" hidden="1" x14ac:dyDescent="0.2">
      <c r="A532">
        <v>530</v>
      </c>
      <c r="B532" t="s">
        <v>171</v>
      </c>
      <c r="C532" t="s">
        <v>104</v>
      </c>
      <c r="D532" t="s">
        <v>17</v>
      </c>
      <c r="E532" t="s">
        <v>105</v>
      </c>
      <c r="F532" t="s">
        <v>175</v>
      </c>
      <c r="G532" t="s">
        <v>60</v>
      </c>
      <c r="H532">
        <v>47919</v>
      </c>
      <c r="I532">
        <v>61.023998831361197</v>
      </c>
      <c r="J532">
        <v>2924209</v>
      </c>
      <c r="K532">
        <v>0</v>
      </c>
      <c r="L532">
        <v>0</v>
      </c>
      <c r="M532">
        <v>0</v>
      </c>
      <c r="N532">
        <v>0</v>
      </c>
      <c r="O532">
        <v>88094</v>
      </c>
      <c r="P532">
        <v>-1.9569899204908201</v>
      </c>
      <c r="Q532">
        <v>-93777</v>
      </c>
      <c r="R532">
        <v>2918526</v>
      </c>
    </row>
    <row r="533" spans="1:18" hidden="1" x14ac:dyDescent="0.2">
      <c r="A533">
        <v>531</v>
      </c>
      <c r="B533" t="s">
        <v>171</v>
      </c>
      <c r="C533" t="s">
        <v>104</v>
      </c>
      <c r="D533" t="s">
        <v>17</v>
      </c>
      <c r="E533" t="s">
        <v>105</v>
      </c>
      <c r="F533" t="s">
        <v>175</v>
      </c>
      <c r="G533" t="s">
        <v>62</v>
      </c>
      <c r="H533">
        <v>16329</v>
      </c>
      <c r="I533">
        <v>56.294016779962</v>
      </c>
      <c r="J533">
        <v>919225</v>
      </c>
      <c r="K533">
        <v>0</v>
      </c>
      <c r="L533">
        <v>0</v>
      </c>
      <c r="M533">
        <v>0</v>
      </c>
      <c r="N533">
        <v>0</v>
      </c>
      <c r="O533">
        <v>28740</v>
      </c>
      <c r="P533">
        <v>-1.8059893441117001</v>
      </c>
      <c r="Q533">
        <v>-29490</v>
      </c>
      <c r="R533">
        <v>918475</v>
      </c>
    </row>
    <row r="534" spans="1:18" hidden="1" x14ac:dyDescent="0.2">
      <c r="A534">
        <v>532</v>
      </c>
      <c r="B534" t="s">
        <v>171</v>
      </c>
      <c r="C534" t="s">
        <v>104</v>
      </c>
      <c r="D534" t="s">
        <v>17</v>
      </c>
      <c r="E534" t="s">
        <v>105</v>
      </c>
      <c r="F534" t="s">
        <v>175</v>
      </c>
      <c r="G534" t="s">
        <v>66</v>
      </c>
      <c r="H534">
        <v>78440</v>
      </c>
      <c r="I534">
        <v>57.450994390616998</v>
      </c>
      <c r="J534">
        <v>4506456</v>
      </c>
      <c r="K534">
        <v>0</v>
      </c>
      <c r="L534">
        <v>0</v>
      </c>
      <c r="M534">
        <v>0</v>
      </c>
      <c r="N534">
        <v>0</v>
      </c>
      <c r="O534">
        <v>143604</v>
      </c>
      <c r="P534">
        <v>-1.84300101988781</v>
      </c>
      <c r="Q534">
        <v>-144565</v>
      </c>
      <c r="R534">
        <v>4505495</v>
      </c>
    </row>
    <row r="535" spans="1:18" hidden="1" x14ac:dyDescent="0.2">
      <c r="A535">
        <v>533</v>
      </c>
      <c r="B535" t="s">
        <v>171</v>
      </c>
      <c r="C535" t="s">
        <v>104</v>
      </c>
      <c r="D535" t="s">
        <v>17</v>
      </c>
      <c r="E535" t="s">
        <v>105</v>
      </c>
      <c r="F535" t="s">
        <v>175</v>
      </c>
      <c r="G535" t="s">
        <v>67</v>
      </c>
      <c r="H535">
        <v>723</v>
      </c>
      <c r="I535">
        <v>62.037344398340203</v>
      </c>
      <c r="J535">
        <v>44853</v>
      </c>
      <c r="K535">
        <v>0</v>
      </c>
      <c r="L535">
        <v>0</v>
      </c>
      <c r="M535">
        <v>0</v>
      </c>
      <c r="N535">
        <v>0</v>
      </c>
      <c r="O535">
        <v>1374</v>
      </c>
      <c r="P535">
        <v>-1.9903181189488199</v>
      </c>
      <c r="Q535">
        <v>-1439</v>
      </c>
      <c r="R535">
        <v>44788</v>
      </c>
    </row>
    <row r="536" spans="1:18" hidden="1" x14ac:dyDescent="0.2">
      <c r="A536">
        <v>534</v>
      </c>
      <c r="B536" t="s">
        <v>171</v>
      </c>
      <c r="C536" t="s">
        <v>104</v>
      </c>
      <c r="D536" t="s">
        <v>17</v>
      </c>
      <c r="E536" t="s">
        <v>105</v>
      </c>
      <c r="F536" t="s">
        <v>175</v>
      </c>
      <c r="G536" t="s">
        <v>71</v>
      </c>
      <c r="H536">
        <v>29</v>
      </c>
      <c r="I536">
        <v>62.172413793103402</v>
      </c>
      <c r="J536">
        <v>1803</v>
      </c>
      <c r="K536">
        <v>0</v>
      </c>
      <c r="L536">
        <v>0</v>
      </c>
      <c r="M536">
        <v>0</v>
      </c>
      <c r="N536">
        <v>0</v>
      </c>
      <c r="O536">
        <v>70</v>
      </c>
      <c r="P536">
        <v>-2</v>
      </c>
      <c r="Q536">
        <v>-58</v>
      </c>
      <c r="R536">
        <v>1815</v>
      </c>
    </row>
    <row r="537" spans="1:18" hidden="1" x14ac:dyDescent="0.2">
      <c r="A537">
        <v>535</v>
      </c>
      <c r="B537" t="s">
        <v>171</v>
      </c>
      <c r="C537" t="s">
        <v>104</v>
      </c>
      <c r="D537" t="s">
        <v>17</v>
      </c>
      <c r="E537" t="s">
        <v>105</v>
      </c>
      <c r="F537" t="s">
        <v>175</v>
      </c>
      <c r="G537" t="s">
        <v>106</v>
      </c>
      <c r="H537">
        <v>4240</v>
      </c>
      <c r="I537">
        <v>59.441037735849001</v>
      </c>
      <c r="J537">
        <v>252030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-1.90707547169811</v>
      </c>
      <c r="Q537">
        <v>-8086</v>
      </c>
      <c r="R537">
        <v>243944</v>
      </c>
    </row>
    <row r="538" spans="1:18" hidden="1" x14ac:dyDescent="0.2">
      <c r="A538">
        <v>536</v>
      </c>
      <c r="B538" t="s">
        <v>171</v>
      </c>
      <c r="C538" t="s">
        <v>104</v>
      </c>
      <c r="D538" t="s">
        <v>17</v>
      </c>
      <c r="E538" t="s">
        <v>188</v>
      </c>
      <c r="F538" t="s">
        <v>173</v>
      </c>
      <c r="G538" t="s">
        <v>60</v>
      </c>
      <c r="H538">
        <v>5490</v>
      </c>
      <c r="I538">
        <v>42.071038251366097</v>
      </c>
      <c r="J538">
        <v>230970</v>
      </c>
      <c r="K538">
        <v>0</v>
      </c>
      <c r="L538">
        <v>0</v>
      </c>
      <c r="M538">
        <v>0</v>
      </c>
      <c r="N538">
        <v>0</v>
      </c>
      <c r="O538">
        <v>10093</v>
      </c>
      <c r="P538">
        <v>0</v>
      </c>
      <c r="Q538">
        <v>0</v>
      </c>
      <c r="R538">
        <v>241063</v>
      </c>
    </row>
    <row r="539" spans="1:18" hidden="1" x14ac:dyDescent="0.2">
      <c r="A539">
        <v>537</v>
      </c>
      <c r="B539" t="s">
        <v>171</v>
      </c>
      <c r="C539" t="s">
        <v>104</v>
      </c>
      <c r="D539" t="s">
        <v>17</v>
      </c>
      <c r="E539" t="s">
        <v>188</v>
      </c>
      <c r="F539" t="s">
        <v>173</v>
      </c>
      <c r="G539" t="s">
        <v>62</v>
      </c>
      <c r="H539">
        <v>1871</v>
      </c>
      <c r="I539">
        <v>36.408872260823003</v>
      </c>
      <c r="J539">
        <v>68121</v>
      </c>
      <c r="K539">
        <v>0</v>
      </c>
      <c r="L539">
        <v>0</v>
      </c>
      <c r="M539">
        <v>0</v>
      </c>
      <c r="N539">
        <v>0</v>
      </c>
      <c r="O539">
        <v>3293</v>
      </c>
      <c r="P539">
        <v>0</v>
      </c>
      <c r="Q539">
        <v>0</v>
      </c>
      <c r="R539">
        <v>71414</v>
      </c>
    </row>
    <row r="540" spans="1:18" hidden="1" x14ac:dyDescent="0.2">
      <c r="A540">
        <v>538</v>
      </c>
      <c r="B540" t="s">
        <v>171</v>
      </c>
      <c r="C540" t="s">
        <v>104</v>
      </c>
      <c r="D540" t="s">
        <v>17</v>
      </c>
      <c r="E540" t="s">
        <v>188</v>
      </c>
      <c r="F540" t="s">
        <v>173</v>
      </c>
      <c r="G540" t="s">
        <v>66</v>
      </c>
      <c r="H540">
        <v>8987</v>
      </c>
      <c r="I540">
        <v>40.060976966729697</v>
      </c>
      <c r="J540">
        <v>360028</v>
      </c>
      <c r="K540">
        <v>0</v>
      </c>
      <c r="L540">
        <v>0</v>
      </c>
      <c r="M540">
        <v>0</v>
      </c>
      <c r="N540">
        <v>0</v>
      </c>
      <c r="O540">
        <v>16454</v>
      </c>
      <c r="P540">
        <v>0</v>
      </c>
      <c r="Q540">
        <v>0</v>
      </c>
      <c r="R540">
        <v>376482</v>
      </c>
    </row>
    <row r="541" spans="1:18" hidden="1" x14ac:dyDescent="0.2">
      <c r="A541">
        <v>539</v>
      </c>
      <c r="B541" t="s">
        <v>171</v>
      </c>
      <c r="C541" t="s">
        <v>104</v>
      </c>
      <c r="D541" t="s">
        <v>17</v>
      </c>
      <c r="E541" t="s">
        <v>188</v>
      </c>
      <c r="F541" t="s">
        <v>173</v>
      </c>
      <c r="G541" t="s">
        <v>67</v>
      </c>
      <c r="H541">
        <v>83</v>
      </c>
      <c r="I541">
        <v>41</v>
      </c>
      <c r="J541">
        <v>3403</v>
      </c>
      <c r="K541">
        <v>0</v>
      </c>
      <c r="L541">
        <v>0</v>
      </c>
      <c r="M541">
        <v>0</v>
      </c>
      <c r="N541">
        <v>0</v>
      </c>
      <c r="O541">
        <v>157</v>
      </c>
      <c r="P541">
        <v>0</v>
      </c>
      <c r="Q541">
        <v>0</v>
      </c>
      <c r="R541">
        <v>3560</v>
      </c>
    </row>
    <row r="542" spans="1:18" hidden="1" x14ac:dyDescent="0.2">
      <c r="A542">
        <v>540</v>
      </c>
      <c r="B542" t="s">
        <v>171</v>
      </c>
      <c r="C542" t="s">
        <v>104</v>
      </c>
      <c r="D542" t="s">
        <v>17</v>
      </c>
      <c r="E542" t="s">
        <v>188</v>
      </c>
      <c r="F542" t="s">
        <v>173</v>
      </c>
      <c r="G542" t="s">
        <v>71</v>
      </c>
      <c r="H542">
        <v>3</v>
      </c>
      <c r="I542">
        <v>41</v>
      </c>
      <c r="J542">
        <v>123</v>
      </c>
      <c r="K542">
        <v>0</v>
      </c>
      <c r="L542">
        <v>0</v>
      </c>
      <c r="M542">
        <v>0</v>
      </c>
      <c r="N542">
        <v>0</v>
      </c>
      <c r="O542">
        <v>8</v>
      </c>
      <c r="P542">
        <v>0</v>
      </c>
      <c r="Q542">
        <v>0</v>
      </c>
      <c r="R542">
        <v>131</v>
      </c>
    </row>
    <row r="543" spans="1:18" hidden="1" x14ac:dyDescent="0.2">
      <c r="A543">
        <v>541</v>
      </c>
      <c r="B543" t="s">
        <v>171</v>
      </c>
      <c r="C543" t="s">
        <v>104</v>
      </c>
      <c r="D543" t="s">
        <v>17</v>
      </c>
      <c r="E543" t="s">
        <v>188</v>
      </c>
      <c r="F543" t="s">
        <v>173</v>
      </c>
      <c r="G543" t="s">
        <v>106</v>
      </c>
      <c r="H543">
        <v>486</v>
      </c>
      <c r="I543">
        <v>39.668724279835303</v>
      </c>
      <c r="J543">
        <v>19279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19279</v>
      </c>
    </row>
    <row r="544" spans="1:18" hidden="1" x14ac:dyDescent="0.2">
      <c r="A544">
        <v>542</v>
      </c>
      <c r="B544" t="s">
        <v>171</v>
      </c>
      <c r="C544" t="s">
        <v>104</v>
      </c>
      <c r="D544" t="s">
        <v>17</v>
      </c>
      <c r="E544" t="s">
        <v>105</v>
      </c>
      <c r="F544" t="s">
        <v>175</v>
      </c>
      <c r="G544" t="s">
        <v>60</v>
      </c>
      <c r="H544">
        <v>22618</v>
      </c>
      <c r="I544">
        <v>61.024007427712398</v>
      </c>
      <c r="J544">
        <v>1380241</v>
      </c>
      <c r="K544">
        <v>118</v>
      </c>
      <c r="L544">
        <v>5563.3050847457598</v>
      </c>
      <c r="M544">
        <v>656470</v>
      </c>
      <c r="N544">
        <v>0</v>
      </c>
      <c r="O544">
        <v>18471</v>
      </c>
      <c r="P544">
        <v>-1.9569811654434499</v>
      </c>
      <c r="Q544">
        <v>-44263</v>
      </c>
      <c r="R544">
        <v>2010919</v>
      </c>
    </row>
    <row r="545" spans="1:18" hidden="1" x14ac:dyDescent="0.2">
      <c r="A545">
        <v>543</v>
      </c>
      <c r="B545" t="s">
        <v>171</v>
      </c>
      <c r="C545" t="s">
        <v>104</v>
      </c>
      <c r="D545" t="s">
        <v>17</v>
      </c>
      <c r="E545" t="s">
        <v>105</v>
      </c>
      <c r="F545" t="s">
        <v>175</v>
      </c>
      <c r="G545" t="s">
        <v>62</v>
      </c>
      <c r="H545">
        <v>7826</v>
      </c>
      <c r="I545">
        <v>56.2940199335548</v>
      </c>
      <c r="J545">
        <v>440557</v>
      </c>
      <c r="K545">
        <v>40</v>
      </c>
      <c r="L545">
        <v>4987.7</v>
      </c>
      <c r="M545">
        <v>199508</v>
      </c>
      <c r="N545">
        <v>0</v>
      </c>
      <c r="O545">
        <v>6157</v>
      </c>
      <c r="P545">
        <v>-1.8060311781242</v>
      </c>
      <c r="Q545">
        <v>-14134</v>
      </c>
      <c r="R545">
        <v>632088</v>
      </c>
    </row>
    <row r="546" spans="1:18" hidden="1" x14ac:dyDescent="0.2">
      <c r="A546">
        <v>544</v>
      </c>
      <c r="B546" t="s">
        <v>171</v>
      </c>
      <c r="C546" t="s">
        <v>104</v>
      </c>
      <c r="D546" t="s">
        <v>17</v>
      </c>
      <c r="E546" t="s">
        <v>105</v>
      </c>
      <c r="F546" t="s">
        <v>175</v>
      </c>
      <c r="G546" t="s">
        <v>66</v>
      </c>
      <c r="H546">
        <v>37034</v>
      </c>
      <c r="I546">
        <v>57.450990981260396</v>
      </c>
      <c r="J546">
        <v>2127640</v>
      </c>
      <c r="K546">
        <v>194</v>
      </c>
      <c r="L546">
        <v>5185.4845360824702</v>
      </c>
      <c r="M546">
        <v>1005984</v>
      </c>
      <c r="N546">
        <v>0</v>
      </c>
      <c r="O546">
        <v>30052</v>
      </c>
      <c r="P546">
        <v>-1.8430091267483899</v>
      </c>
      <c r="Q546">
        <v>-68254</v>
      </c>
      <c r="R546">
        <v>3095422</v>
      </c>
    </row>
    <row r="547" spans="1:18" hidden="1" x14ac:dyDescent="0.2">
      <c r="A547">
        <v>545</v>
      </c>
      <c r="B547" t="s">
        <v>171</v>
      </c>
      <c r="C547" t="s">
        <v>104</v>
      </c>
      <c r="D547" t="s">
        <v>17</v>
      </c>
      <c r="E547" t="s">
        <v>105</v>
      </c>
      <c r="F547" t="s">
        <v>175</v>
      </c>
      <c r="G547" t="s">
        <v>67</v>
      </c>
      <c r="H547">
        <v>340</v>
      </c>
      <c r="I547">
        <v>62.038235294117598</v>
      </c>
      <c r="J547">
        <v>21093</v>
      </c>
      <c r="K547">
        <v>2</v>
      </c>
      <c r="L547">
        <v>5609.5</v>
      </c>
      <c r="M547">
        <v>11219</v>
      </c>
      <c r="N547">
        <v>0</v>
      </c>
      <c r="O547">
        <v>289</v>
      </c>
      <c r="P547">
        <v>-1.99117647058823</v>
      </c>
      <c r="Q547">
        <v>-677</v>
      </c>
      <c r="R547">
        <v>31924</v>
      </c>
    </row>
    <row r="548" spans="1:18" hidden="1" x14ac:dyDescent="0.2">
      <c r="A548">
        <v>546</v>
      </c>
      <c r="B548" t="s">
        <v>171</v>
      </c>
      <c r="C548" t="s">
        <v>104</v>
      </c>
      <c r="D548" t="s">
        <v>17</v>
      </c>
      <c r="E548" t="s">
        <v>105</v>
      </c>
      <c r="F548" t="s">
        <v>175</v>
      </c>
      <c r="G548" t="s">
        <v>71</v>
      </c>
      <c r="H548">
        <v>14</v>
      </c>
      <c r="I548">
        <v>62.214285714285701</v>
      </c>
      <c r="J548">
        <v>871</v>
      </c>
      <c r="K548">
        <v>0</v>
      </c>
      <c r="L548">
        <v>0</v>
      </c>
      <c r="M548">
        <v>0</v>
      </c>
      <c r="N548">
        <v>0</v>
      </c>
      <c r="O548">
        <v>14</v>
      </c>
      <c r="P548">
        <v>-2</v>
      </c>
      <c r="Q548">
        <v>-28</v>
      </c>
      <c r="R548">
        <v>857</v>
      </c>
    </row>
    <row r="549" spans="1:18" hidden="1" x14ac:dyDescent="0.2">
      <c r="A549">
        <v>547</v>
      </c>
      <c r="B549" t="s">
        <v>171</v>
      </c>
      <c r="C549" t="s">
        <v>104</v>
      </c>
      <c r="D549" t="s">
        <v>17</v>
      </c>
      <c r="E549" t="s">
        <v>105</v>
      </c>
      <c r="F549" t="s">
        <v>175</v>
      </c>
      <c r="G549" t="s">
        <v>106</v>
      </c>
      <c r="H549">
        <v>2224</v>
      </c>
      <c r="I549">
        <v>59.441097122302097</v>
      </c>
      <c r="J549">
        <v>132197</v>
      </c>
      <c r="K549">
        <v>19</v>
      </c>
      <c r="L549">
        <v>5272.3684210526299</v>
      </c>
      <c r="M549">
        <v>100175</v>
      </c>
      <c r="N549">
        <v>0</v>
      </c>
      <c r="O549">
        <v>0</v>
      </c>
      <c r="P549">
        <v>-1.90692446043165</v>
      </c>
      <c r="Q549">
        <v>-4241</v>
      </c>
      <c r="R549">
        <v>228131</v>
      </c>
    </row>
    <row r="550" spans="1:18" hidden="1" x14ac:dyDescent="0.2">
      <c r="A550">
        <v>548</v>
      </c>
      <c r="B550" t="s">
        <v>171</v>
      </c>
      <c r="C550" t="s">
        <v>104</v>
      </c>
      <c r="D550" t="s">
        <v>17</v>
      </c>
      <c r="E550" t="s">
        <v>188</v>
      </c>
      <c r="F550" t="s">
        <v>173</v>
      </c>
      <c r="G550" t="s">
        <v>60</v>
      </c>
      <c r="H550">
        <v>2591</v>
      </c>
      <c r="I550">
        <v>42.071015052103398</v>
      </c>
      <c r="J550">
        <v>109006</v>
      </c>
      <c r="K550">
        <v>14</v>
      </c>
      <c r="L550">
        <v>6958.0714285714203</v>
      </c>
      <c r="M550">
        <v>97413</v>
      </c>
      <c r="N550">
        <v>0</v>
      </c>
      <c r="O550">
        <v>2116</v>
      </c>
      <c r="P550">
        <v>0</v>
      </c>
      <c r="Q550">
        <v>0</v>
      </c>
      <c r="R550">
        <v>208535</v>
      </c>
    </row>
    <row r="551" spans="1:18" hidden="1" x14ac:dyDescent="0.2">
      <c r="A551">
        <v>549</v>
      </c>
      <c r="B551" t="s">
        <v>171</v>
      </c>
      <c r="C551" t="s">
        <v>104</v>
      </c>
      <c r="D551" t="s">
        <v>17</v>
      </c>
      <c r="E551" t="s">
        <v>188</v>
      </c>
      <c r="F551" t="s">
        <v>173</v>
      </c>
      <c r="G551" t="s">
        <v>62</v>
      </c>
      <c r="H551">
        <v>897</v>
      </c>
      <c r="I551">
        <v>36.409141583054598</v>
      </c>
      <c r="J551">
        <v>32659</v>
      </c>
      <c r="K551">
        <v>5</v>
      </c>
      <c r="L551">
        <v>5891.6</v>
      </c>
      <c r="M551">
        <v>29458</v>
      </c>
      <c r="N551">
        <v>0</v>
      </c>
      <c r="O551">
        <v>705</v>
      </c>
      <c r="P551">
        <v>0</v>
      </c>
      <c r="Q551">
        <v>0</v>
      </c>
      <c r="R551">
        <v>62822</v>
      </c>
    </row>
    <row r="552" spans="1:18" hidden="1" x14ac:dyDescent="0.2">
      <c r="A552">
        <v>550</v>
      </c>
      <c r="B552" t="s">
        <v>171</v>
      </c>
      <c r="C552" t="s">
        <v>104</v>
      </c>
      <c r="D552" t="s">
        <v>17</v>
      </c>
      <c r="E552" t="s">
        <v>188</v>
      </c>
      <c r="F552" t="s">
        <v>173</v>
      </c>
      <c r="G552" t="s">
        <v>66</v>
      </c>
      <c r="H552">
        <v>4243</v>
      </c>
      <c r="I552">
        <v>40.061041715767097</v>
      </c>
      <c r="J552">
        <v>169979</v>
      </c>
      <c r="K552">
        <v>22</v>
      </c>
      <c r="L552">
        <v>6710.9090909090901</v>
      </c>
      <c r="M552">
        <v>147640</v>
      </c>
      <c r="N552">
        <v>0</v>
      </c>
      <c r="O552">
        <v>3443</v>
      </c>
      <c r="P552">
        <v>0</v>
      </c>
      <c r="Q552">
        <v>0</v>
      </c>
      <c r="R552">
        <v>321062</v>
      </c>
    </row>
    <row r="553" spans="1:18" hidden="1" x14ac:dyDescent="0.2">
      <c r="A553">
        <v>551</v>
      </c>
      <c r="B553" t="s">
        <v>171</v>
      </c>
      <c r="C553" t="s">
        <v>104</v>
      </c>
      <c r="D553" t="s">
        <v>17</v>
      </c>
      <c r="E553" t="s">
        <v>188</v>
      </c>
      <c r="F553" t="s">
        <v>173</v>
      </c>
      <c r="G553" t="s">
        <v>67</v>
      </c>
      <c r="H553">
        <v>39</v>
      </c>
      <c r="I553">
        <v>41</v>
      </c>
      <c r="J553">
        <v>1599</v>
      </c>
      <c r="K553">
        <v>0</v>
      </c>
      <c r="L553">
        <v>0</v>
      </c>
      <c r="M553">
        <v>0</v>
      </c>
      <c r="N553">
        <v>0</v>
      </c>
      <c r="O553">
        <v>33</v>
      </c>
      <c r="P553">
        <v>0</v>
      </c>
      <c r="Q553">
        <v>0</v>
      </c>
      <c r="R553">
        <v>1632</v>
      </c>
    </row>
    <row r="554" spans="1:18" hidden="1" x14ac:dyDescent="0.2">
      <c r="A554">
        <v>552</v>
      </c>
      <c r="B554" t="s">
        <v>171</v>
      </c>
      <c r="C554" t="s">
        <v>104</v>
      </c>
      <c r="D554" t="s">
        <v>17</v>
      </c>
      <c r="E554" t="s">
        <v>188</v>
      </c>
      <c r="F554" t="s">
        <v>173</v>
      </c>
      <c r="G554" t="s">
        <v>71</v>
      </c>
      <c r="H554">
        <v>2</v>
      </c>
      <c r="I554">
        <v>41</v>
      </c>
      <c r="J554">
        <v>82</v>
      </c>
      <c r="K554">
        <v>0</v>
      </c>
      <c r="L554">
        <v>0</v>
      </c>
      <c r="M554">
        <v>0</v>
      </c>
      <c r="N554">
        <v>0</v>
      </c>
      <c r="O554">
        <v>2</v>
      </c>
      <c r="P554">
        <v>0</v>
      </c>
      <c r="Q554">
        <v>0</v>
      </c>
      <c r="R554">
        <v>84</v>
      </c>
    </row>
    <row r="555" spans="1:18" hidden="1" x14ac:dyDescent="0.2">
      <c r="A555">
        <v>553</v>
      </c>
      <c r="B555" t="s">
        <v>171</v>
      </c>
      <c r="C555" t="s">
        <v>104</v>
      </c>
      <c r="D555" t="s">
        <v>17</v>
      </c>
      <c r="E555" t="s">
        <v>188</v>
      </c>
      <c r="F555" t="s">
        <v>173</v>
      </c>
      <c r="G555" t="s">
        <v>106</v>
      </c>
      <c r="H555">
        <v>255</v>
      </c>
      <c r="I555">
        <v>39.670588235294098</v>
      </c>
      <c r="J555">
        <v>10116</v>
      </c>
      <c r="K555">
        <v>2</v>
      </c>
      <c r="L555">
        <v>6713</v>
      </c>
      <c r="M555">
        <v>13426</v>
      </c>
      <c r="N555">
        <v>0</v>
      </c>
      <c r="O555">
        <v>0</v>
      </c>
      <c r="P555">
        <v>0</v>
      </c>
      <c r="Q555">
        <v>0</v>
      </c>
      <c r="R555">
        <v>23542</v>
      </c>
    </row>
    <row r="556" spans="1:18" hidden="1" x14ac:dyDescent="0.2">
      <c r="A556">
        <v>554</v>
      </c>
      <c r="B556" t="s">
        <v>171</v>
      </c>
      <c r="C556" t="s">
        <v>107</v>
      </c>
      <c r="D556" t="s">
        <v>17</v>
      </c>
      <c r="E556" t="s">
        <v>108</v>
      </c>
      <c r="F556" t="s">
        <v>175</v>
      </c>
      <c r="G556" t="s">
        <v>76</v>
      </c>
      <c r="H556">
        <v>218</v>
      </c>
      <c r="I556">
        <v>62.463302752293501</v>
      </c>
      <c r="J556">
        <v>13617</v>
      </c>
      <c r="K556">
        <v>0</v>
      </c>
      <c r="L556">
        <v>0</v>
      </c>
      <c r="M556">
        <v>0</v>
      </c>
      <c r="N556">
        <v>0</v>
      </c>
      <c r="O556">
        <v>17</v>
      </c>
      <c r="P556">
        <v>-2.5642201834862299</v>
      </c>
      <c r="Q556">
        <v>-559</v>
      </c>
      <c r="R556">
        <v>13075</v>
      </c>
    </row>
    <row r="557" spans="1:18" hidden="1" x14ac:dyDescent="0.2">
      <c r="A557">
        <v>555</v>
      </c>
      <c r="B557" t="s">
        <v>171</v>
      </c>
      <c r="C557" t="s">
        <v>107</v>
      </c>
      <c r="D557" t="s">
        <v>17</v>
      </c>
      <c r="E557" t="s">
        <v>108</v>
      </c>
      <c r="F557" t="s">
        <v>175</v>
      </c>
      <c r="G557" t="s">
        <v>77</v>
      </c>
      <c r="H557">
        <v>9</v>
      </c>
      <c r="I557">
        <v>63.3333333333333</v>
      </c>
      <c r="J557">
        <v>570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-2.55555555555555</v>
      </c>
      <c r="Q557">
        <v>-23</v>
      </c>
      <c r="R557">
        <v>548</v>
      </c>
    </row>
    <row r="558" spans="1:18" hidden="1" x14ac:dyDescent="0.2">
      <c r="A558">
        <v>556</v>
      </c>
      <c r="B558" t="s">
        <v>171</v>
      </c>
      <c r="C558" t="s">
        <v>107</v>
      </c>
      <c r="D558" t="s">
        <v>17</v>
      </c>
      <c r="E558" t="s">
        <v>108</v>
      </c>
      <c r="F558" t="s">
        <v>175</v>
      </c>
      <c r="G558" t="s">
        <v>78</v>
      </c>
      <c r="H558">
        <v>856</v>
      </c>
      <c r="I558">
        <v>60.141355140186903</v>
      </c>
      <c r="J558">
        <v>51481</v>
      </c>
      <c r="K558">
        <v>0</v>
      </c>
      <c r="L558">
        <v>0</v>
      </c>
      <c r="M558">
        <v>0</v>
      </c>
      <c r="N558">
        <v>0</v>
      </c>
      <c r="O558">
        <v>66</v>
      </c>
      <c r="P558">
        <v>-2.4684579439252299</v>
      </c>
      <c r="Q558">
        <v>-2113</v>
      </c>
      <c r="R558">
        <v>49434</v>
      </c>
    </row>
    <row r="559" spans="1:18" hidden="1" x14ac:dyDescent="0.2">
      <c r="A559">
        <v>557</v>
      </c>
      <c r="B559" t="s">
        <v>171</v>
      </c>
      <c r="C559" t="s">
        <v>107</v>
      </c>
      <c r="D559" t="s">
        <v>17</v>
      </c>
      <c r="E559" t="s">
        <v>108</v>
      </c>
      <c r="F559" t="s">
        <v>175</v>
      </c>
      <c r="G559" t="s">
        <v>80</v>
      </c>
      <c r="H559">
        <v>50120</v>
      </c>
      <c r="I559">
        <v>61.393994413407803</v>
      </c>
      <c r="J559">
        <v>3077067</v>
      </c>
      <c r="K559">
        <v>0</v>
      </c>
      <c r="L559">
        <v>0</v>
      </c>
      <c r="M559">
        <v>0</v>
      </c>
      <c r="N559">
        <v>0</v>
      </c>
      <c r="O559">
        <v>3852</v>
      </c>
      <c r="P559">
        <v>-2.5189944134078202</v>
      </c>
      <c r="Q559">
        <v>-126252</v>
      </c>
      <c r="R559">
        <v>2954667</v>
      </c>
    </row>
    <row r="560" spans="1:18" hidden="1" x14ac:dyDescent="0.2">
      <c r="A560">
        <v>558</v>
      </c>
      <c r="B560" t="s">
        <v>171</v>
      </c>
      <c r="C560" t="s">
        <v>107</v>
      </c>
      <c r="D560" t="s">
        <v>17</v>
      </c>
      <c r="E560" t="s">
        <v>189</v>
      </c>
      <c r="F560" t="s">
        <v>173</v>
      </c>
      <c r="G560" t="s">
        <v>76</v>
      </c>
      <c r="H560">
        <v>25</v>
      </c>
      <c r="I560">
        <v>34.92</v>
      </c>
      <c r="J560">
        <v>873</v>
      </c>
      <c r="K560">
        <v>0</v>
      </c>
      <c r="L560">
        <v>0</v>
      </c>
      <c r="M560">
        <v>0</v>
      </c>
      <c r="N560">
        <v>0</v>
      </c>
      <c r="O560">
        <v>2</v>
      </c>
      <c r="P560">
        <v>0</v>
      </c>
      <c r="Q560">
        <v>0</v>
      </c>
      <c r="R560">
        <v>875</v>
      </c>
    </row>
    <row r="561" spans="1:18" hidden="1" x14ac:dyDescent="0.2">
      <c r="A561">
        <v>559</v>
      </c>
      <c r="B561" t="s">
        <v>171</v>
      </c>
      <c r="C561" t="s">
        <v>107</v>
      </c>
      <c r="D561" t="s">
        <v>17</v>
      </c>
      <c r="E561" t="s">
        <v>189</v>
      </c>
      <c r="F561" t="s">
        <v>173</v>
      </c>
      <c r="G561" t="s">
        <v>77</v>
      </c>
      <c r="H561">
        <v>1</v>
      </c>
      <c r="I561">
        <v>39</v>
      </c>
      <c r="J561">
        <v>39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39</v>
      </c>
    </row>
    <row r="562" spans="1:18" hidden="1" x14ac:dyDescent="0.2">
      <c r="A562">
        <v>560</v>
      </c>
      <c r="B562" t="s">
        <v>171</v>
      </c>
      <c r="C562" t="s">
        <v>107</v>
      </c>
      <c r="D562" t="s">
        <v>17</v>
      </c>
      <c r="E562" t="s">
        <v>189</v>
      </c>
      <c r="F562" t="s">
        <v>173</v>
      </c>
      <c r="G562" t="s">
        <v>78</v>
      </c>
      <c r="H562">
        <v>98</v>
      </c>
      <c r="I562">
        <v>34.275510204081598</v>
      </c>
      <c r="J562">
        <v>3359</v>
      </c>
      <c r="K562">
        <v>0</v>
      </c>
      <c r="L562">
        <v>0</v>
      </c>
      <c r="M562">
        <v>0</v>
      </c>
      <c r="N562">
        <v>0</v>
      </c>
      <c r="O562">
        <v>8</v>
      </c>
      <c r="P562">
        <v>0</v>
      </c>
      <c r="Q562">
        <v>0</v>
      </c>
      <c r="R562">
        <v>3367</v>
      </c>
    </row>
    <row r="563" spans="1:18" hidden="1" x14ac:dyDescent="0.2">
      <c r="A563">
        <v>561</v>
      </c>
      <c r="B563" t="s">
        <v>171</v>
      </c>
      <c r="C563" t="s">
        <v>107</v>
      </c>
      <c r="D563" t="s">
        <v>17</v>
      </c>
      <c r="E563" t="s">
        <v>189</v>
      </c>
      <c r="F563" t="s">
        <v>173</v>
      </c>
      <c r="G563" t="s">
        <v>80</v>
      </c>
      <c r="H563">
        <v>5746</v>
      </c>
      <c r="I563">
        <v>37.784023668639001</v>
      </c>
      <c r="J563">
        <v>217107</v>
      </c>
      <c r="K563">
        <v>0</v>
      </c>
      <c r="L563">
        <v>0</v>
      </c>
      <c r="M563">
        <v>0</v>
      </c>
      <c r="N563">
        <v>0</v>
      </c>
      <c r="O563">
        <v>442</v>
      </c>
      <c r="P563">
        <v>0</v>
      </c>
      <c r="Q563">
        <v>0</v>
      </c>
      <c r="R563">
        <v>217549</v>
      </c>
    </row>
    <row r="564" spans="1:18" hidden="1" x14ac:dyDescent="0.2">
      <c r="A564">
        <v>562</v>
      </c>
      <c r="B564" t="s">
        <v>171</v>
      </c>
      <c r="C564" t="s">
        <v>107</v>
      </c>
      <c r="D564" t="s">
        <v>17</v>
      </c>
      <c r="E564" t="s">
        <v>108</v>
      </c>
      <c r="F564" t="s">
        <v>175</v>
      </c>
      <c r="G564" t="s">
        <v>76</v>
      </c>
      <c r="H564">
        <v>222</v>
      </c>
      <c r="I564">
        <v>62.463963963963899</v>
      </c>
      <c r="J564">
        <v>13867</v>
      </c>
      <c r="K564">
        <v>0</v>
      </c>
      <c r="L564">
        <v>0</v>
      </c>
      <c r="M564">
        <v>0</v>
      </c>
      <c r="N564">
        <v>0</v>
      </c>
      <c r="O564">
        <v>971</v>
      </c>
      <c r="P564">
        <v>-2.5630630630630602</v>
      </c>
      <c r="Q564">
        <v>-569</v>
      </c>
      <c r="R564">
        <v>14269</v>
      </c>
    </row>
    <row r="565" spans="1:18" hidden="1" x14ac:dyDescent="0.2">
      <c r="A565">
        <v>563</v>
      </c>
      <c r="B565" t="s">
        <v>171</v>
      </c>
      <c r="C565" t="s">
        <v>107</v>
      </c>
      <c r="D565" t="s">
        <v>17</v>
      </c>
      <c r="E565" t="s">
        <v>108</v>
      </c>
      <c r="F565" t="s">
        <v>175</v>
      </c>
      <c r="G565" t="s">
        <v>77</v>
      </c>
      <c r="H565">
        <v>11</v>
      </c>
      <c r="I565">
        <v>63.363636363636303</v>
      </c>
      <c r="J565">
        <v>697</v>
      </c>
      <c r="K565">
        <v>0</v>
      </c>
      <c r="L565">
        <v>0</v>
      </c>
      <c r="M565">
        <v>0</v>
      </c>
      <c r="N565">
        <v>0</v>
      </c>
      <c r="O565">
        <v>35</v>
      </c>
      <c r="P565">
        <v>-2.63636363636363</v>
      </c>
      <c r="Q565">
        <v>-29</v>
      </c>
      <c r="R565">
        <v>703</v>
      </c>
    </row>
    <row r="566" spans="1:18" hidden="1" x14ac:dyDescent="0.2">
      <c r="A566">
        <v>564</v>
      </c>
      <c r="B566" t="s">
        <v>171</v>
      </c>
      <c r="C566" t="s">
        <v>107</v>
      </c>
      <c r="D566" t="s">
        <v>17</v>
      </c>
      <c r="E566" t="s">
        <v>108</v>
      </c>
      <c r="F566" t="s">
        <v>175</v>
      </c>
      <c r="G566" t="s">
        <v>78</v>
      </c>
      <c r="H566">
        <v>876</v>
      </c>
      <c r="I566">
        <v>60.141552511415497</v>
      </c>
      <c r="J566">
        <v>52684</v>
      </c>
      <c r="K566">
        <v>0</v>
      </c>
      <c r="L566">
        <v>0</v>
      </c>
      <c r="M566">
        <v>0</v>
      </c>
      <c r="N566">
        <v>0</v>
      </c>
      <c r="O566">
        <v>3789</v>
      </c>
      <c r="P566">
        <v>-2.4680365296803601</v>
      </c>
      <c r="Q566">
        <v>-2162</v>
      </c>
      <c r="R566">
        <v>54311</v>
      </c>
    </row>
    <row r="567" spans="1:18" hidden="1" x14ac:dyDescent="0.2">
      <c r="A567">
        <v>565</v>
      </c>
      <c r="B567" t="s">
        <v>171</v>
      </c>
      <c r="C567" t="s">
        <v>107</v>
      </c>
      <c r="D567" t="s">
        <v>17</v>
      </c>
      <c r="E567" t="s">
        <v>108</v>
      </c>
      <c r="F567" t="s">
        <v>175</v>
      </c>
      <c r="G567" t="s">
        <v>80</v>
      </c>
      <c r="H567">
        <v>51116</v>
      </c>
      <c r="I567">
        <v>61.394005790750398</v>
      </c>
      <c r="J567">
        <v>3138216</v>
      </c>
      <c r="K567">
        <v>0</v>
      </c>
      <c r="L567">
        <v>0</v>
      </c>
      <c r="M567">
        <v>0</v>
      </c>
      <c r="N567">
        <v>0</v>
      </c>
      <c r="O567">
        <v>222403</v>
      </c>
      <c r="P567">
        <v>-2.51899600907739</v>
      </c>
      <c r="Q567">
        <v>-128761</v>
      </c>
      <c r="R567">
        <v>3231858</v>
      </c>
    </row>
    <row r="568" spans="1:18" hidden="1" x14ac:dyDescent="0.2">
      <c r="A568">
        <v>566</v>
      </c>
      <c r="B568" t="s">
        <v>171</v>
      </c>
      <c r="C568" t="s">
        <v>107</v>
      </c>
      <c r="D568" t="s">
        <v>17</v>
      </c>
      <c r="E568" t="s">
        <v>189</v>
      </c>
      <c r="F568" t="s">
        <v>173</v>
      </c>
      <c r="G568" t="s">
        <v>76</v>
      </c>
      <c r="H568">
        <v>25</v>
      </c>
      <c r="I568">
        <v>34.92</v>
      </c>
      <c r="J568">
        <v>873</v>
      </c>
      <c r="K568">
        <v>0</v>
      </c>
      <c r="L568">
        <v>0</v>
      </c>
      <c r="M568">
        <v>0</v>
      </c>
      <c r="N568">
        <v>0</v>
      </c>
      <c r="O568">
        <v>111</v>
      </c>
      <c r="P568">
        <v>0</v>
      </c>
      <c r="Q568">
        <v>0</v>
      </c>
      <c r="R568">
        <v>984</v>
      </c>
    </row>
    <row r="569" spans="1:18" hidden="1" x14ac:dyDescent="0.2">
      <c r="A569">
        <v>567</v>
      </c>
      <c r="B569" t="s">
        <v>171</v>
      </c>
      <c r="C569" t="s">
        <v>107</v>
      </c>
      <c r="D569" t="s">
        <v>17</v>
      </c>
      <c r="E569" t="s">
        <v>189</v>
      </c>
      <c r="F569" t="s">
        <v>173</v>
      </c>
      <c r="G569" t="s">
        <v>77</v>
      </c>
      <c r="H569">
        <v>1</v>
      </c>
      <c r="I569">
        <v>39</v>
      </c>
      <c r="J569">
        <v>39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0</v>
      </c>
      <c r="Q569">
        <v>0</v>
      </c>
      <c r="R569">
        <v>43</v>
      </c>
    </row>
    <row r="570" spans="1:18" hidden="1" x14ac:dyDescent="0.2">
      <c r="A570">
        <v>568</v>
      </c>
      <c r="B570" t="s">
        <v>171</v>
      </c>
      <c r="C570" t="s">
        <v>107</v>
      </c>
      <c r="D570" t="s">
        <v>17</v>
      </c>
      <c r="E570" t="s">
        <v>189</v>
      </c>
      <c r="F570" t="s">
        <v>173</v>
      </c>
      <c r="G570" t="s">
        <v>78</v>
      </c>
      <c r="H570">
        <v>100</v>
      </c>
      <c r="I570">
        <v>34.270000000000003</v>
      </c>
      <c r="J570">
        <v>3427</v>
      </c>
      <c r="K570">
        <v>0</v>
      </c>
      <c r="L570">
        <v>0</v>
      </c>
      <c r="M570">
        <v>0</v>
      </c>
      <c r="N570">
        <v>0</v>
      </c>
      <c r="O570">
        <v>434</v>
      </c>
      <c r="P570">
        <v>0</v>
      </c>
      <c r="Q570">
        <v>0</v>
      </c>
      <c r="R570">
        <v>3861</v>
      </c>
    </row>
    <row r="571" spans="1:18" hidden="1" x14ac:dyDescent="0.2">
      <c r="A571">
        <v>569</v>
      </c>
      <c r="B571" t="s">
        <v>171</v>
      </c>
      <c r="C571" t="s">
        <v>107</v>
      </c>
      <c r="D571" t="s">
        <v>17</v>
      </c>
      <c r="E571" t="s">
        <v>189</v>
      </c>
      <c r="F571" t="s">
        <v>173</v>
      </c>
      <c r="G571" t="s">
        <v>80</v>
      </c>
      <c r="H571">
        <v>5861</v>
      </c>
      <c r="I571">
        <v>37.783995905135598</v>
      </c>
      <c r="J571">
        <v>221452</v>
      </c>
      <c r="K571">
        <v>0</v>
      </c>
      <c r="L571">
        <v>0</v>
      </c>
      <c r="M571">
        <v>0</v>
      </c>
      <c r="N571">
        <v>0</v>
      </c>
      <c r="O571">
        <v>25499</v>
      </c>
      <c r="P571">
        <v>0</v>
      </c>
      <c r="Q571">
        <v>0</v>
      </c>
      <c r="R571">
        <v>246951</v>
      </c>
    </row>
    <row r="572" spans="1:18" hidden="1" x14ac:dyDescent="0.2">
      <c r="A572">
        <v>570</v>
      </c>
      <c r="B572" t="s">
        <v>171</v>
      </c>
      <c r="C572" t="s">
        <v>107</v>
      </c>
      <c r="D572" t="s">
        <v>17</v>
      </c>
      <c r="E572" t="s">
        <v>108</v>
      </c>
      <c r="F572" t="s">
        <v>175</v>
      </c>
      <c r="G572" t="s">
        <v>76</v>
      </c>
      <c r="H572">
        <v>137</v>
      </c>
      <c r="I572">
        <v>62.459854014598498</v>
      </c>
      <c r="J572">
        <v>8557</v>
      </c>
      <c r="K572">
        <v>1</v>
      </c>
      <c r="L572">
        <v>5625</v>
      </c>
      <c r="M572">
        <v>5625</v>
      </c>
      <c r="N572">
        <v>0</v>
      </c>
      <c r="O572">
        <v>178</v>
      </c>
      <c r="P572">
        <v>-2.5620437956204301</v>
      </c>
      <c r="Q572">
        <v>-351</v>
      </c>
      <c r="R572">
        <v>14009</v>
      </c>
    </row>
    <row r="573" spans="1:18" hidden="1" x14ac:dyDescent="0.2">
      <c r="A573">
        <v>571</v>
      </c>
      <c r="B573" t="s">
        <v>171</v>
      </c>
      <c r="C573" t="s">
        <v>107</v>
      </c>
      <c r="D573" t="s">
        <v>17</v>
      </c>
      <c r="E573" t="s">
        <v>108</v>
      </c>
      <c r="F573" t="s">
        <v>175</v>
      </c>
      <c r="G573" t="s">
        <v>77</v>
      </c>
      <c r="H573">
        <v>6</v>
      </c>
      <c r="I573">
        <v>63.3333333333333</v>
      </c>
      <c r="J573">
        <v>380</v>
      </c>
      <c r="K573">
        <v>0</v>
      </c>
      <c r="L573">
        <v>0</v>
      </c>
      <c r="M573">
        <v>0</v>
      </c>
      <c r="N573">
        <v>0</v>
      </c>
      <c r="O573">
        <v>7</v>
      </c>
      <c r="P573">
        <v>-2.6666666666666599</v>
      </c>
      <c r="Q573">
        <v>-16</v>
      </c>
      <c r="R573">
        <v>371</v>
      </c>
    </row>
    <row r="574" spans="1:18" hidden="1" x14ac:dyDescent="0.2">
      <c r="A574">
        <v>572</v>
      </c>
      <c r="B574" t="s">
        <v>171</v>
      </c>
      <c r="C574" t="s">
        <v>107</v>
      </c>
      <c r="D574" t="s">
        <v>17</v>
      </c>
      <c r="E574" t="s">
        <v>108</v>
      </c>
      <c r="F574" t="s">
        <v>175</v>
      </c>
      <c r="G574" t="s">
        <v>78</v>
      </c>
      <c r="H574">
        <v>537</v>
      </c>
      <c r="I574">
        <v>60.141527001862102</v>
      </c>
      <c r="J574">
        <v>32296</v>
      </c>
      <c r="K574">
        <v>3</v>
      </c>
      <c r="L574">
        <v>5526.3333333333303</v>
      </c>
      <c r="M574">
        <v>16579</v>
      </c>
      <c r="N574">
        <v>0</v>
      </c>
      <c r="O574">
        <v>697</v>
      </c>
      <c r="P574">
        <v>-2.4674115456238299</v>
      </c>
      <c r="Q574">
        <v>-1325</v>
      </c>
      <c r="R574">
        <v>48247</v>
      </c>
    </row>
    <row r="575" spans="1:18" hidden="1" x14ac:dyDescent="0.2">
      <c r="A575">
        <v>573</v>
      </c>
      <c r="B575" t="s">
        <v>171</v>
      </c>
      <c r="C575" t="s">
        <v>107</v>
      </c>
      <c r="D575" t="s">
        <v>17</v>
      </c>
      <c r="E575" t="s">
        <v>108</v>
      </c>
      <c r="F575" t="s">
        <v>175</v>
      </c>
      <c r="G575" t="s">
        <v>80</v>
      </c>
      <c r="H575">
        <v>31419</v>
      </c>
      <c r="I575">
        <v>61.393997262802699</v>
      </c>
      <c r="J575">
        <v>1928938</v>
      </c>
      <c r="K575">
        <v>159</v>
      </c>
      <c r="L575">
        <v>5595.8050314465399</v>
      </c>
      <c r="M575">
        <v>889733</v>
      </c>
      <c r="N575">
        <v>0</v>
      </c>
      <c r="O575">
        <v>40883</v>
      </c>
      <c r="P575">
        <v>-2.5189853273496898</v>
      </c>
      <c r="Q575">
        <v>-79144</v>
      </c>
      <c r="R575">
        <v>2780410</v>
      </c>
    </row>
    <row r="576" spans="1:18" hidden="1" x14ac:dyDescent="0.2">
      <c r="A576">
        <v>574</v>
      </c>
      <c r="B576" t="s">
        <v>171</v>
      </c>
      <c r="C576" t="s">
        <v>107</v>
      </c>
      <c r="D576" t="s">
        <v>17</v>
      </c>
      <c r="E576" t="s">
        <v>189</v>
      </c>
      <c r="F576" t="s">
        <v>173</v>
      </c>
      <c r="G576" t="s">
        <v>76</v>
      </c>
      <c r="H576">
        <v>16</v>
      </c>
      <c r="I576">
        <v>34.9375</v>
      </c>
      <c r="J576">
        <v>559</v>
      </c>
      <c r="K576">
        <v>0</v>
      </c>
      <c r="L576">
        <v>0</v>
      </c>
      <c r="M576">
        <v>0</v>
      </c>
      <c r="N576">
        <v>0</v>
      </c>
      <c r="O576">
        <v>20</v>
      </c>
      <c r="P576">
        <v>0</v>
      </c>
      <c r="Q576">
        <v>0</v>
      </c>
      <c r="R576">
        <v>579</v>
      </c>
    </row>
    <row r="577" spans="1:18" hidden="1" x14ac:dyDescent="0.2">
      <c r="A577">
        <v>575</v>
      </c>
      <c r="B577" t="s">
        <v>171</v>
      </c>
      <c r="C577" t="s">
        <v>107</v>
      </c>
      <c r="D577" t="s">
        <v>17</v>
      </c>
      <c r="E577" t="s">
        <v>189</v>
      </c>
      <c r="F577" t="s">
        <v>173</v>
      </c>
      <c r="G577" t="s">
        <v>77</v>
      </c>
      <c r="H577">
        <v>1</v>
      </c>
      <c r="I577">
        <v>39</v>
      </c>
      <c r="J577">
        <v>39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40</v>
      </c>
    </row>
    <row r="578" spans="1:18" hidden="1" x14ac:dyDescent="0.2">
      <c r="A578">
        <v>576</v>
      </c>
      <c r="B578" t="s">
        <v>171</v>
      </c>
      <c r="C578" t="s">
        <v>107</v>
      </c>
      <c r="D578" t="s">
        <v>17</v>
      </c>
      <c r="E578" t="s">
        <v>189</v>
      </c>
      <c r="F578" t="s">
        <v>173</v>
      </c>
      <c r="G578" t="s">
        <v>78</v>
      </c>
      <c r="H578">
        <v>62</v>
      </c>
      <c r="I578">
        <v>34.274193548386997</v>
      </c>
      <c r="J578">
        <v>2125</v>
      </c>
      <c r="K578">
        <v>0</v>
      </c>
      <c r="L578">
        <v>0</v>
      </c>
      <c r="M578">
        <v>0</v>
      </c>
      <c r="N578">
        <v>0</v>
      </c>
      <c r="O578">
        <v>80</v>
      </c>
      <c r="P578">
        <v>0</v>
      </c>
      <c r="Q578">
        <v>0</v>
      </c>
      <c r="R578">
        <v>2205</v>
      </c>
    </row>
    <row r="579" spans="1:18" hidden="1" x14ac:dyDescent="0.2">
      <c r="A579">
        <v>577</v>
      </c>
      <c r="B579" t="s">
        <v>171</v>
      </c>
      <c r="C579" t="s">
        <v>107</v>
      </c>
      <c r="D579" t="s">
        <v>17</v>
      </c>
      <c r="E579" t="s">
        <v>189</v>
      </c>
      <c r="F579" t="s">
        <v>173</v>
      </c>
      <c r="G579" t="s">
        <v>80</v>
      </c>
      <c r="H579">
        <v>3602</v>
      </c>
      <c r="I579">
        <v>37.784008883953298</v>
      </c>
      <c r="J579">
        <v>136098</v>
      </c>
      <c r="K579">
        <v>18</v>
      </c>
      <c r="L579">
        <v>6918.0555555555502</v>
      </c>
      <c r="M579">
        <v>124525</v>
      </c>
      <c r="N579">
        <v>0</v>
      </c>
      <c r="O579">
        <v>4687</v>
      </c>
      <c r="P579">
        <v>0</v>
      </c>
      <c r="Q579">
        <v>0</v>
      </c>
      <c r="R579">
        <v>265310</v>
      </c>
    </row>
    <row r="580" spans="1:18" hidden="1" x14ac:dyDescent="0.2">
      <c r="A580">
        <v>578</v>
      </c>
      <c r="B580" t="s">
        <v>171</v>
      </c>
      <c r="C580" t="s">
        <v>109</v>
      </c>
      <c r="D580" t="s">
        <v>17</v>
      </c>
      <c r="E580" t="s">
        <v>190</v>
      </c>
      <c r="F580" t="s">
        <v>175</v>
      </c>
      <c r="G580" t="s">
        <v>110</v>
      </c>
      <c r="H580">
        <v>0</v>
      </c>
      <c r="I580">
        <v>55.613</v>
      </c>
      <c r="J580" s="22">
        <v>0</v>
      </c>
      <c r="K580">
        <v>0</v>
      </c>
      <c r="L580">
        <v>4995.08</v>
      </c>
      <c r="M580">
        <v>0</v>
      </c>
      <c r="N580">
        <v>0</v>
      </c>
      <c r="O580">
        <v>4883.61052717448</v>
      </c>
      <c r="P580">
        <v>0</v>
      </c>
      <c r="Q580">
        <v>0</v>
      </c>
      <c r="R580">
        <v>4883.61052717448</v>
      </c>
    </row>
    <row r="581" spans="1:18" hidden="1" x14ac:dyDescent="0.2">
      <c r="A581">
        <v>579</v>
      </c>
      <c r="B581" t="s">
        <v>171</v>
      </c>
      <c r="C581" t="s">
        <v>109</v>
      </c>
      <c r="D581" t="s">
        <v>17</v>
      </c>
      <c r="E581" t="s">
        <v>190</v>
      </c>
      <c r="F581" t="s">
        <v>175</v>
      </c>
      <c r="G581" t="s">
        <v>111</v>
      </c>
      <c r="H581">
        <v>59067.883126553897</v>
      </c>
      <c r="I581">
        <v>55.085000000000001</v>
      </c>
      <c r="J581" s="22">
        <v>3253754.3420262202</v>
      </c>
      <c r="K581">
        <v>0</v>
      </c>
      <c r="L581">
        <v>4859.28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3253754.3420262202</v>
      </c>
    </row>
    <row r="582" spans="1:18" hidden="1" x14ac:dyDescent="0.2">
      <c r="A582">
        <v>580</v>
      </c>
      <c r="B582" t="s">
        <v>171</v>
      </c>
      <c r="C582" t="s">
        <v>109</v>
      </c>
      <c r="D582" t="s">
        <v>17</v>
      </c>
      <c r="E582" t="s">
        <v>190</v>
      </c>
      <c r="F582" t="s">
        <v>175</v>
      </c>
      <c r="G582" t="s">
        <v>112</v>
      </c>
      <c r="H582">
        <v>26043.138722601099</v>
      </c>
      <c r="I582">
        <v>56.493000000000002</v>
      </c>
      <c r="J582" s="22">
        <v>1471255</v>
      </c>
      <c r="K582">
        <v>0</v>
      </c>
      <c r="L582">
        <v>4837.51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1471255</v>
      </c>
    </row>
    <row r="583" spans="1:18" hidden="1" x14ac:dyDescent="0.2">
      <c r="A583">
        <v>581</v>
      </c>
      <c r="B583" t="s">
        <v>171</v>
      </c>
      <c r="C583" t="s">
        <v>109</v>
      </c>
      <c r="D583" t="s">
        <v>17</v>
      </c>
      <c r="E583" t="s">
        <v>191</v>
      </c>
      <c r="F583" t="s">
        <v>175</v>
      </c>
      <c r="G583" t="s">
        <v>110</v>
      </c>
      <c r="H583">
        <v>0</v>
      </c>
      <c r="I583">
        <v>55.613</v>
      </c>
      <c r="J583" s="22">
        <v>0</v>
      </c>
      <c r="K583">
        <v>0</v>
      </c>
      <c r="L583">
        <v>4995.08</v>
      </c>
      <c r="M583">
        <v>0</v>
      </c>
      <c r="N583">
        <v>0</v>
      </c>
      <c r="O583">
        <v>163077.96737435399</v>
      </c>
      <c r="P583">
        <v>0</v>
      </c>
      <c r="Q583">
        <v>0</v>
      </c>
      <c r="R583">
        <v>163077.96737435399</v>
      </c>
    </row>
    <row r="584" spans="1:18" hidden="1" x14ac:dyDescent="0.2">
      <c r="A584">
        <v>582</v>
      </c>
      <c r="B584" t="s">
        <v>171</v>
      </c>
      <c r="C584" t="s">
        <v>109</v>
      </c>
      <c r="D584" t="s">
        <v>17</v>
      </c>
      <c r="E584" t="s">
        <v>191</v>
      </c>
      <c r="F584" t="s">
        <v>175</v>
      </c>
      <c r="G584" t="s">
        <v>111</v>
      </c>
      <c r="H584">
        <v>87651.121919966507</v>
      </c>
      <c r="I584">
        <v>55.085000000000001</v>
      </c>
      <c r="J584" s="22">
        <v>4828262.0509613501</v>
      </c>
      <c r="K584">
        <v>0</v>
      </c>
      <c r="L584">
        <v>4859.28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4828262.0509613501</v>
      </c>
    </row>
    <row r="585" spans="1:18" hidden="1" x14ac:dyDescent="0.2">
      <c r="A585">
        <v>583</v>
      </c>
      <c r="B585" t="s">
        <v>171</v>
      </c>
      <c r="C585" t="s">
        <v>109</v>
      </c>
      <c r="D585" t="s">
        <v>17</v>
      </c>
      <c r="E585" t="s">
        <v>191</v>
      </c>
      <c r="F585" t="s">
        <v>175</v>
      </c>
      <c r="G585" t="s">
        <v>112</v>
      </c>
      <c r="H585">
        <v>40913.684952561198</v>
      </c>
      <c r="I585">
        <v>56.493000000000002</v>
      </c>
      <c r="J585" s="22">
        <v>2311337</v>
      </c>
      <c r="K585">
        <v>0</v>
      </c>
      <c r="L585">
        <v>4837.51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2311337</v>
      </c>
    </row>
    <row r="586" spans="1:18" hidden="1" x14ac:dyDescent="0.2">
      <c r="A586">
        <v>584</v>
      </c>
      <c r="B586" t="s">
        <v>171</v>
      </c>
      <c r="C586" t="s">
        <v>109</v>
      </c>
      <c r="D586" t="s">
        <v>17</v>
      </c>
      <c r="E586" t="s">
        <v>192</v>
      </c>
      <c r="F586" t="s">
        <v>175</v>
      </c>
      <c r="G586" t="s">
        <v>110</v>
      </c>
      <c r="H586">
        <v>0</v>
      </c>
      <c r="I586">
        <v>55.613</v>
      </c>
      <c r="J586" s="22">
        <v>0</v>
      </c>
      <c r="K586">
        <v>0</v>
      </c>
      <c r="L586">
        <v>4995.08</v>
      </c>
      <c r="M586">
        <v>0</v>
      </c>
      <c r="N586">
        <v>0</v>
      </c>
      <c r="O586">
        <v>56372.767342941101</v>
      </c>
      <c r="P586">
        <v>0</v>
      </c>
      <c r="Q586">
        <v>0</v>
      </c>
      <c r="R586">
        <v>56372.767342941101</v>
      </c>
    </row>
    <row r="587" spans="1:18" hidden="1" x14ac:dyDescent="0.2">
      <c r="A587">
        <v>585</v>
      </c>
      <c r="B587" t="s">
        <v>171</v>
      </c>
      <c r="C587" t="s">
        <v>109</v>
      </c>
      <c r="D587" t="s">
        <v>17</v>
      </c>
      <c r="E587" t="s">
        <v>192</v>
      </c>
      <c r="F587" t="s">
        <v>175</v>
      </c>
      <c r="G587" t="s">
        <v>111</v>
      </c>
      <c r="H587">
        <v>48645.888970874803</v>
      </c>
      <c r="I587">
        <v>55.085000000000001</v>
      </c>
      <c r="J587" s="22">
        <v>2679658.7939606402</v>
      </c>
      <c r="K587">
        <v>78.001000000000005</v>
      </c>
      <c r="L587">
        <v>4859.28</v>
      </c>
      <c r="M587">
        <v>379028.69928</v>
      </c>
      <c r="N587">
        <v>0</v>
      </c>
      <c r="O587">
        <v>0</v>
      </c>
      <c r="P587">
        <v>0</v>
      </c>
      <c r="Q587">
        <v>0</v>
      </c>
      <c r="R587">
        <v>3058687.49324064</v>
      </c>
    </row>
    <row r="588" spans="1:18" hidden="1" x14ac:dyDescent="0.2">
      <c r="A588">
        <v>586</v>
      </c>
      <c r="B588" t="s">
        <v>171</v>
      </c>
      <c r="C588" t="s">
        <v>109</v>
      </c>
      <c r="D588" t="s">
        <v>17</v>
      </c>
      <c r="E588" t="s">
        <v>192</v>
      </c>
      <c r="F588" t="s">
        <v>175</v>
      </c>
      <c r="G588" t="s">
        <v>112</v>
      </c>
      <c r="H588">
        <v>20361.999417661002</v>
      </c>
      <c r="I588">
        <v>56.493000000000002</v>
      </c>
      <c r="J588" s="22">
        <v>1150310</v>
      </c>
      <c r="K588">
        <v>32.747999999999998</v>
      </c>
      <c r="L588">
        <v>4837.51</v>
      </c>
      <c r="M588">
        <v>158419</v>
      </c>
      <c r="N588">
        <v>0</v>
      </c>
      <c r="O588">
        <v>0</v>
      </c>
      <c r="P588">
        <v>0</v>
      </c>
      <c r="Q588">
        <v>0</v>
      </c>
      <c r="R588">
        <v>1308729</v>
      </c>
    </row>
    <row r="589" spans="1:18" hidden="1" x14ac:dyDescent="0.2">
      <c r="A589">
        <v>587</v>
      </c>
      <c r="B589" t="s">
        <v>171</v>
      </c>
      <c r="C589" t="s">
        <v>109</v>
      </c>
      <c r="D589" t="s">
        <v>17</v>
      </c>
      <c r="E589" t="s">
        <v>193</v>
      </c>
      <c r="F589" t="s">
        <v>173</v>
      </c>
      <c r="G589" t="s">
        <v>110</v>
      </c>
      <c r="H589">
        <v>0</v>
      </c>
      <c r="I589">
        <v>37.156999999999996</v>
      </c>
      <c r="J589">
        <v>0</v>
      </c>
      <c r="K589">
        <v>0</v>
      </c>
      <c r="L589">
        <v>6121.11</v>
      </c>
      <c r="M589">
        <v>0</v>
      </c>
      <c r="N589">
        <v>0</v>
      </c>
      <c r="O589">
        <v>10869.544447382201</v>
      </c>
      <c r="P589">
        <v>0</v>
      </c>
      <c r="Q589">
        <v>0</v>
      </c>
      <c r="R589">
        <v>10869.544447382201</v>
      </c>
    </row>
    <row r="590" spans="1:18" hidden="1" x14ac:dyDescent="0.2">
      <c r="A590">
        <v>588</v>
      </c>
      <c r="B590" t="s">
        <v>171</v>
      </c>
      <c r="C590" t="s">
        <v>109</v>
      </c>
      <c r="D590" t="s">
        <v>17</v>
      </c>
      <c r="E590" t="s">
        <v>193</v>
      </c>
      <c r="F590" t="s">
        <v>173</v>
      </c>
      <c r="G590" t="s">
        <v>111</v>
      </c>
      <c r="H590">
        <v>9465.8585994851001</v>
      </c>
      <c r="I590">
        <v>36.805</v>
      </c>
      <c r="J590">
        <v>348390.92575404898</v>
      </c>
      <c r="K590">
        <v>15.178000000000001</v>
      </c>
      <c r="L590">
        <v>5954.71</v>
      </c>
      <c r="M590">
        <v>90380.588380000001</v>
      </c>
      <c r="N590">
        <v>0</v>
      </c>
      <c r="O590">
        <v>0</v>
      </c>
      <c r="P590">
        <v>0</v>
      </c>
      <c r="Q590">
        <v>0</v>
      </c>
      <c r="R590">
        <v>438771.51413404901</v>
      </c>
    </row>
    <row r="591" spans="1:18" hidden="1" x14ac:dyDescent="0.2">
      <c r="A591">
        <v>589</v>
      </c>
      <c r="B591" t="s">
        <v>171</v>
      </c>
      <c r="C591" t="s">
        <v>109</v>
      </c>
      <c r="D591" t="s">
        <v>17</v>
      </c>
      <c r="E591" t="s">
        <v>193</v>
      </c>
      <c r="F591" t="s">
        <v>173</v>
      </c>
      <c r="G591" t="s">
        <v>112</v>
      </c>
      <c r="H591">
        <v>4230.7843714502196</v>
      </c>
      <c r="I591">
        <v>37.744999999999997</v>
      </c>
      <c r="J591">
        <v>159691</v>
      </c>
      <c r="K591">
        <v>6.8040000000000003</v>
      </c>
      <c r="L591">
        <v>5928.03</v>
      </c>
      <c r="M591">
        <v>40334</v>
      </c>
      <c r="N591">
        <v>0</v>
      </c>
      <c r="O591">
        <v>0</v>
      </c>
      <c r="P591">
        <v>0</v>
      </c>
      <c r="Q591">
        <v>0</v>
      </c>
      <c r="R591">
        <v>200025</v>
      </c>
    </row>
    <row r="592" spans="1:18" hidden="1" x14ac:dyDescent="0.2">
      <c r="A592">
        <v>590</v>
      </c>
      <c r="B592" t="s">
        <v>171</v>
      </c>
      <c r="C592" t="s">
        <v>113</v>
      </c>
      <c r="D592" t="s">
        <v>17</v>
      </c>
      <c r="E592" t="s">
        <v>114</v>
      </c>
      <c r="F592" t="s">
        <v>175</v>
      </c>
      <c r="G592" t="s">
        <v>115</v>
      </c>
      <c r="H592">
        <v>13929.917355982599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hidden="1" x14ac:dyDescent="0.2">
      <c r="A593">
        <v>591</v>
      </c>
      <c r="B593" t="s">
        <v>171</v>
      </c>
      <c r="C593" t="s">
        <v>113</v>
      </c>
      <c r="D593" t="s">
        <v>17</v>
      </c>
      <c r="E593" t="s">
        <v>114</v>
      </c>
      <c r="F593" t="s">
        <v>175</v>
      </c>
      <c r="G593" t="s">
        <v>116</v>
      </c>
      <c r="H593">
        <v>100694.949452375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hidden="1" x14ac:dyDescent="0.2">
      <c r="A594">
        <v>592</v>
      </c>
      <c r="B594" t="s">
        <v>171</v>
      </c>
      <c r="C594" t="s">
        <v>113</v>
      </c>
      <c r="D594" t="s">
        <v>17</v>
      </c>
      <c r="E594" t="s">
        <v>114</v>
      </c>
      <c r="F594" t="s">
        <v>175</v>
      </c>
      <c r="G594" t="s">
        <v>117</v>
      </c>
      <c r="H594">
        <v>3154.50493241617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hidden="1" x14ac:dyDescent="0.2">
      <c r="A595">
        <v>593</v>
      </c>
      <c r="B595" t="s">
        <v>171</v>
      </c>
      <c r="C595" t="s">
        <v>113</v>
      </c>
      <c r="D595" t="s">
        <v>17</v>
      </c>
      <c r="E595" t="s">
        <v>118</v>
      </c>
      <c r="F595" t="s">
        <v>175</v>
      </c>
      <c r="G595" t="s">
        <v>115</v>
      </c>
      <c r="H595">
        <v>19363.943254724301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hidden="1" x14ac:dyDescent="0.2">
      <c r="A596">
        <v>594</v>
      </c>
      <c r="B596" t="s">
        <v>171</v>
      </c>
      <c r="C596" t="s">
        <v>113</v>
      </c>
      <c r="D596" t="s">
        <v>17</v>
      </c>
      <c r="E596" t="s">
        <v>118</v>
      </c>
      <c r="F596" t="s">
        <v>175</v>
      </c>
      <c r="G596" t="s">
        <v>116</v>
      </c>
      <c r="H596">
        <v>142799.63296597701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hidden="1" x14ac:dyDescent="0.2">
      <c r="A597">
        <v>595</v>
      </c>
      <c r="B597" t="s">
        <v>171</v>
      </c>
      <c r="C597" t="s">
        <v>113</v>
      </c>
      <c r="D597" t="s">
        <v>17</v>
      </c>
      <c r="E597" t="s">
        <v>118</v>
      </c>
      <c r="F597" t="s">
        <v>175</v>
      </c>
      <c r="G597" t="s">
        <v>117</v>
      </c>
      <c r="H597">
        <v>4481.3625723617797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hidden="1" x14ac:dyDescent="0.2">
      <c r="A598">
        <v>596</v>
      </c>
      <c r="B598" t="s">
        <v>171</v>
      </c>
      <c r="C598" t="s">
        <v>113</v>
      </c>
      <c r="D598" t="s">
        <v>17</v>
      </c>
      <c r="E598" t="s">
        <v>119</v>
      </c>
      <c r="F598" t="s">
        <v>175</v>
      </c>
      <c r="G598" t="s">
        <v>115</v>
      </c>
      <c r="H598">
        <v>10481.3655025523</v>
      </c>
      <c r="I598">
        <v>0</v>
      </c>
      <c r="J598">
        <v>0</v>
      </c>
      <c r="K598">
        <v>48.830884215268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hidden="1" x14ac:dyDescent="0.2">
      <c r="A599">
        <v>597</v>
      </c>
      <c r="B599" t="s">
        <v>171</v>
      </c>
      <c r="C599" t="s">
        <v>113</v>
      </c>
      <c r="D599" t="s">
        <v>17</v>
      </c>
      <c r="E599" t="s">
        <v>119</v>
      </c>
      <c r="F599" t="s">
        <v>175</v>
      </c>
      <c r="G599" t="s">
        <v>116</v>
      </c>
      <c r="H599">
        <v>81349.897184901696</v>
      </c>
      <c r="I599">
        <v>0</v>
      </c>
      <c r="J599">
        <v>0</v>
      </c>
      <c r="K599">
        <v>378.99521864708998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hidden="1" x14ac:dyDescent="0.2">
      <c r="A600">
        <v>598</v>
      </c>
      <c r="B600" t="s">
        <v>171</v>
      </c>
      <c r="C600" t="s">
        <v>113</v>
      </c>
      <c r="D600" t="s">
        <v>17</v>
      </c>
      <c r="E600" t="s">
        <v>119</v>
      </c>
      <c r="F600" t="s">
        <v>175</v>
      </c>
      <c r="G600" t="s">
        <v>117</v>
      </c>
      <c r="H600">
        <v>2555.56646261268</v>
      </c>
      <c r="I600">
        <v>0</v>
      </c>
      <c r="J600">
        <v>0</v>
      </c>
      <c r="K600">
        <v>11.9059458435901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hidden="1" x14ac:dyDescent="0.2">
      <c r="A601">
        <v>599</v>
      </c>
      <c r="B601" t="s">
        <v>171</v>
      </c>
      <c r="C601" t="s">
        <v>113</v>
      </c>
      <c r="D601" t="s">
        <v>17</v>
      </c>
      <c r="E601" t="s">
        <v>194</v>
      </c>
      <c r="F601" t="s">
        <v>173</v>
      </c>
      <c r="G601" t="s">
        <v>115</v>
      </c>
      <c r="H601">
        <v>5024.6865234059896</v>
      </c>
      <c r="I601">
        <v>0</v>
      </c>
      <c r="J601">
        <v>0</v>
      </c>
      <c r="K601">
        <v>5.6049639070933299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hidden="1" x14ac:dyDescent="0.2">
      <c r="A602">
        <v>600</v>
      </c>
      <c r="B602" t="s">
        <v>171</v>
      </c>
      <c r="C602" t="s">
        <v>113</v>
      </c>
      <c r="D602" t="s">
        <v>17</v>
      </c>
      <c r="E602" t="s">
        <v>194</v>
      </c>
      <c r="F602" t="s">
        <v>173</v>
      </c>
      <c r="G602" t="s">
        <v>116</v>
      </c>
      <c r="H602">
        <v>37286.8781471619</v>
      </c>
      <c r="I602">
        <v>0</v>
      </c>
      <c r="J602">
        <v>0</v>
      </c>
      <c r="K602">
        <v>43.502274341648899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hidden="1" x14ac:dyDescent="0.2">
      <c r="A603">
        <v>601</v>
      </c>
      <c r="B603" t="s">
        <v>171</v>
      </c>
      <c r="C603" t="s">
        <v>113</v>
      </c>
      <c r="D603" t="s">
        <v>17</v>
      </c>
      <c r="E603" t="s">
        <v>194</v>
      </c>
      <c r="F603" t="s">
        <v>173</v>
      </c>
      <c r="G603" t="s">
        <v>117</v>
      </c>
      <c r="H603">
        <v>1169.8113369926</v>
      </c>
      <c r="I603">
        <v>0</v>
      </c>
      <c r="J603">
        <v>0</v>
      </c>
      <c r="K603">
        <v>1.36660226013816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hidden="1" x14ac:dyDescent="0.2">
      <c r="A604">
        <v>602</v>
      </c>
      <c r="B604" t="s">
        <v>171</v>
      </c>
      <c r="C604" t="s">
        <v>120</v>
      </c>
      <c r="D604" t="s">
        <v>17</v>
      </c>
      <c r="E604" t="s">
        <v>195</v>
      </c>
      <c r="F604" t="s">
        <v>175</v>
      </c>
      <c r="G604" t="s">
        <v>122</v>
      </c>
      <c r="H604">
        <v>1009.21130113615</v>
      </c>
      <c r="I604">
        <v>51.55</v>
      </c>
      <c r="J604">
        <v>52024.842573569003</v>
      </c>
      <c r="K604">
        <v>0</v>
      </c>
      <c r="L604">
        <v>5346.875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52024.842573569003</v>
      </c>
    </row>
    <row r="605" spans="1:18" hidden="1" x14ac:dyDescent="0.2">
      <c r="A605">
        <v>603</v>
      </c>
      <c r="B605" t="s">
        <v>171</v>
      </c>
      <c r="C605" t="s">
        <v>120</v>
      </c>
      <c r="D605" t="s">
        <v>17</v>
      </c>
      <c r="E605" t="s">
        <v>195</v>
      </c>
      <c r="F605" t="s">
        <v>175</v>
      </c>
      <c r="G605" t="s">
        <v>123</v>
      </c>
      <c r="H605">
        <v>28528.212664622399</v>
      </c>
      <c r="I605">
        <v>51.402999999999999</v>
      </c>
      <c r="J605">
        <v>1466435.71559958</v>
      </c>
      <c r="K605">
        <v>0</v>
      </c>
      <c r="L605">
        <v>4913.143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1466435.71559958</v>
      </c>
    </row>
    <row r="606" spans="1:18" hidden="1" x14ac:dyDescent="0.2">
      <c r="A606">
        <v>604</v>
      </c>
      <c r="B606" t="s">
        <v>171</v>
      </c>
      <c r="C606" t="s">
        <v>120</v>
      </c>
      <c r="D606" t="s">
        <v>17</v>
      </c>
      <c r="E606" t="s">
        <v>195</v>
      </c>
      <c r="F606" t="s">
        <v>175</v>
      </c>
      <c r="G606" t="s">
        <v>124</v>
      </c>
      <c r="H606">
        <v>598.095686403272</v>
      </c>
      <c r="I606">
        <v>53.155999999999999</v>
      </c>
      <c r="J606">
        <v>31792.374306452301</v>
      </c>
      <c r="K606">
        <v>0</v>
      </c>
      <c r="L606">
        <v>5236.2939999999999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31792.374306452301</v>
      </c>
    </row>
    <row r="607" spans="1:18" hidden="1" x14ac:dyDescent="0.2">
      <c r="A607">
        <v>605</v>
      </c>
      <c r="B607" t="s">
        <v>171</v>
      </c>
      <c r="C607" t="s">
        <v>120</v>
      </c>
      <c r="D607" t="s">
        <v>17</v>
      </c>
      <c r="E607" t="s">
        <v>196</v>
      </c>
      <c r="F607" t="s">
        <v>175</v>
      </c>
      <c r="G607" t="s">
        <v>122</v>
      </c>
      <c r="H607">
        <v>1177.5424316582</v>
      </c>
      <c r="I607">
        <v>51.55</v>
      </c>
      <c r="J607">
        <v>60702.312351980298</v>
      </c>
      <c r="K607">
        <v>0</v>
      </c>
      <c r="L607">
        <v>5346.875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60702.312351980298</v>
      </c>
    </row>
    <row r="608" spans="1:18" hidden="1" x14ac:dyDescent="0.2">
      <c r="A608">
        <v>606</v>
      </c>
      <c r="B608" t="s">
        <v>171</v>
      </c>
      <c r="C608" t="s">
        <v>120</v>
      </c>
      <c r="D608" t="s">
        <v>17</v>
      </c>
      <c r="E608" t="s">
        <v>196</v>
      </c>
      <c r="F608" t="s">
        <v>175</v>
      </c>
      <c r="G608" t="s">
        <v>123</v>
      </c>
      <c r="H608">
        <v>33223.978100001601</v>
      </c>
      <c r="I608">
        <v>51.402999999999999</v>
      </c>
      <c r="J608">
        <v>1707812.1462743799</v>
      </c>
      <c r="K608">
        <v>0</v>
      </c>
      <c r="L608">
        <v>4913.143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1707812.1462743799</v>
      </c>
    </row>
    <row r="609" spans="1:18" hidden="1" x14ac:dyDescent="0.2">
      <c r="A609">
        <v>607</v>
      </c>
      <c r="B609" t="s">
        <v>171</v>
      </c>
      <c r="C609" t="s">
        <v>120</v>
      </c>
      <c r="D609" t="s">
        <v>17</v>
      </c>
      <c r="E609" t="s">
        <v>196</v>
      </c>
      <c r="F609" t="s">
        <v>175</v>
      </c>
      <c r="G609" t="s">
        <v>124</v>
      </c>
      <c r="H609">
        <v>691.73826216130306</v>
      </c>
      <c r="I609">
        <v>53.155999999999999</v>
      </c>
      <c r="J609">
        <v>36770.039063446202</v>
      </c>
      <c r="K609">
        <v>0</v>
      </c>
      <c r="L609">
        <v>5236.2939999999999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36770.039063446202</v>
      </c>
    </row>
    <row r="610" spans="1:18" hidden="1" x14ac:dyDescent="0.2">
      <c r="A610">
        <v>608</v>
      </c>
      <c r="B610" t="s">
        <v>171</v>
      </c>
      <c r="C610" t="s">
        <v>120</v>
      </c>
      <c r="D610" t="s">
        <v>17</v>
      </c>
      <c r="E610" t="s">
        <v>197</v>
      </c>
      <c r="F610" t="s">
        <v>175</v>
      </c>
      <c r="G610" t="s">
        <v>122</v>
      </c>
      <c r="H610">
        <v>587.26947017382804</v>
      </c>
      <c r="I610">
        <v>51.55</v>
      </c>
      <c r="J610">
        <v>30273.741187460801</v>
      </c>
      <c r="K610">
        <v>2.97573372307169</v>
      </c>
      <c r="L610">
        <v>5346.875</v>
      </c>
      <c r="M610">
        <v>15910.876250548899</v>
      </c>
      <c r="N610">
        <v>0</v>
      </c>
      <c r="O610">
        <v>0</v>
      </c>
      <c r="P610">
        <v>0</v>
      </c>
      <c r="Q610">
        <v>0</v>
      </c>
      <c r="R610">
        <v>46184.617438009802</v>
      </c>
    </row>
    <row r="611" spans="1:18" hidden="1" x14ac:dyDescent="0.2">
      <c r="A611">
        <v>609</v>
      </c>
      <c r="B611" t="s">
        <v>171</v>
      </c>
      <c r="C611" t="s">
        <v>120</v>
      </c>
      <c r="D611" t="s">
        <v>17</v>
      </c>
      <c r="E611" t="s">
        <v>197</v>
      </c>
      <c r="F611" t="s">
        <v>175</v>
      </c>
      <c r="G611" t="s">
        <v>123</v>
      </c>
      <c r="H611">
        <v>16471.434600929701</v>
      </c>
      <c r="I611">
        <v>51.402999999999999</v>
      </c>
      <c r="J611">
        <v>846681.15279158996</v>
      </c>
      <c r="K611">
        <v>83.461861885734294</v>
      </c>
      <c r="L611">
        <v>4913.143</v>
      </c>
      <c r="M611">
        <v>410060.06249086198</v>
      </c>
      <c r="N611">
        <v>0</v>
      </c>
      <c r="O611">
        <v>0</v>
      </c>
      <c r="P611">
        <v>0</v>
      </c>
      <c r="Q611">
        <v>0</v>
      </c>
      <c r="R611">
        <v>1256741.21528245</v>
      </c>
    </row>
    <row r="612" spans="1:18" hidden="1" x14ac:dyDescent="0.2">
      <c r="A612">
        <v>610</v>
      </c>
      <c r="B612" t="s">
        <v>171</v>
      </c>
      <c r="C612" t="s">
        <v>120</v>
      </c>
      <c r="D612" t="s">
        <v>17</v>
      </c>
      <c r="E612" t="s">
        <v>197</v>
      </c>
      <c r="F612" t="s">
        <v>175</v>
      </c>
      <c r="G612" t="s">
        <v>124</v>
      </c>
      <c r="H612">
        <v>342.140441142241</v>
      </c>
      <c r="I612">
        <v>53.155999999999999</v>
      </c>
      <c r="J612">
        <v>18186.817289357001</v>
      </c>
      <c r="K612">
        <v>1.73364852157602</v>
      </c>
      <c r="L612">
        <v>5236.2939999999999</v>
      </c>
      <c r="M612">
        <v>9077.8933516374109</v>
      </c>
      <c r="N612">
        <v>0</v>
      </c>
      <c r="O612">
        <v>0</v>
      </c>
      <c r="P612">
        <v>0</v>
      </c>
      <c r="Q612">
        <v>0</v>
      </c>
      <c r="R612">
        <v>27264.710640994399</v>
      </c>
    </row>
    <row r="613" spans="1:18" hidden="1" x14ac:dyDescent="0.2">
      <c r="A613">
        <v>611</v>
      </c>
      <c r="B613" t="s">
        <v>171</v>
      </c>
      <c r="C613" t="s">
        <v>120</v>
      </c>
      <c r="D613" t="s">
        <v>17</v>
      </c>
      <c r="E613" t="s">
        <v>198</v>
      </c>
      <c r="F613" t="s">
        <v>173</v>
      </c>
      <c r="G613" t="s">
        <v>122</v>
      </c>
      <c r="H613">
        <v>328.85279506446398</v>
      </c>
      <c r="I613">
        <v>34.328000000000003</v>
      </c>
      <c r="J613">
        <v>11288.8587489729</v>
      </c>
      <c r="K613">
        <v>0.35276298842669501</v>
      </c>
      <c r="L613">
        <v>6552.2129999999997</v>
      </c>
      <c r="M613">
        <v>2311.3782386882399</v>
      </c>
      <c r="N613">
        <v>0</v>
      </c>
      <c r="O613">
        <v>0</v>
      </c>
      <c r="P613">
        <v>0</v>
      </c>
      <c r="Q613">
        <v>0</v>
      </c>
      <c r="R613">
        <v>13600.236987661099</v>
      </c>
    </row>
    <row r="614" spans="1:18" hidden="1" x14ac:dyDescent="0.2">
      <c r="A614">
        <v>612</v>
      </c>
      <c r="B614" t="s">
        <v>171</v>
      </c>
      <c r="C614" t="s">
        <v>120</v>
      </c>
      <c r="D614" t="s">
        <v>17</v>
      </c>
      <c r="E614" t="s">
        <v>198</v>
      </c>
      <c r="F614" t="s">
        <v>173</v>
      </c>
      <c r="G614" t="s">
        <v>123</v>
      </c>
      <c r="H614">
        <v>9273.1950024054404</v>
      </c>
      <c r="I614">
        <v>34.229999999999997</v>
      </c>
      <c r="J614">
        <v>317421.46493233799</v>
      </c>
      <c r="K614">
        <v>9.8941163956283198</v>
      </c>
      <c r="L614">
        <v>6020.7060000000001</v>
      </c>
      <c r="M614">
        <v>59569.565947857802</v>
      </c>
      <c r="N614">
        <v>0</v>
      </c>
      <c r="O614">
        <v>0</v>
      </c>
      <c r="P614">
        <v>0</v>
      </c>
      <c r="Q614">
        <v>0</v>
      </c>
      <c r="R614">
        <v>376991.03088019602</v>
      </c>
    </row>
    <row r="615" spans="1:18" hidden="1" x14ac:dyDescent="0.2">
      <c r="A615">
        <v>613</v>
      </c>
      <c r="B615" t="s">
        <v>171</v>
      </c>
      <c r="C615" t="s">
        <v>120</v>
      </c>
      <c r="D615" t="s">
        <v>17</v>
      </c>
      <c r="E615" t="s">
        <v>198</v>
      </c>
      <c r="F615" t="s">
        <v>173</v>
      </c>
      <c r="G615" t="s">
        <v>124</v>
      </c>
      <c r="H615">
        <v>193.466064615264</v>
      </c>
      <c r="I615">
        <v>35.398000000000003</v>
      </c>
      <c r="J615">
        <v>6848.3117552511103</v>
      </c>
      <c r="K615">
        <v>0.20551806386809099</v>
      </c>
      <c r="L615">
        <v>6416.7030000000004</v>
      </c>
      <c r="M615">
        <v>1318.7483769765699</v>
      </c>
      <c r="N615">
        <v>0</v>
      </c>
      <c r="O615">
        <v>0</v>
      </c>
      <c r="P615">
        <v>0</v>
      </c>
      <c r="Q615">
        <v>0</v>
      </c>
      <c r="R615">
        <v>8167.0601322276898</v>
      </c>
    </row>
    <row r="616" spans="1:18" hidden="1" x14ac:dyDescent="0.2">
      <c r="A616">
        <v>614</v>
      </c>
      <c r="B616" t="s">
        <v>171</v>
      </c>
      <c r="C616" t="s">
        <v>127</v>
      </c>
      <c r="D616" t="s">
        <v>17</v>
      </c>
      <c r="E616" t="s">
        <v>121</v>
      </c>
      <c r="F616" t="s">
        <v>175</v>
      </c>
      <c r="G616" t="s">
        <v>60</v>
      </c>
      <c r="H616">
        <v>8175.3486132758999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hidden="1" x14ac:dyDescent="0.2">
      <c r="A617">
        <v>615</v>
      </c>
      <c r="B617" t="s">
        <v>171</v>
      </c>
      <c r="C617" t="s">
        <v>127</v>
      </c>
      <c r="D617" t="s">
        <v>17</v>
      </c>
      <c r="E617" t="s">
        <v>121</v>
      </c>
      <c r="F617" t="s">
        <v>175</v>
      </c>
      <c r="G617" t="s">
        <v>66</v>
      </c>
      <c r="H617">
        <v>10713.314834074199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hidden="1" x14ac:dyDescent="0.2">
      <c r="A618">
        <v>616</v>
      </c>
      <c r="B618" t="s">
        <v>171</v>
      </c>
      <c r="C618" t="s">
        <v>127</v>
      </c>
      <c r="D618" t="s">
        <v>17</v>
      </c>
      <c r="E618" t="s">
        <v>121</v>
      </c>
      <c r="F618" t="s">
        <v>175</v>
      </c>
      <c r="G618" t="s">
        <v>62</v>
      </c>
      <c r="H618">
        <v>163405.39122292501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hidden="1" x14ac:dyDescent="0.2">
      <c r="A619">
        <v>617</v>
      </c>
      <c r="B619" t="s">
        <v>171</v>
      </c>
      <c r="C619" t="s">
        <v>127</v>
      </c>
      <c r="D619" t="s">
        <v>17</v>
      </c>
      <c r="E619" t="s">
        <v>121</v>
      </c>
      <c r="F619" t="s">
        <v>175</v>
      </c>
      <c r="G619" t="s">
        <v>67</v>
      </c>
      <c r="H619">
        <v>598.40414419180104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hidden="1" x14ac:dyDescent="0.2">
      <c r="A620">
        <v>618</v>
      </c>
      <c r="B620" t="s">
        <v>171</v>
      </c>
      <c r="C620" t="s">
        <v>127</v>
      </c>
      <c r="D620" t="s">
        <v>17</v>
      </c>
      <c r="E620" t="s">
        <v>125</v>
      </c>
      <c r="F620" t="s">
        <v>175</v>
      </c>
      <c r="G620" t="s">
        <v>60</v>
      </c>
      <c r="H620">
        <v>12921.7317263901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hidden="1" x14ac:dyDescent="0.2">
      <c r="A621">
        <v>619</v>
      </c>
      <c r="B621" t="s">
        <v>171</v>
      </c>
      <c r="C621" t="s">
        <v>127</v>
      </c>
      <c r="D621" t="s">
        <v>17</v>
      </c>
      <c r="E621" t="s">
        <v>125</v>
      </c>
      <c r="F621" t="s">
        <v>175</v>
      </c>
      <c r="G621" t="s">
        <v>66</v>
      </c>
      <c r="H621">
        <v>16903.819153799101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hidden="1" x14ac:dyDescent="0.2">
      <c r="A622">
        <v>620</v>
      </c>
      <c r="B622" t="s">
        <v>171</v>
      </c>
      <c r="C622" t="s">
        <v>127</v>
      </c>
      <c r="D622" t="s">
        <v>17</v>
      </c>
      <c r="E622" t="s">
        <v>125</v>
      </c>
      <c r="F622" t="s">
        <v>175</v>
      </c>
      <c r="G622" t="s">
        <v>62</v>
      </c>
      <c r="H622">
        <v>257426.655633146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hidden="1" x14ac:dyDescent="0.2">
      <c r="A623">
        <v>621</v>
      </c>
      <c r="B623" t="s">
        <v>171</v>
      </c>
      <c r="C623" t="s">
        <v>127</v>
      </c>
      <c r="D623" t="s">
        <v>17</v>
      </c>
      <c r="E623" t="s">
        <v>125</v>
      </c>
      <c r="F623" t="s">
        <v>175</v>
      </c>
      <c r="G623" t="s">
        <v>67</v>
      </c>
      <c r="H623">
        <v>939.54593227292401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hidden="1" x14ac:dyDescent="0.2">
      <c r="A624">
        <v>622</v>
      </c>
      <c r="B624" t="s">
        <v>171</v>
      </c>
      <c r="C624" t="s">
        <v>127</v>
      </c>
      <c r="D624" t="s">
        <v>17</v>
      </c>
      <c r="E624" t="s">
        <v>126</v>
      </c>
      <c r="F624" t="s">
        <v>175</v>
      </c>
      <c r="G624" t="s">
        <v>60</v>
      </c>
      <c r="H624">
        <v>6921.5470927380702</v>
      </c>
      <c r="I624">
        <v>0</v>
      </c>
      <c r="J624">
        <v>0</v>
      </c>
      <c r="K624">
        <v>37.378862806348103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hidden="1" x14ac:dyDescent="0.2">
      <c r="A625">
        <v>623</v>
      </c>
      <c r="B625" t="s">
        <v>171</v>
      </c>
      <c r="C625" t="s">
        <v>127</v>
      </c>
      <c r="D625" t="s">
        <v>17</v>
      </c>
      <c r="E625" t="s">
        <v>126</v>
      </c>
      <c r="F625" t="s">
        <v>175</v>
      </c>
      <c r="G625" t="s">
        <v>66</v>
      </c>
      <c r="H625">
        <v>9058.1581066232193</v>
      </c>
      <c r="I625">
        <v>0</v>
      </c>
      <c r="J625">
        <v>0</v>
      </c>
      <c r="K625">
        <v>48.917336631417797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</row>
    <row r="626" spans="1:18" hidden="1" x14ac:dyDescent="0.2">
      <c r="A626">
        <v>624</v>
      </c>
      <c r="B626" t="s">
        <v>171</v>
      </c>
      <c r="C626" t="s">
        <v>127</v>
      </c>
      <c r="D626" t="s">
        <v>17</v>
      </c>
      <c r="E626" t="s">
        <v>126</v>
      </c>
      <c r="F626" t="s">
        <v>175</v>
      </c>
      <c r="G626" t="s">
        <v>62</v>
      </c>
      <c r="H626">
        <v>137612.163299757</v>
      </c>
      <c r="I626">
        <v>0</v>
      </c>
      <c r="J626">
        <v>0</v>
      </c>
      <c r="K626">
        <v>743.15555518839994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</row>
    <row r="627" spans="1:18" hidden="1" x14ac:dyDescent="0.2">
      <c r="A627">
        <v>625</v>
      </c>
      <c r="B627" t="s">
        <v>171</v>
      </c>
      <c r="C627" t="s">
        <v>127</v>
      </c>
      <c r="D627" t="s">
        <v>17</v>
      </c>
      <c r="E627" t="s">
        <v>126</v>
      </c>
      <c r="F627" t="s">
        <v>175</v>
      </c>
      <c r="G627" t="s">
        <v>67</v>
      </c>
      <c r="H627">
        <v>504.495664412503</v>
      </c>
      <c r="I627">
        <v>0</v>
      </c>
      <c r="J627">
        <v>0</v>
      </c>
      <c r="K627">
        <v>2.7244594270343501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hidden="1" x14ac:dyDescent="0.2">
      <c r="A628">
        <v>626</v>
      </c>
      <c r="B628" t="s">
        <v>171</v>
      </c>
      <c r="C628" t="s">
        <v>127</v>
      </c>
      <c r="D628" t="s">
        <v>17</v>
      </c>
      <c r="E628" t="s">
        <v>199</v>
      </c>
      <c r="F628" t="s">
        <v>173</v>
      </c>
      <c r="G628" t="s">
        <v>60</v>
      </c>
      <c r="H628">
        <v>3212.02821259442</v>
      </c>
      <c r="I628">
        <v>0</v>
      </c>
      <c r="J628">
        <v>0</v>
      </c>
      <c r="K628">
        <v>4.2850541127201902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hidden="1" x14ac:dyDescent="0.2">
      <c r="A629">
        <v>627</v>
      </c>
      <c r="B629" t="s">
        <v>171</v>
      </c>
      <c r="C629" t="s">
        <v>127</v>
      </c>
      <c r="D629" t="s">
        <v>17</v>
      </c>
      <c r="E629" t="s">
        <v>199</v>
      </c>
      <c r="F629" t="s">
        <v>173</v>
      </c>
      <c r="G629" t="s">
        <v>66</v>
      </c>
      <c r="H629">
        <v>4204.4198425272298</v>
      </c>
      <c r="I629">
        <v>0</v>
      </c>
      <c r="J629">
        <v>0</v>
      </c>
      <c r="K629">
        <v>5.6078066259462602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 hidden="1" x14ac:dyDescent="0.2">
      <c r="A630">
        <v>628</v>
      </c>
      <c r="B630" t="s">
        <v>171</v>
      </c>
      <c r="C630" t="s">
        <v>127</v>
      </c>
      <c r="D630" t="s">
        <v>17</v>
      </c>
      <c r="E630" t="s">
        <v>199</v>
      </c>
      <c r="F630" t="s">
        <v>173</v>
      </c>
      <c r="G630" t="s">
        <v>62</v>
      </c>
      <c r="H630">
        <v>64019.501862189303</v>
      </c>
      <c r="I630">
        <v>0</v>
      </c>
      <c r="J630">
        <v>0</v>
      </c>
      <c r="K630">
        <v>85.194185404968707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hidden="1" x14ac:dyDescent="0.2">
      <c r="A631">
        <v>629</v>
      </c>
      <c r="B631" t="s">
        <v>171</v>
      </c>
      <c r="C631" t="s">
        <v>127</v>
      </c>
      <c r="D631" t="s">
        <v>17</v>
      </c>
      <c r="E631" t="s">
        <v>199</v>
      </c>
      <c r="F631" t="s">
        <v>173</v>
      </c>
      <c r="G631" t="s">
        <v>67</v>
      </c>
      <c r="H631">
        <v>234.14399575966399</v>
      </c>
      <c r="I631">
        <v>0</v>
      </c>
      <c r="J631">
        <v>0</v>
      </c>
      <c r="K631">
        <v>0.31232774879309899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hidden="1" x14ac:dyDescent="0.2">
      <c r="A632">
        <v>630</v>
      </c>
      <c r="B632" t="s">
        <v>171</v>
      </c>
      <c r="C632" t="s">
        <v>128</v>
      </c>
      <c r="D632" t="s">
        <v>17</v>
      </c>
      <c r="E632" t="s">
        <v>121</v>
      </c>
      <c r="F632" t="s">
        <v>175</v>
      </c>
      <c r="G632" t="s">
        <v>122</v>
      </c>
      <c r="H632">
        <v>0</v>
      </c>
      <c r="I632">
        <v>51.615000000000002</v>
      </c>
      <c r="J632">
        <v>0</v>
      </c>
      <c r="K632">
        <v>0</v>
      </c>
      <c r="L632">
        <v>5346.875</v>
      </c>
      <c r="M632">
        <v>0</v>
      </c>
      <c r="N632">
        <v>0</v>
      </c>
      <c r="O632">
        <v>655.79596860673803</v>
      </c>
      <c r="P632">
        <v>0</v>
      </c>
      <c r="Q632">
        <v>0</v>
      </c>
      <c r="R632">
        <v>655.79596860673803</v>
      </c>
    </row>
    <row r="633" spans="1:18" hidden="1" x14ac:dyDescent="0.2">
      <c r="A633">
        <v>631</v>
      </c>
      <c r="B633" t="s">
        <v>171</v>
      </c>
      <c r="C633" t="s">
        <v>128</v>
      </c>
      <c r="D633" t="s">
        <v>17</v>
      </c>
      <c r="E633" t="s">
        <v>121</v>
      </c>
      <c r="F633" t="s">
        <v>175</v>
      </c>
      <c r="G633" t="s">
        <v>123</v>
      </c>
      <c r="H633">
        <v>1063.34646655403</v>
      </c>
      <c r="I633">
        <v>51.468000000000004</v>
      </c>
      <c r="J633">
        <v>54728.315940603199</v>
      </c>
      <c r="K633">
        <v>0</v>
      </c>
      <c r="L633">
        <v>4913.143</v>
      </c>
      <c r="M633">
        <v>0</v>
      </c>
      <c r="N633">
        <v>0</v>
      </c>
      <c r="O633">
        <v>655.79596860673803</v>
      </c>
      <c r="P633">
        <v>0</v>
      </c>
      <c r="Q633">
        <v>0</v>
      </c>
      <c r="R633">
        <v>55384.111909209903</v>
      </c>
    </row>
    <row r="634" spans="1:18" hidden="1" x14ac:dyDescent="0.2">
      <c r="A634">
        <v>632</v>
      </c>
      <c r="B634" t="s">
        <v>171</v>
      </c>
      <c r="C634" t="s">
        <v>128</v>
      </c>
      <c r="D634" t="s">
        <v>17</v>
      </c>
      <c r="E634" t="s">
        <v>121</v>
      </c>
      <c r="F634" t="s">
        <v>175</v>
      </c>
      <c r="G634" t="s">
        <v>124</v>
      </c>
      <c r="H634">
        <v>36280.226058631299</v>
      </c>
      <c r="I634">
        <v>53.223999999999997</v>
      </c>
      <c r="J634">
        <v>1930978.75174459</v>
      </c>
      <c r="K634">
        <v>0</v>
      </c>
      <c r="L634">
        <v>5236.2939999999999</v>
      </c>
      <c r="M634">
        <v>0</v>
      </c>
      <c r="N634">
        <v>0</v>
      </c>
      <c r="O634">
        <v>655.79596860673803</v>
      </c>
      <c r="P634">
        <v>0</v>
      </c>
      <c r="Q634">
        <v>0</v>
      </c>
      <c r="R634">
        <v>1931634.5477132001</v>
      </c>
    </row>
    <row r="635" spans="1:18" hidden="1" x14ac:dyDescent="0.2">
      <c r="A635">
        <v>633</v>
      </c>
      <c r="B635" t="s">
        <v>171</v>
      </c>
      <c r="C635" t="s">
        <v>128</v>
      </c>
      <c r="D635" t="s">
        <v>17</v>
      </c>
      <c r="E635" t="s">
        <v>125</v>
      </c>
      <c r="F635" t="s">
        <v>175</v>
      </c>
      <c r="G635" t="s">
        <v>122</v>
      </c>
      <c r="H635">
        <v>0</v>
      </c>
      <c r="I635">
        <v>51.615000000000002</v>
      </c>
      <c r="J635">
        <v>0</v>
      </c>
      <c r="K635">
        <v>0</v>
      </c>
      <c r="L635">
        <v>5346.875</v>
      </c>
      <c r="M635">
        <v>0</v>
      </c>
      <c r="N635">
        <v>0</v>
      </c>
      <c r="O635">
        <v>881.14102870847296</v>
      </c>
      <c r="P635">
        <v>0</v>
      </c>
      <c r="Q635">
        <v>0</v>
      </c>
      <c r="R635">
        <v>881.14102870847296</v>
      </c>
    </row>
    <row r="636" spans="1:18" hidden="1" x14ac:dyDescent="0.2">
      <c r="A636">
        <v>634</v>
      </c>
      <c r="B636" t="s">
        <v>171</v>
      </c>
      <c r="C636" t="s">
        <v>128</v>
      </c>
      <c r="D636" t="s">
        <v>17</v>
      </c>
      <c r="E636" t="s">
        <v>125</v>
      </c>
      <c r="F636" t="s">
        <v>175</v>
      </c>
      <c r="G636" t="s">
        <v>123</v>
      </c>
      <c r="H636">
        <v>1469.94721606547</v>
      </c>
      <c r="I636">
        <v>51.468000000000004</v>
      </c>
      <c r="J636">
        <v>75655.243316457796</v>
      </c>
      <c r="K636">
        <v>0</v>
      </c>
      <c r="L636">
        <v>4913.143</v>
      </c>
      <c r="M636">
        <v>0</v>
      </c>
      <c r="N636">
        <v>0</v>
      </c>
      <c r="O636">
        <v>881.14102870847296</v>
      </c>
      <c r="P636">
        <v>0</v>
      </c>
      <c r="Q636">
        <v>0</v>
      </c>
      <c r="R636">
        <v>76536.384345166196</v>
      </c>
    </row>
    <row r="637" spans="1:18" hidden="1" x14ac:dyDescent="0.2">
      <c r="A637">
        <v>635</v>
      </c>
      <c r="B637" t="s">
        <v>171</v>
      </c>
      <c r="C637" t="s">
        <v>128</v>
      </c>
      <c r="D637" t="s">
        <v>17</v>
      </c>
      <c r="E637" t="s">
        <v>125</v>
      </c>
      <c r="F637" t="s">
        <v>175</v>
      </c>
      <c r="G637" t="s">
        <v>124</v>
      </c>
      <c r="H637">
        <v>48706.998054715601</v>
      </c>
      <c r="I637">
        <v>53.223999999999997</v>
      </c>
      <c r="J637">
        <v>2592381.26446418</v>
      </c>
      <c r="K637">
        <v>0</v>
      </c>
      <c r="L637">
        <v>5236.2939999999999</v>
      </c>
      <c r="M637">
        <v>0</v>
      </c>
      <c r="N637">
        <v>0</v>
      </c>
      <c r="O637">
        <v>881.14102870847296</v>
      </c>
      <c r="P637">
        <v>0</v>
      </c>
      <c r="Q637">
        <v>0</v>
      </c>
      <c r="R637">
        <v>2593262.4054928902</v>
      </c>
    </row>
    <row r="638" spans="1:18" hidden="1" x14ac:dyDescent="0.2">
      <c r="A638">
        <v>636</v>
      </c>
      <c r="B638" t="s">
        <v>171</v>
      </c>
      <c r="C638" t="s">
        <v>128</v>
      </c>
      <c r="D638" t="s">
        <v>17</v>
      </c>
      <c r="E638" t="s">
        <v>126</v>
      </c>
      <c r="F638" t="s">
        <v>175</v>
      </c>
      <c r="G638" t="s">
        <v>122</v>
      </c>
      <c r="H638">
        <v>0</v>
      </c>
      <c r="I638">
        <v>51.615000000000002</v>
      </c>
      <c r="J638">
        <v>0</v>
      </c>
      <c r="K638">
        <v>0</v>
      </c>
      <c r="L638">
        <v>5346.875</v>
      </c>
      <c r="M638">
        <v>0</v>
      </c>
      <c r="N638">
        <v>0</v>
      </c>
      <c r="O638">
        <v>535.04730516040502</v>
      </c>
      <c r="P638">
        <v>0</v>
      </c>
      <c r="Q638">
        <v>0</v>
      </c>
      <c r="R638">
        <v>535.04730516040502</v>
      </c>
    </row>
    <row r="639" spans="1:18" hidden="1" x14ac:dyDescent="0.2">
      <c r="A639">
        <v>637</v>
      </c>
      <c r="B639" t="s">
        <v>171</v>
      </c>
      <c r="C639" t="s">
        <v>128</v>
      </c>
      <c r="D639" t="s">
        <v>17</v>
      </c>
      <c r="E639" t="s">
        <v>126</v>
      </c>
      <c r="F639" t="s">
        <v>175</v>
      </c>
      <c r="G639" t="s">
        <v>123</v>
      </c>
      <c r="H639">
        <v>854.33845325836501</v>
      </c>
      <c r="I639">
        <v>51.468000000000004</v>
      </c>
      <c r="J639">
        <v>43971.0915123015</v>
      </c>
      <c r="K639">
        <v>8.1578467241721793</v>
      </c>
      <c r="L639">
        <v>4913.143</v>
      </c>
      <c r="M639">
        <v>40080.667527939499</v>
      </c>
      <c r="N639">
        <v>0</v>
      </c>
      <c r="O639">
        <v>535.04730516040502</v>
      </c>
      <c r="P639">
        <v>0</v>
      </c>
      <c r="Q639">
        <v>0</v>
      </c>
      <c r="R639">
        <v>84586.806345401405</v>
      </c>
    </row>
    <row r="640" spans="1:18" hidden="1" x14ac:dyDescent="0.2">
      <c r="A640">
        <v>638</v>
      </c>
      <c r="B640" t="s">
        <v>171</v>
      </c>
      <c r="C640" t="s">
        <v>128</v>
      </c>
      <c r="D640" t="s">
        <v>17</v>
      </c>
      <c r="E640" t="s">
        <v>126</v>
      </c>
      <c r="F640" t="s">
        <v>175</v>
      </c>
      <c r="G640" t="s">
        <v>124</v>
      </c>
      <c r="H640">
        <v>29612.905397205701</v>
      </c>
      <c r="I640">
        <v>53.223999999999997</v>
      </c>
      <c r="J640">
        <v>1576117.27686087</v>
      </c>
      <c r="K640">
        <v>282.76562100940401</v>
      </c>
      <c r="L640">
        <v>5236.2939999999999</v>
      </c>
      <c r="M640">
        <v>1480643.9246978101</v>
      </c>
      <c r="N640">
        <v>0</v>
      </c>
      <c r="O640">
        <v>535.04730516040502</v>
      </c>
      <c r="P640">
        <v>0</v>
      </c>
      <c r="Q640">
        <v>0</v>
      </c>
      <c r="R640">
        <v>3057296.2488638498</v>
      </c>
    </row>
    <row r="641" spans="1:18" hidden="1" x14ac:dyDescent="0.2">
      <c r="A641">
        <v>639</v>
      </c>
      <c r="B641" t="s">
        <v>171</v>
      </c>
      <c r="C641" t="s">
        <v>128</v>
      </c>
      <c r="D641" t="s">
        <v>17</v>
      </c>
      <c r="E641" t="s">
        <v>199</v>
      </c>
      <c r="F641" t="s">
        <v>173</v>
      </c>
      <c r="G641" t="s">
        <v>122</v>
      </c>
      <c r="H641">
        <v>0</v>
      </c>
      <c r="I641">
        <v>34.328000000000003</v>
      </c>
      <c r="J641">
        <v>0</v>
      </c>
      <c r="K641">
        <v>0</v>
      </c>
      <c r="L641">
        <v>6552.2129999999997</v>
      </c>
      <c r="M641">
        <v>0</v>
      </c>
      <c r="N641">
        <v>0</v>
      </c>
      <c r="O641">
        <v>160.44404471189</v>
      </c>
      <c r="P641">
        <v>0</v>
      </c>
      <c r="Q641">
        <v>0</v>
      </c>
      <c r="R641">
        <v>160.44404471189</v>
      </c>
    </row>
    <row r="642" spans="1:18" hidden="1" x14ac:dyDescent="0.2">
      <c r="A642">
        <v>640</v>
      </c>
      <c r="B642" t="s">
        <v>171</v>
      </c>
      <c r="C642" t="s">
        <v>128</v>
      </c>
      <c r="D642" t="s">
        <v>17</v>
      </c>
      <c r="E642" t="s">
        <v>199</v>
      </c>
      <c r="F642" t="s">
        <v>173</v>
      </c>
      <c r="G642" t="s">
        <v>123</v>
      </c>
      <c r="H642">
        <v>394.42293305321903</v>
      </c>
      <c r="I642">
        <v>34.229999999999997</v>
      </c>
      <c r="J642">
        <v>13501.0969984116</v>
      </c>
      <c r="K642">
        <v>0.94981527579621605</v>
      </c>
      <c r="L642">
        <v>6020.7060000000001</v>
      </c>
      <c r="M642">
        <v>5718.5585298779297</v>
      </c>
      <c r="N642">
        <v>0</v>
      </c>
      <c r="O642">
        <v>160.44404471189</v>
      </c>
      <c r="P642">
        <v>0</v>
      </c>
      <c r="Q642">
        <v>0</v>
      </c>
      <c r="R642">
        <v>19380.099573001498</v>
      </c>
    </row>
    <row r="643" spans="1:18" hidden="1" x14ac:dyDescent="0.2">
      <c r="A643">
        <v>641</v>
      </c>
      <c r="B643" t="s">
        <v>171</v>
      </c>
      <c r="C643" t="s">
        <v>128</v>
      </c>
      <c r="D643" t="s">
        <v>17</v>
      </c>
      <c r="E643" t="s">
        <v>199</v>
      </c>
      <c r="F643" t="s">
        <v>173</v>
      </c>
      <c r="G643" t="s">
        <v>124</v>
      </c>
      <c r="H643">
        <v>13342.924084332801</v>
      </c>
      <c r="I643">
        <v>35.398000000000003</v>
      </c>
      <c r="J643">
        <v>472312.82673721499</v>
      </c>
      <c r="K643">
        <v>32.922303566814001</v>
      </c>
      <c r="L643">
        <v>6416.7030000000004</v>
      </c>
      <c r="M643">
        <v>211252.64406408599</v>
      </c>
      <c r="N643">
        <v>0</v>
      </c>
      <c r="O643">
        <v>160.44404471189</v>
      </c>
      <c r="P643">
        <v>0</v>
      </c>
      <c r="Q643">
        <v>0</v>
      </c>
      <c r="R643">
        <v>683725.91484601295</v>
      </c>
    </row>
    <row r="644" spans="1:18" hidden="1" x14ac:dyDescent="0.2">
      <c r="A644">
        <v>642</v>
      </c>
      <c r="B644" t="s">
        <v>171</v>
      </c>
      <c r="C644" t="s">
        <v>129</v>
      </c>
      <c r="D644" t="s">
        <v>17</v>
      </c>
      <c r="E644" t="s">
        <v>200</v>
      </c>
      <c r="F644" t="s">
        <v>173</v>
      </c>
      <c r="G644" t="s">
        <v>130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 hidden="1" x14ac:dyDescent="0.2">
      <c r="A645">
        <v>643</v>
      </c>
      <c r="B645" t="s">
        <v>171</v>
      </c>
      <c r="C645" t="s">
        <v>129</v>
      </c>
      <c r="D645" t="s">
        <v>17</v>
      </c>
      <c r="E645" t="s">
        <v>200</v>
      </c>
      <c r="F645" t="s">
        <v>173</v>
      </c>
      <c r="G645" t="s">
        <v>131</v>
      </c>
      <c r="H645">
        <v>1061.94764182422</v>
      </c>
      <c r="I645">
        <v>0</v>
      </c>
      <c r="J645">
        <v>0</v>
      </c>
      <c r="K645">
        <v>2.71902595544893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hidden="1" x14ac:dyDescent="0.2">
      <c r="A646">
        <v>644</v>
      </c>
      <c r="B646" t="s">
        <v>171</v>
      </c>
      <c r="C646" t="s">
        <v>129</v>
      </c>
      <c r="D646" t="s">
        <v>17</v>
      </c>
      <c r="E646" t="s">
        <v>200</v>
      </c>
      <c r="F646" t="s">
        <v>173</v>
      </c>
      <c r="G646" t="s">
        <v>132</v>
      </c>
      <c r="H646">
        <v>2669.8498544979702</v>
      </c>
      <c r="I646">
        <v>0</v>
      </c>
      <c r="J646">
        <v>0</v>
      </c>
      <c r="K646">
        <v>6.83592181537432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hidden="1" x14ac:dyDescent="0.2">
      <c r="A647">
        <v>645</v>
      </c>
      <c r="B647" t="s">
        <v>171</v>
      </c>
      <c r="C647" t="s">
        <v>129</v>
      </c>
      <c r="D647" t="s">
        <v>17</v>
      </c>
      <c r="E647" t="s">
        <v>200</v>
      </c>
      <c r="F647" t="s">
        <v>173</v>
      </c>
      <c r="G647" t="s">
        <v>133</v>
      </c>
      <c r="H647">
        <v>3593.4814130065301</v>
      </c>
      <c r="I647">
        <v>0</v>
      </c>
      <c r="J647">
        <v>0</v>
      </c>
      <c r="K647">
        <v>9.2008012896038096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hidden="1" x14ac:dyDescent="0.2">
      <c r="A648">
        <v>646</v>
      </c>
      <c r="B648" t="s">
        <v>171</v>
      </c>
      <c r="C648" t="s">
        <v>129</v>
      </c>
      <c r="D648" t="s">
        <v>17</v>
      </c>
      <c r="E648" t="s">
        <v>200</v>
      </c>
      <c r="F648" t="s">
        <v>173</v>
      </c>
      <c r="G648" t="s">
        <v>134</v>
      </c>
      <c r="H648">
        <v>6309.5800619650599</v>
      </c>
      <c r="I648">
        <v>0</v>
      </c>
      <c r="J648">
        <v>0</v>
      </c>
      <c r="K648">
        <v>16.155139180869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hidden="1" x14ac:dyDescent="0.2">
      <c r="A649">
        <v>647</v>
      </c>
      <c r="B649" t="s">
        <v>171</v>
      </c>
      <c r="C649" t="s">
        <v>129</v>
      </c>
      <c r="D649" t="s">
        <v>17</v>
      </c>
      <c r="E649" t="s">
        <v>201</v>
      </c>
      <c r="F649" t="s">
        <v>175</v>
      </c>
      <c r="G649" t="s">
        <v>130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hidden="1" x14ac:dyDescent="0.2">
      <c r="A650">
        <v>648</v>
      </c>
      <c r="B650" t="s">
        <v>171</v>
      </c>
      <c r="C650" t="s">
        <v>129</v>
      </c>
      <c r="D650" t="s">
        <v>17</v>
      </c>
      <c r="E650" t="s">
        <v>201</v>
      </c>
      <c r="F650" t="s">
        <v>175</v>
      </c>
      <c r="G650" t="s">
        <v>131</v>
      </c>
      <c r="H650">
        <v>3071.3310932459699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hidden="1" x14ac:dyDescent="0.2">
      <c r="A651">
        <v>649</v>
      </c>
      <c r="B651" t="s">
        <v>171</v>
      </c>
      <c r="C651" t="s">
        <v>129</v>
      </c>
      <c r="D651" t="s">
        <v>17</v>
      </c>
      <c r="E651" t="s">
        <v>201</v>
      </c>
      <c r="F651" t="s">
        <v>175</v>
      </c>
      <c r="G651" t="s">
        <v>132</v>
      </c>
      <c r="H651">
        <v>7721.65458019363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hidden="1" x14ac:dyDescent="0.2">
      <c r="A652">
        <v>650</v>
      </c>
      <c r="B652" t="s">
        <v>171</v>
      </c>
      <c r="C652" t="s">
        <v>129</v>
      </c>
      <c r="D652" t="s">
        <v>17</v>
      </c>
      <c r="E652" t="s">
        <v>201</v>
      </c>
      <c r="F652" t="s">
        <v>175</v>
      </c>
      <c r="G652" t="s">
        <v>133</v>
      </c>
      <c r="H652">
        <v>10392.9523095972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hidden="1" x14ac:dyDescent="0.2">
      <c r="A653">
        <v>651</v>
      </c>
      <c r="B653" t="s">
        <v>171</v>
      </c>
      <c r="C653" t="s">
        <v>129</v>
      </c>
      <c r="D653" t="s">
        <v>17</v>
      </c>
      <c r="E653" t="s">
        <v>201</v>
      </c>
      <c r="F653" t="s">
        <v>175</v>
      </c>
      <c r="G653" t="s">
        <v>134</v>
      </c>
      <c r="H653">
        <v>18248.366177779699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hidden="1" x14ac:dyDescent="0.2">
      <c r="A654">
        <v>652</v>
      </c>
      <c r="B654" t="s">
        <v>171</v>
      </c>
      <c r="C654" t="s">
        <v>129</v>
      </c>
      <c r="D654" t="s">
        <v>17</v>
      </c>
      <c r="E654" t="s">
        <v>202</v>
      </c>
      <c r="F654" t="s">
        <v>175</v>
      </c>
      <c r="G654" t="s">
        <v>130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</row>
    <row r="655" spans="1:18" hidden="1" x14ac:dyDescent="0.2">
      <c r="A655">
        <v>653</v>
      </c>
      <c r="B655" t="s">
        <v>171</v>
      </c>
      <c r="C655" t="s">
        <v>129</v>
      </c>
      <c r="D655" t="s">
        <v>17</v>
      </c>
      <c r="E655" t="s">
        <v>202</v>
      </c>
      <c r="F655" t="s">
        <v>175</v>
      </c>
      <c r="G655" t="s">
        <v>131</v>
      </c>
      <c r="H655">
        <v>3071.3464501061899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hidden="1" x14ac:dyDescent="0.2">
      <c r="A656">
        <v>654</v>
      </c>
      <c r="B656" t="s">
        <v>171</v>
      </c>
      <c r="C656" t="s">
        <v>129</v>
      </c>
      <c r="D656" t="s">
        <v>17</v>
      </c>
      <c r="E656" t="s">
        <v>202</v>
      </c>
      <c r="F656" t="s">
        <v>175</v>
      </c>
      <c r="G656" t="s">
        <v>132</v>
      </c>
      <c r="H656">
        <v>7721.6931889813104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hidden="1" x14ac:dyDescent="0.2">
      <c r="A657">
        <v>655</v>
      </c>
      <c r="B657" t="s">
        <v>171</v>
      </c>
      <c r="C657" t="s">
        <v>129</v>
      </c>
      <c r="D657" t="s">
        <v>17</v>
      </c>
      <c r="E657" t="s">
        <v>202</v>
      </c>
      <c r="F657" t="s">
        <v>175</v>
      </c>
      <c r="G657" t="s">
        <v>133</v>
      </c>
      <c r="H657">
        <v>10393.0042750516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hidden="1" x14ac:dyDescent="0.2">
      <c r="A658">
        <v>656</v>
      </c>
      <c r="B658" t="s">
        <v>171</v>
      </c>
      <c r="C658" t="s">
        <v>129</v>
      </c>
      <c r="D658" t="s">
        <v>17</v>
      </c>
      <c r="E658" t="s">
        <v>202</v>
      </c>
      <c r="F658" t="s">
        <v>175</v>
      </c>
      <c r="G658" t="s">
        <v>134</v>
      </c>
      <c r="H658">
        <v>18248.457420827101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 hidden="1" x14ac:dyDescent="0.2">
      <c r="A659">
        <v>657</v>
      </c>
      <c r="B659" t="s">
        <v>171</v>
      </c>
      <c r="C659" t="s">
        <v>129</v>
      </c>
      <c r="D659" t="s">
        <v>17</v>
      </c>
      <c r="E659" t="s">
        <v>203</v>
      </c>
      <c r="F659" t="s">
        <v>175</v>
      </c>
      <c r="G659" t="s">
        <v>130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 hidden="1" x14ac:dyDescent="0.2">
      <c r="A660">
        <v>658</v>
      </c>
      <c r="B660" t="s">
        <v>171</v>
      </c>
      <c r="C660" t="s">
        <v>129</v>
      </c>
      <c r="D660" t="s">
        <v>17</v>
      </c>
      <c r="E660" t="s">
        <v>203</v>
      </c>
      <c r="F660" t="s">
        <v>175</v>
      </c>
      <c r="G660" t="s">
        <v>131</v>
      </c>
      <c r="H660">
        <v>3071.3618069664199</v>
      </c>
      <c r="I660">
        <v>0</v>
      </c>
      <c r="J660">
        <v>0</v>
      </c>
      <c r="K660">
        <v>7.86395877048193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hidden="1" x14ac:dyDescent="0.2">
      <c r="A661">
        <v>659</v>
      </c>
      <c r="B661" t="s">
        <v>171</v>
      </c>
      <c r="C661" t="s">
        <v>129</v>
      </c>
      <c r="D661" t="s">
        <v>17</v>
      </c>
      <c r="E661" t="s">
        <v>203</v>
      </c>
      <c r="F661" t="s">
        <v>175</v>
      </c>
      <c r="G661" t="s">
        <v>132</v>
      </c>
      <c r="H661">
        <v>7721.731797769</v>
      </c>
      <c r="I661">
        <v>0</v>
      </c>
      <c r="J661">
        <v>0</v>
      </c>
      <c r="K661">
        <v>19.770832715521401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hidden="1" x14ac:dyDescent="0.2">
      <c r="A662">
        <v>660</v>
      </c>
      <c r="B662" t="s">
        <v>171</v>
      </c>
      <c r="C662" t="s">
        <v>129</v>
      </c>
      <c r="D662" t="s">
        <v>17</v>
      </c>
      <c r="E662" t="s">
        <v>203</v>
      </c>
      <c r="F662" t="s">
        <v>175</v>
      </c>
      <c r="G662" t="s">
        <v>133</v>
      </c>
      <c r="H662">
        <v>10393.056240506001</v>
      </c>
      <c r="I662">
        <v>0</v>
      </c>
      <c r="J662">
        <v>0</v>
      </c>
      <c r="K662">
        <v>26.6105300877479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hidden="1" x14ac:dyDescent="0.2">
      <c r="A663">
        <v>661</v>
      </c>
      <c r="B663" t="s">
        <v>171</v>
      </c>
      <c r="C663" t="s">
        <v>129</v>
      </c>
      <c r="D663" t="s">
        <v>17</v>
      </c>
      <c r="E663" t="s">
        <v>203</v>
      </c>
      <c r="F663" t="s">
        <v>175</v>
      </c>
      <c r="G663" t="s">
        <v>134</v>
      </c>
      <c r="H663">
        <v>18248.548663874601</v>
      </c>
      <c r="I663">
        <v>0</v>
      </c>
      <c r="J663">
        <v>0</v>
      </c>
      <c r="K663">
        <v>46.7238454252916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hidden="1" x14ac:dyDescent="0.2">
      <c r="A664">
        <v>662</v>
      </c>
      <c r="B664" t="s">
        <v>171</v>
      </c>
      <c r="C664" t="s">
        <v>135</v>
      </c>
      <c r="D664" t="s">
        <v>17</v>
      </c>
      <c r="E664" t="s">
        <v>121</v>
      </c>
      <c r="F664" t="s">
        <v>175</v>
      </c>
      <c r="G664" t="s">
        <v>71</v>
      </c>
      <c r="H664">
        <v>83.157858503184201</v>
      </c>
      <c r="I664">
        <v>61.905000000000001</v>
      </c>
      <c r="J664">
        <v>5147.8872306396197</v>
      </c>
      <c r="K664">
        <v>0</v>
      </c>
      <c r="L664">
        <v>5778.3149999999996</v>
      </c>
      <c r="M664">
        <v>0</v>
      </c>
      <c r="N664">
        <v>0</v>
      </c>
      <c r="O664">
        <v>1868.36446960629</v>
      </c>
      <c r="P664">
        <v>0</v>
      </c>
      <c r="Q664">
        <v>0</v>
      </c>
      <c r="R664">
        <v>7016.2517002459099</v>
      </c>
    </row>
    <row r="665" spans="1:18" hidden="1" x14ac:dyDescent="0.2">
      <c r="A665">
        <v>663</v>
      </c>
      <c r="B665" t="s">
        <v>171</v>
      </c>
      <c r="C665" t="s">
        <v>135</v>
      </c>
      <c r="D665" t="s">
        <v>17</v>
      </c>
      <c r="E665" t="s">
        <v>121</v>
      </c>
      <c r="F665" t="s">
        <v>175</v>
      </c>
      <c r="G665" t="s">
        <v>60</v>
      </c>
      <c r="H665">
        <v>20870.584404151999</v>
      </c>
      <c r="I665">
        <v>61.182000000000002</v>
      </c>
      <c r="J665">
        <v>1276904.0950148299</v>
      </c>
      <c r="K665">
        <v>0</v>
      </c>
      <c r="L665">
        <v>5683.2030000000004</v>
      </c>
      <c r="M665">
        <v>0</v>
      </c>
      <c r="N665">
        <v>0</v>
      </c>
      <c r="O665">
        <v>1868.36446960629</v>
      </c>
      <c r="P665">
        <v>0</v>
      </c>
      <c r="Q665">
        <v>0</v>
      </c>
      <c r="R665">
        <v>1278772.45948443</v>
      </c>
    </row>
    <row r="666" spans="1:18" hidden="1" x14ac:dyDescent="0.2">
      <c r="A666">
        <v>664</v>
      </c>
      <c r="B666" t="s">
        <v>171</v>
      </c>
      <c r="C666" t="s">
        <v>135</v>
      </c>
      <c r="D666" t="s">
        <v>17</v>
      </c>
      <c r="E666" t="s">
        <v>121</v>
      </c>
      <c r="F666" t="s">
        <v>175</v>
      </c>
      <c r="G666" t="s">
        <v>67</v>
      </c>
      <c r="H666">
        <v>294.24211967743702</v>
      </c>
      <c r="I666">
        <v>61.941000000000003</v>
      </c>
      <c r="J666">
        <v>18225.651134940101</v>
      </c>
      <c r="K666">
        <v>0</v>
      </c>
      <c r="L666">
        <v>5730.1859999999997</v>
      </c>
      <c r="M666">
        <v>0</v>
      </c>
      <c r="N666">
        <v>0</v>
      </c>
      <c r="O666">
        <v>1868.36446960629</v>
      </c>
      <c r="P666">
        <v>0</v>
      </c>
      <c r="Q666">
        <v>0</v>
      </c>
      <c r="R666">
        <v>20094.015604546399</v>
      </c>
    </row>
    <row r="667" spans="1:18" hidden="1" x14ac:dyDescent="0.2">
      <c r="A667">
        <v>665</v>
      </c>
      <c r="B667" t="s">
        <v>171</v>
      </c>
      <c r="C667" t="s">
        <v>135</v>
      </c>
      <c r="D667" t="s">
        <v>17</v>
      </c>
      <c r="E667" t="s">
        <v>121</v>
      </c>
      <c r="F667" t="s">
        <v>175</v>
      </c>
      <c r="G667" t="s">
        <v>66</v>
      </c>
      <c r="H667">
        <v>27482.301422377299</v>
      </c>
      <c r="I667">
        <v>61.335000000000001</v>
      </c>
      <c r="J667">
        <v>1685626.9577415099</v>
      </c>
      <c r="K667">
        <v>0</v>
      </c>
      <c r="L667">
        <v>5470.0619999999999</v>
      </c>
      <c r="M667">
        <v>0</v>
      </c>
      <c r="N667">
        <v>0</v>
      </c>
      <c r="O667">
        <v>1868.36446960629</v>
      </c>
      <c r="P667">
        <v>0</v>
      </c>
      <c r="Q667">
        <v>0</v>
      </c>
      <c r="R667">
        <v>1687495.32221112</v>
      </c>
    </row>
    <row r="668" spans="1:18" hidden="1" x14ac:dyDescent="0.2">
      <c r="A668">
        <v>666</v>
      </c>
      <c r="B668" t="s">
        <v>171</v>
      </c>
      <c r="C668" t="s">
        <v>135</v>
      </c>
      <c r="D668" t="s">
        <v>17</v>
      </c>
      <c r="E668" t="s">
        <v>121</v>
      </c>
      <c r="F668" t="s">
        <v>175</v>
      </c>
      <c r="G668" t="s">
        <v>62</v>
      </c>
      <c r="H668">
        <v>2960.05549984765</v>
      </c>
      <c r="I668">
        <v>55.792000000000002</v>
      </c>
      <c r="J668">
        <v>165147.4164475</v>
      </c>
      <c r="K668">
        <v>0</v>
      </c>
      <c r="L668">
        <v>4995.0770000000002</v>
      </c>
      <c r="M668">
        <v>0</v>
      </c>
      <c r="N668">
        <v>0</v>
      </c>
      <c r="O668">
        <v>1868.36446960629</v>
      </c>
      <c r="P668">
        <v>0</v>
      </c>
      <c r="Q668">
        <v>0</v>
      </c>
      <c r="R668">
        <v>167015.78091710599</v>
      </c>
    </row>
    <row r="669" spans="1:18" hidden="1" x14ac:dyDescent="0.2">
      <c r="A669">
        <v>667</v>
      </c>
      <c r="B669" t="s">
        <v>171</v>
      </c>
      <c r="C669" t="s">
        <v>135</v>
      </c>
      <c r="D669" t="s">
        <v>17</v>
      </c>
      <c r="E669" t="s">
        <v>125</v>
      </c>
      <c r="F669" t="s">
        <v>175</v>
      </c>
      <c r="G669" t="s">
        <v>71</v>
      </c>
      <c r="H669">
        <v>121.788230093237</v>
      </c>
      <c r="I669">
        <v>61.905000000000001</v>
      </c>
      <c r="J669">
        <v>7539.30038392184</v>
      </c>
      <c r="K669">
        <v>0</v>
      </c>
      <c r="L669">
        <v>5778.3149999999996</v>
      </c>
      <c r="M669">
        <v>0</v>
      </c>
      <c r="N669">
        <v>0</v>
      </c>
      <c r="O669">
        <v>2715.1530416249998</v>
      </c>
      <c r="P669">
        <v>0</v>
      </c>
      <c r="Q669">
        <v>0</v>
      </c>
      <c r="R669">
        <v>10254.453425546801</v>
      </c>
    </row>
    <row r="670" spans="1:18" hidden="1" x14ac:dyDescent="0.2">
      <c r="A670">
        <v>668</v>
      </c>
      <c r="B670" t="s">
        <v>171</v>
      </c>
      <c r="C670" t="s">
        <v>135</v>
      </c>
      <c r="D670" t="s">
        <v>17</v>
      </c>
      <c r="E670" t="s">
        <v>125</v>
      </c>
      <c r="F670" t="s">
        <v>175</v>
      </c>
      <c r="G670" t="s">
        <v>60</v>
      </c>
      <c r="H670">
        <v>30383.792925776601</v>
      </c>
      <c r="I670">
        <v>61.182000000000002</v>
      </c>
      <c r="J670">
        <v>1858941.2187848601</v>
      </c>
      <c r="K670">
        <v>0</v>
      </c>
      <c r="L670">
        <v>5683.2030000000004</v>
      </c>
      <c r="M670">
        <v>0</v>
      </c>
      <c r="N670">
        <v>0</v>
      </c>
      <c r="O670">
        <v>2715.1530416249998</v>
      </c>
      <c r="P670">
        <v>0</v>
      </c>
      <c r="Q670">
        <v>0</v>
      </c>
      <c r="R670">
        <v>1861656.3718264799</v>
      </c>
    </row>
    <row r="671" spans="1:18" hidden="1" x14ac:dyDescent="0.2">
      <c r="A671">
        <v>669</v>
      </c>
      <c r="B671" t="s">
        <v>171</v>
      </c>
      <c r="C671" t="s">
        <v>135</v>
      </c>
      <c r="D671" t="s">
        <v>17</v>
      </c>
      <c r="E671" t="s">
        <v>125</v>
      </c>
      <c r="F671" t="s">
        <v>175</v>
      </c>
      <c r="G671" t="s">
        <v>67</v>
      </c>
      <c r="H671">
        <v>428.18742958083197</v>
      </c>
      <c r="I671">
        <v>61.941000000000003</v>
      </c>
      <c r="J671">
        <v>26522.357575666301</v>
      </c>
      <c r="K671">
        <v>0</v>
      </c>
      <c r="L671">
        <v>5730.1859999999997</v>
      </c>
      <c r="M671">
        <v>0</v>
      </c>
      <c r="N671">
        <v>0</v>
      </c>
      <c r="O671">
        <v>2715.1530416249998</v>
      </c>
      <c r="P671">
        <v>0</v>
      </c>
      <c r="Q671">
        <v>0</v>
      </c>
      <c r="R671">
        <v>29237.5106172913</v>
      </c>
    </row>
    <row r="672" spans="1:18" hidden="1" x14ac:dyDescent="0.2">
      <c r="A672">
        <v>670</v>
      </c>
      <c r="B672" t="s">
        <v>171</v>
      </c>
      <c r="C672" t="s">
        <v>135</v>
      </c>
      <c r="D672" t="s">
        <v>17</v>
      </c>
      <c r="E672" t="s">
        <v>125</v>
      </c>
      <c r="F672" t="s">
        <v>175</v>
      </c>
      <c r="G672" t="s">
        <v>66</v>
      </c>
      <c r="H672">
        <v>39927.961450082003</v>
      </c>
      <c r="I672">
        <v>61.335000000000001</v>
      </c>
      <c r="J672">
        <v>2448981.51554078</v>
      </c>
      <c r="K672">
        <v>0</v>
      </c>
      <c r="L672">
        <v>5470.0619999999999</v>
      </c>
      <c r="M672">
        <v>0</v>
      </c>
      <c r="N672">
        <v>0</v>
      </c>
      <c r="O672">
        <v>2715.1530416249998</v>
      </c>
      <c r="P672">
        <v>0</v>
      </c>
      <c r="Q672">
        <v>0</v>
      </c>
      <c r="R672">
        <v>2451696.6685823998</v>
      </c>
    </row>
    <row r="673" spans="1:18" hidden="1" x14ac:dyDescent="0.2">
      <c r="A673">
        <v>671</v>
      </c>
      <c r="B673" t="s">
        <v>171</v>
      </c>
      <c r="C673" t="s">
        <v>135</v>
      </c>
      <c r="D673" t="s">
        <v>17</v>
      </c>
      <c r="E673" t="s">
        <v>125</v>
      </c>
      <c r="F673" t="s">
        <v>175</v>
      </c>
      <c r="G673" t="s">
        <v>62</v>
      </c>
      <c r="H673">
        <v>4251.5291898281903</v>
      </c>
      <c r="I673">
        <v>55.792000000000002</v>
      </c>
      <c r="J673">
        <v>237201.316558894</v>
      </c>
      <c r="K673">
        <v>0</v>
      </c>
      <c r="L673">
        <v>4995.0770000000002</v>
      </c>
      <c r="M673">
        <v>0</v>
      </c>
      <c r="N673">
        <v>0</v>
      </c>
      <c r="O673">
        <v>2715.1530416249998</v>
      </c>
      <c r="P673">
        <v>0</v>
      </c>
      <c r="Q673">
        <v>0</v>
      </c>
      <c r="R673">
        <v>239916.46960051899</v>
      </c>
    </row>
    <row r="674" spans="1:18" hidden="1" x14ac:dyDescent="0.2">
      <c r="A674">
        <v>672</v>
      </c>
      <c r="B674" t="s">
        <v>171</v>
      </c>
      <c r="C674" t="s">
        <v>135</v>
      </c>
      <c r="D674" t="s">
        <v>17</v>
      </c>
      <c r="E674" t="s">
        <v>126</v>
      </c>
      <c r="F674" t="s">
        <v>175</v>
      </c>
      <c r="G674" t="s">
        <v>71</v>
      </c>
      <c r="H674">
        <v>62.652995610660497</v>
      </c>
      <c r="I674">
        <v>61.905000000000001</v>
      </c>
      <c r="J674">
        <v>3878.5336932779301</v>
      </c>
      <c r="K674">
        <v>0.266913589091333</v>
      </c>
      <c r="L674">
        <v>5778.3149999999996</v>
      </c>
      <c r="M674">
        <v>1542.3107955502901</v>
      </c>
      <c r="N674">
        <v>0</v>
      </c>
      <c r="O674">
        <v>1388.3539229384701</v>
      </c>
      <c r="P674">
        <v>0</v>
      </c>
      <c r="Q674">
        <v>0</v>
      </c>
      <c r="R674">
        <v>6809.1984117666998</v>
      </c>
    </row>
    <row r="675" spans="1:18" hidden="1" x14ac:dyDescent="0.2">
      <c r="A675">
        <v>673</v>
      </c>
      <c r="B675" t="s">
        <v>171</v>
      </c>
      <c r="C675" t="s">
        <v>135</v>
      </c>
      <c r="D675" t="s">
        <v>17</v>
      </c>
      <c r="E675" t="s">
        <v>126</v>
      </c>
      <c r="F675" t="s">
        <v>175</v>
      </c>
      <c r="G675" t="s">
        <v>60</v>
      </c>
      <c r="H675">
        <v>15484.797317783699</v>
      </c>
      <c r="I675">
        <v>61.182000000000002</v>
      </c>
      <c r="J675">
        <v>947390.86949664506</v>
      </c>
      <c r="K675">
        <v>65.968159832700195</v>
      </c>
      <c r="L675">
        <v>5683.2030000000004</v>
      </c>
      <c r="M675">
        <v>374910.44386568101</v>
      </c>
      <c r="N675">
        <v>0</v>
      </c>
      <c r="O675">
        <v>1388.3539229384701</v>
      </c>
      <c r="P675">
        <v>0</v>
      </c>
      <c r="Q675">
        <v>0</v>
      </c>
      <c r="R675">
        <v>1323689.66728526</v>
      </c>
    </row>
    <row r="676" spans="1:18" hidden="1" x14ac:dyDescent="0.2">
      <c r="A676">
        <v>674</v>
      </c>
      <c r="B676" t="s">
        <v>171</v>
      </c>
      <c r="C676" t="s">
        <v>135</v>
      </c>
      <c r="D676" t="s">
        <v>17</v>
      </c>
      <c r="E676" t="s">
        <v>126</v>
      </c>
      <c r="F676" t="s">
        <v>175</v>
      </c>
      <c r="G676" t="s">
        <v>67</v>
      </c>
      <c r="H676">
        <v>218.18394816161</v>
      </c>
      <c r="I676">
        <v>61.941000000000003</v>
      </c>
      <c r="J676">
        <v>13514.5319330783</v>
      </c>
      <c r="K676">
        <v>0.92950480848235895</v>
      </c>
      <c r="L676">
        <v>5730.1859999999997</v>
      </c>
      <c r="M676">
        <v>5326.2354404982898</v>
      </c>
      <c r="N676">
        <v>0</v>
      </c>
      <c r="O676">
        <v>1388.3539229384701</v>
      </c>
      <c r="P676">
        <v>0</v>
      </c>
      <c r="Q676">
        <v>0</v>
      </c>
      <c r="R676">
        <v>20229.121296515099</v>
      </c>
    </row>
    <row r="677" spans="1:18" hidden="1" x14ac:dyDescent="0.2">
      <c r="A677">
        <v>675</v>
      </c>
      <c r="B677" t="s">
        <v>171</v>
      </c>
      <c r="C677" t="s">
        <v>135</v>
      </c>
      <c r="D677" t="s">
        <v>17</v>
      </c>
      <c r="E677" t="s">
        <v>126</v>
      </c>
      <c r="F677" t="s">
        <v>175</v>
      </c>
      <c r="G677" t="s">
        <v>66</v>
      </c>
      <c r="H677">
        <v>20444.230698475702</v>
      </c>
      <c r="I677">
        <v>61.335000000000001</v>
      </c>
      <c r="J677">
        <v>1253946.889891</v>
      </c>
      <c r="K677">
        <v>87.096282288741605</v>
      </c>
      <c r="L677">
        <v>5470.0619999999999</v>
      </c>
      <c r="M677">
        <v>476422.06408891798</v>
      </c>
      <c r="N677">
        <v>0</v>
      </c>
      <c r="O677">
        <v>1388.3539229384701</v>
      </c>
      <c r="P677">
        <v>0</v>
      </c>
      <c r="Q677">
        <v>0</v>
      </c>
      <c r="R677">
        <v>1731757.30790286</v>
      </c>
    </row>
    <row r="678" spans="1:18" hidden="1" x14ac:dyDescent="0.2">
      <c r="A678">
        <v>676</v>
      </c>
      <c r="B678" t="s">
        <v>171</v>
      </c>
      <c r="C678" t="s">
        <v>135</v>
      </c>
      <c r="D678" t="s">
        <v>17</v>
      </c>
      <c r="E678" t="s">
        <v>126</v>
      </c>
      <c r="F678" t="s">
        <v>175</v>
      </c>
      <c r="G678" t="s">
        <v>62</v>
      </c>
      <c r="H678">
        <v>2200.4867083972999</v>
      </c>
      <c r="I678">
        <v>55.792000000000002</v>
      </c>
      <c r="J678">
        <v>122769.55443490201</v>
      </c>
      <c r="K678">
        <v>9.3744887911817898</v>
      </c>
      <c r="L678">
        <v>4995.0770000000002</v>
      </c>
      <c r="M678">
        <v>46826.293347589897</v>
      </c>
      <c r="N678">
        <v>0</v>
      </c>
      <c r="O678">
        <v>1388.3539229384701</v>
      </c>
      <c r="P678">
        <v>0</v>
      </c>
      <c r="Q678">
        <v>0</v>
      </c>
      <c r="R678">
        <v>170984.20170542999</v>
      </c>
    </row>
    <row r="679" spans="1:18" hidden="1" x14ac:dyDescent="0.2">
      <c r="A679">
        <v>677</v>
      </c>
      <c r="B679" t="s">
        <v>171</v>
      </c>
      <c r="C679" t="s">
        <v>135</v>
      </c>
      <c r="D679" t="s">
        <v>17</v>
      </c>
      <c r="E679" t="s">
        <v>199</v>
      </c>
      <c r="F679" t="s">
        <v>173</v>
      </c>
      <c r="G679" t="s">
        <v>71</v>
      </c>
      <c r="H679">
        <v>30.899143782758198</v>
      </c>
      <c r="I679">
        <v>41.228000000000002</v>
      </c>
      <c r="J679">
        <v>1273.9098998755501</v>
      </c>
      <c r="K679">
        <v>3.0819825091249298E-2</v>
      </c>
      <c r="L679">
        <v>7080.9120000000003</v>
      </c>
      <c r="M679">
        <v>218.23246932652799</v>
      </c>
      <c r="N679">
        <v>0</v>
      </c>
      <c r="O679">
        <v>459.23474777572</v>
      </c>
      <c r="P679">
        <v>0</v>
      </c>
      <c r="Q679">
        <v>0</v>
      </c>
      <c r="R679">
        <v>1951.3771169777999</v>
      </c>
    </row>
    <row r="680" spans="1:18" hidden="1" x14ac:dyDescent="0.2">
      <c r="A680">
        <v>678</v>
      </c>
      <c r="B680" t="s">
        <v>171</v>
      </c>
      <c r="C680" t="s">
        <v>135</v>
      </c>
      <c r="D680" t="s">
        <v>17</v>
      </c>
      <c r="E680" t="s">
        <v>199</v>
      </c>
      <c r="F680" t="s">
        <v>173</v>
      </c>
      <c r="G680" t="s">
        <v>60</v>
      </c>
      <c r="H680">
        <v>7706.2423494343202</v>
      </c>
      <c r="I680">
        <v>40.746000000000002</v>
      </c>
      <c r="J680">
        <v>313998.55077005102</v>
      </c>
      <c r="K680">
        <v>7.6171736124671297</v>
      </c>
      <c r="L680">
        <v>6964.3590000000004</v>
      </c>
      <c r="M680">
        <v>53048.731602547901</v>
      </c>
      <c r="N680">
        <v>0</v>
      </c>
      <c r="O680">
        <v>459.23474777572</v>
      </c>
      <c r="P680">
        <v>0</v>
      </c>
      <c r="Q680">
        <v>0</v>
      </c>
      <c r="R680">
        <v>367506.51712037402</v>
      </c>
    </row>
    <row r="681" spans="1:18" hidden="1" x14ac:dyDescent="0.2">
      <c r="A681">
        <v>679</v>
      </c>
      <c r="B681" t="s">
        <v>171</v>
      </c>
      <c r="C681" t="s">
        <v>135</v>
      </c>
      <c r="D681" t="s">
        <v>17</v>
      </c>
      <c r="E681" t="s">
        <v>199</v>
      </c>
      <c r="F681" t="s">
        <v>173</v>
      </c>
      <c r="G681" t="s">
        <v>67</v>
      </c>
      <c r="H681">
        <v>108.610806357271</v>
      </c>
      <c r="I681">
        <v>41.252000000000002</v>
      </c>
      <c r="J681">
        <v>4480.4129838501503</v>
      </c>
      <c r="K681">
        <v>0.107327527670758</v>
      </c>
      <c r="L681">
        <v>7021.933</v>
      </c>
      <c r="M681">
        <v>753.64670835971003</v>
      </c>
      <c r="N681">
        <v>0</v>
      </c>
      <c r="O681">
        <v>459.23474777572</v>
      </c>
      <c r="P681">
        <v>0</v>
      </c>
      <c r="Q681">
        <v>0</v>
      </c>
      <c r="R681">
        <v>5693.2944399855796</v>
      </c>
    </row>
    <row r="682" spans="1:18" hidden="1" x14ac:dyDescent="0.2">
      <c r="A682">
        <v>680</v>
      </c>
      <c r="B682" t="s">
        <v>171</v>
      </c>
      <c r="C682" t="s">
        <v>135</v>
      </c>
      <c r="D682" t="s">
        <v>17</v>
      </c>
      <c r="E682" t="s">
        <v>199</v>
      </c>
      <c r="F682" t="s">
        <v>173</v>
      </c>
      <c r="G682" t="s">
        <v>66</v>
      </c>
      <c r="H682">
        <v>10144.387018959</v>
      </c>
      <c r="I682">
        <v>40.847999999999999</v>
      </c>
      <c r="J682">
        <v>414377.92095043801</v>
      </c>
      <c r="K682">
        <v>10.0567835282398</v>
      </c>
      <c r="L682">
        <v>6703.1689999999999</v>
      </c>
      <c r="M682">
        <v>67412.319586207697</v>
      </c>
      <c r="N682">
        <v>0</v>
      </c>
      <c r="O682">
        <v>459.23474777572</v>
      </c>
      <c r="P682">
        <v>0</v>
      </c>
      <c r="Q682">
        <v>0</v>
      </c>
      <c r="R682">
        <v>482249.475284421</v>
      </c>
    </row>
    <row r="683" spans="1:18" hidden="1" x14ac:dyDescent="0.2">
      <c r="A683">
        <v>681</v>
      </c>
      <c r="B683" t="s">
        <v>171</v>
      </c>
      <c r="C683" t="s">
        <v>135</v>
      </c>
      <c r="D683" t="s">
        <v>17</v>
      </c>
      <c r="E683" t="s">
        <v>199</v>
      </c>
      <c r="F683" t="s">
        <v>173</v>
      </c>
      <c r="G683" t="s">
        <v>62</v>
      </c>
      <c r="H683">
        <v>1086.79352999964</v>
      </c>
      <c r="I683">
        <v>37.156999999999996</v>
      </c>
      <c r="J683">
        <v>40381.987194196903</v>
      </c>
      <c r="K683">
        <v>1.0824480905887299</v>
      </c>
      <c r="L683">
        <v>6121.1090000000004</v>
      </c>
      <c r="M683">
        <v>6625.7827493355198</v>
      </c>
      <c r="N683">
        <v>0</v>
      </c>
      <c r="O683">
        <v>459.23474777572</v>
      </c>
      <c r="P683">
        <v>0</v>
      </c>
      <c r="Q683">
        <v>0</v>
      </c>
      <c r="R683">
        <v>47467.004691308197</v>
      </c>
    </row>
    <row r="684" spans="1:18" hidden="1" x14ac:dyDescent="0.2">
      <c r="A684">
        <v>682</v>
      </c>
      <c r="B684" t="s">
        <v>171</v>
      </c>
      <c r="C684" t="s">
        <v>136</v>
      </c>
      <c r="D684" t="s">
        <v>17</v>
      </c>
      <c r="E684" t="s">
        <v>121</v>
      </c>
      <c r="F684" t="s">
        <v>175</v>
      </c>
      <c r="G684" t="s">
        <v>122</v>
      </c>
      <c r="H684">
        <v>14121.532337389401</v>
      </c>
      <c r="I684">
        <v>52.918999999999997</v>
      </c>
      <c r="J684">
        <v>747297.36976231099</v>
      </c>
      <c r="K684">
        <v>0</v>
      </c>
      <c r="L684">
        <v>5720.7619999999997</v>
      </c>
      <c r="M684">
        <v>0</v>
      </c>
      <c r="N684">
        <v>0</v>
      </c>
      <c r="O684">
        <v>5737.6050659508001</v>
      </c>
      <c r="P684">
        <v>0</v>
      </c>
      <c r="Q684">
        <v>0</v>
      </c>
      <c r="R684">
        <v>753034.974828262</v>
      </c>
    </row>
    <row r="685" spans="1:18" hidden="1" x14ac:dyDescent="0.2">
      <c r="A685">
        <v>683</v>
      </c>
      <c r="B685" t="s">
        <v>171</v>
      </c>
      <c r="C685" t="s">
        <v>136</v>
      </c>
      <c r="D685" t="s">
        <v>17</v>
      </c>
      <c r="E685" t="s">
        <v>121</v>
      </c>
      <c r="F685" t="s">
        <v>175</v>
      </c>
      <c r="G685" t="s">
        <v>123</v>
      </c>
      <c r="H685">
        <v>6741.2893947474504</v>
      </c>
      <c r="I685">
        <v>48.084000000000003</v>
      </c>
      <c r="J685">
        <v>324148.15925703599</v>
      </c>
      <c r="K685">
        <v>0</v>
      </c>
      <c r="L685">
        <v>5164.2110000000002</v>
      </c>
      <c r="M685">
        <v>0</v>
      </c>
      <c r="N685">
        <v>0</v>
      </c>
      <c r="O685">
        <v>5737.6050659508001</v>
      </c>
      <c r="P685">
        <v>0</v>
      </c>
      <c r="Q685">
        <v>0</v>
      </c>
      <c r="R685">
        <v>329885.764322987</v>
      </c>
    </row>
    <row r="686" spans="1:18" hidden="1" x14ac:dyDescent="0.2">
      <c r="A686">
        <v>684</v>
      </c>
      <c r="B686" t="s">
        <v>171</v>
      </c>
      <c r="C686" t="s">
        <v>136</v>
      </c>
      <c r="D686" t="s">
        <v>17</v>
      </c>
      <c r="E686" t="s">
        <v>121</v>
      </c>
      <c r="F686" t="s">
        <v>175</v>
      </c>
      <c r="G686" t="s">
        <v>124</v>
      </c>
      <c r="H686">
        <v>137.32751432101301</v>
      </c>
      <c r="I686">
        <v>47.345999999999997</v>
      </c>
      <c r="J686">
        <v>6501.9084930426898</v>
      </c>
      <c r="K686">
        <v>0</v>
      </c>
      <c r="L686">
        <v>5115.4489999999996</v>
      </c>
      <c r="M686">
        <v>0</v>
      </c>
      <c r="N686">
        <v>0</v>
      </c>
      <c r="O686">
        <v>5737.6050659508001</v>
      </c>
      <c r="P686">
        <v>0</v>
      </c>
      <c r="Q686">
        <v>0</v>
      </c>
      <c r="R686">
        <v>12239.5135589935</v>
      </c>
    </row>
    <row r="687" spans="1:18" hidden="1" x14ac:dyDescent="0.2">
      <c r="A687">
        <v>685</v>
      </c>
      <c r="B687" t="s">
        <v>171</v>
      </c>
      <c r="C687" t="s">
        <v>136</v>
      </c>
      <c r="D687" t="s">
        <v>17</v>
      </c>
      <c r="E687" t="s">
        <v>125</v>
      </c>
      <c r="F687" t="s">
        <v>175</v>
      </c>
      <c r="G687" t="s">
        <v>122</v>
      </c>
      <c r="H687">
        <v>19692.6060261247</v>
      </c>
      <c r="I687">
        <v>52.918999999999997</v>
      </c>
      <c r="J687">
        <v>1042113.01829649</v>
      </c>
      <c r="K687">
        <v>0</v>
      </c>
      <c r="L687">
        <v>5720.7619999999997</v>
      </c>
      <c r="M687">
        <v>0</v>
      </c>
      <c r="N687">
        <v>0</v>
      </c>
      <c r="O687">
        <v>7942.4973266367097</v>
      </c>
      <c r="P687">
        <v>0</v>
      </c>
      <c r="Q687">
        <v>0</v>
      </c>
      <c r="R687">
        <v>1050055.5156231299</v>
      </c>
    </row>
    <row r="688" spans="1:18" hidden="1" x14ac:dyDescent="0.2">
      <c r="A688">
        <v>686</v>
      </c>
      <c r="B688" t="s">
        <v>171</v>
      </c>
      <c r="C688" t="s">
        <v>136</v>
      </c>
      <c r="D688" t="s">
        <v>17</v>
      </c>
      <c r="E688" t="s">
        <v>125</v>
      </c>
      <c r="F688" t="s">
        <v>175</v>
      </c>
      <c r="G688" t="s">
        <v>123</v>
      </c>
      <c r="H688">
        <v>9175.7988888792497</v>
      </c>
      <c r="I688">
        <v>48.084000000000003</v>
      </c>
      <c r="J688">
        <v>441209.11377286998</v>
      </c>
      <c r="K688">
        <v>0</v>
      </c>
      <c r="L688">
        <v>5164.2110000000002</v>
      </c>
      <c r="M688">
        <v>0</v>
      </c>
      <c r="N688">
        <v>0</v>
      </c>
      <c r="O688">
        <v>7942.4973266367097</v>
      </c>
      <c r="P688">
        <v>0</v>
      </c>
      <c r="Q688">
        <v>0</v>
      </c>
      <c r="R688">
        <v>449151.61109950597</v>
      </c>
    </row>
    <row r="689" spans="1:18" hidden="1" x14ac:dyDescent="0.2">
      <c r="A689">
        <v>687</v>
      </c>
      <c r="B689" t="s">
        <v>171</v>
      </c>
      <c r="C689" t="s">
        <v>136</v>
      </c>
      <c r="D689" t="s">
        <v>17</v>
      </c>
      <c r="E689" t="s">
        <v>125</v>
      </c>
      <c r="F689" t="s">
        <v>175</v>
      </c>
      <c r="G689" t="s">
        <v>124</v>
      </c>
      <c r="H689">
        <v>187.27563282523599</v>
      </c>
      <c r="I689">
        <v>47.345999999999997</v>
      </c>
      <c r="J689">
        <v>8866.7521117436499</v>
      </c>
      <c r="K689">
        <v>0</v>
      </c>
      <c r="L689">
        <v>5115.4489999999996</v>
      </c>
      <c r="M689">
        <v>0</v>
      </c>
      <c r="N689">
        <v>0</v>
      </c>
      <c r="O689">
        <v>7942.4973266367097</v>
      </c>
      <c r="P689">
        <v>0</v>
      </c>
      <c r="Q689">
        <v>0</v>
      </c>
      <c r="R689">
        <v>16809.249438380299</v>
      </c>
    </row>
    <row r="690" spans="1:18" hidden="1" x14ac:dyDescent="0.2">
      <c r="A690">
        <v>688</v>
      </c>
      <c r="B690" t="s">
        <v>171</v>
      </c>
      <c r="C690" t="s">
        <v>136</v>
      </c>
      <c r="D690" t="s">
        <v>17</v>
      </c>
      <c r="E690" t="s">
        <v>126</v>
      </c>
      <c r="F690" t="s">
        <v>175</v>
      </c>
      <c r="G690" t="s">
        <v>122</v>
      </c>
      <c r="H690">
        <v>10389.3802728187</v>
      </c>
      <c r="I690">
        <v>52.918999999999997</v>
      </c>
      <c r="J690">
        <v>549795.61465729505</v>
      </c>
      <c r="K690">
        <v>60.270777179210597</v>
      </c>
      <c r="L690">
        <v>5720.7619999999997</v>
      </c>
      <c r="M690">
        <v>344794.77179729502</v>
      </c>
      <c r="N690">
        <v>0</v>
      </c>
      <c r="O690">
        <v>4180.6842063761296</v>
      </c>
      <c r="P690">
        <v>0</v>
      </c>
      <c r="Q690">
        <v>0</v>
      </c>
      <c r="R690">
        <v>898771.07066096598</v>
      </c>
    </row>
    <row r="691" spans="1:18" hidden="1" x14ac:dyDescent="0.2">
      <c r="A691">
        <v>689</v>
      </c>
      <c r="B691" t="s">
        <v>171</v>
      </c>
      <c r="C691" t="s">
        <v>136</v>
      </c>
      <c r="D691" t="s">
        <v>17</v>
      </c>
      <c r="E691" t="s">
        <v>126</v>
      </c>
      <c r="F691" t="s">
        <v>175</v>
      </c>
      <c r="G691" t="s">
        <v>123</v>
      </c>
      <c r="H691">
        <v>4804.1171882325798</v>
      </c>
      <c r="I691">
        <v>48.084000000000003</v>
      </c>
      <c r="J691">
        <v>231001.17087897501</v>
      </c>
      <c r="K691">
        <v>27.8696003988142</v>
      </c>
      <c r="L691">
        <v>5164.2110000000002</v>
      </c>
      <c r="M691">
        <v>143924.49694516</v>
      </c>
      <c r="N691">
        <v>0</v>
      </c>
      <c r="O691">
        <v>4180.6842063761296</v>
      </c>
      <c r="P691">
        <v>0</v>
      </c>
      <c r="Q691">
        <v>0</v>
      </c>
      <c r="R691">
        <v>379106.352030512</v>
      </c>
    </row>
    <row r="692" spans="1:18" hidden="1" x14ac:dyDescent="0.2">
      <c r="A692">
        <v>690</v>
      </c>
      <c r="B692" t="s">
        <v>171</v>
      </c>
      <c r="C692" t="s">
        <v>136</v>
      </c>
      <c r="D692" t="s">
        <v>17</v>
      </c>
      <c r="E692" t="s">
        <v>126</v>
      </c>
      <c r="F692" t="s">
        <v>175</v>
      </c>
      <c r="G692" t="s">
        <v>124</v>
      </c>
      <c r="H692">
        <v>98.110211255244494</v>
      </c>
      <c r="I692">
        <v>47.345999999999997</v>
      </c>
      <c r="J692">
        <v>4645.1260620908097</v>
      </c>
      <c r="K692">
        <v>0.56915605419126902</v>
      </c>
      <c r="L692">
        <v>5115.4489999999996</v>
      </c>
      <c r="M692">
        <v>2911.48876825667</v>
      </c>
      <c r="N692">
        <v>0</v>
      </c>
      <c r="O692">
        <v>4180.6842063761296</v>
      </c>
      <c r="P692">
        <v>0</v>
      </c>
      <c r="Q692">
        <v>0</v>
      </c>
      <c r="R692">
        <v>11737.2990367236</v>
      </c>
    </row>
    <row r="693" spans="1:18" hidden="1" x14ac:dyDescent="0.2">
      <c r="A693">
        <v>691</v>
      </c>
      <c r="B693" t="s">
        <v>171</v>
      </c>
      <c r="C693" t="s">
        <v>136</v>
      </c>
      <c r="D693" t="s">
        <v>17</v>
      </c>
      <c r="E693" t="s">
        <v>199</v>
      </c>
      <c r="F693" t="s">
        <v>173</v>
      </c>
      <c r="G693" t="s">
        <v>122</v>
      </c>
      <c r="H693">
        <v>5347.1462958741004</v>
      </c>
      <c r="I693">
        <v>34.328000000000003</v>
      </c>
      <c r="J693">
        <v>183556.83804476599</v>
      </c>
      <c r="K693">
        <v>7.2907072884905499</v>
      </c>
      <c r="L693">
        <v>6552.2129999999997</v>
      </c>
      <c r="M693">
        <v>47770.267074842501</v>
      </c>
      <c r="N693">
        <v>0</v>
      </c>
      <c r="O693">
        <v>1443.34475898971</v>
      </c>
      <c r="P693">
        <v>0</v>
      </c>
      <c r="Q693">
        <v>0</v>
      </c>
      <c r="R693">
        <v>232770.44987859801</v>
      </c>
    </row>
    <row r="694" spans="1:18" hidden="1" x14ac:dyDescent="0.2">
      <c r="A694">
        <v>692</v>
      </c>
      <c r="B694" t="s">
        <v>171</v>
      </c>
      <c r="C694" t="s">
        <v>136</v>
      </c>
      <c r="D694" t="s">
        <v>17</v>
      </c>
      <c r="E694" t="s">
        <v>199</v>
      </c>
      <c r="F694" t="s">
        <v>173</v>
      </c>
      <c r="G694" t="s">
        <v>123</v>
      </c>
      <c r="H694">
        <v>2506.5724521541702</v>
      </c>
      <c r="I694">
        <v>34.229999999999997</v>
      </c>
      <c r="J694">
        <v>85799.975037237498</v>
      </c>
      <c r="K694">
        <v>3.3712705935545899</v>
      </c>
      <c r="L694">
        <v>6020.7060000000001</v>
      </c>
      <c r="M694">
        <v>20297.4290902377</v>
      </c>
      <c r="N694">
        <v>0</v>
      </c>
      <c r="O694">
        <v>1443.34475898971</v>
      </c>
      <c r="P694">
        <v>0</v>
      </c>
      <c r="Q694">
        <v>0</v>
      </c>
      <c r="R694">
        <v>107540.748886464</v>
      </c>
    </row>
    <row r="695" spans="1:18" hidden="1" x14ac:dyDescent="0.2">
      <c r="A695">
        <v>693</v>
      </c>
      <c r="B695" t="s">
        <v>171</v>
      </c>
      <c r="C695" t="s">
        <v>136</v>
      </c>
      <c r="D695" t="s">
        <v>17</v>
      </c>
      <c r="E695" t="s">
        <v>199</v>
      </c>
      <c r="F695" t="s">
        <v>173</v>
      </c>
      <c r="G695" t="s">
        <v>124</v>
      </c>
      <c r="H695">
        <v>51.134170596023601</v>
      </c>
      <c r="I695">
        <v>35.398000000000003</v>
      </c>
      <c r="J695">
        <v>1810.04737075804</v>
      </c>
      <c r="K695">
        <v>6.8848460013091098E-2</v>
      </c>
      <c r="L695">
        <v>6416.7030000000004</v>
      </c>
      <c r="M695">
        <v>441.78011991138197</v>
      </c>
      <c r="N695">
        <v>0</v>
      </c>
      <c r="O695">
        <v>1443.34475898971</v>
      </c>
      <c r="P695">
        <v>0</v>
      </c>
      <c r="Q695">
        <v>0</v>
      </c>
      <c r="R695">
        <v>3695.1722496591301</v>
      </c>
    </row>
    <row r="696" spans="1:18" hidden="1" x14ac:dyDescent="0.2">
      <c r="A696">
        <v>694</v>
      </c>
      <c r="B696" t="s">
        <v>171</v>
      </c>
      <c r="C696" t="s">
        <v>137</v>
      </c>
      <c r="D696" t="s">
        <v>17</v>
      </c>
      <c r="E696" t="s">
        <v>121</v>
      </c>
      <c r="F696" t="s">
        <v>175</v>
      </c>
      <c r="G696" t="s">
        <v>60</v>
      </c>
      <c r="H696">
        <v>447.98202114981001</v>
      </c>
      <c r="I696">
        <v>61.317</v>
      </c>
      <c r="J696">
        <v>27468.913590842902</v>
      </c>
      <c r="K696">
        <v>0</v>
      </c>
      <c r="L696">
        <v>5683.2030000000004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27468.913590842902</v>
      </c>
    </row>
    <row r="697" spans="1:18" hidden="1" x14ac:dyDescent="0.2">
      <c r="A697">
        <v>695</v>
      </c>
      <c r="B697" t="s">
        <v>171</v>
      </c>
      <c r="C697" t="s">
        <v>137</v>
      </c>
      <c r="D697" t="s">
        <v>17</v>
      </c>
      <c r="E697" t="s">
        <v>121</v>
      </c>
      <c r="F697" t="s">
        <v>175</v>
      </c>
      <c r="G697" t="s">
        <v>66</v>
      </c>
      <c r="H697">
        <v>500.640783243518</v>
      </c>
      <c r="I697">
        <v>61.47</v>
      </c>
      <c r="J697">
        <v>30774.388945979001</v>
      </c>
      <c r="K697">
        <v>0</v>
      </c>
      <c r="L697">
        <v>5470.0619999999999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30774.388945979001</v>
      </c>
    </row>
    <row r="698" spans="1:18" hidden="1" x14ac:dyDescent="0.2">
      <c r="A698">
        <v>696</v>
      </c>
      <c r="B698" t="s">
        <v>171</v>
      </c>
      <c r="C698" t="s">
        <v>137</v>
      </c>
      <c r="D698" t="s">
        <v>17</v>
      </c>
      <c r="E698" t="s">
        <v>121</v>
      </c>
      <c r="F698" t="s">
        <v>175</v>
      </c>
      <c r="G698" t="s">
        <v>62</v>
      </c>
      <c r="H698">
        <v>22486.490949270301</v>
      </c>
      <c r="I698">
        <v>55.914999999999999</v>
      </c>
      <c r="J698">
        <v>1257332.1414284499</v>
      </c>
      <c r="K698">
        <v>0</v>
      </c>
      <c r="L698">
        <v>4995.0770000000002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1257332.1414284499</v>
      </c>
    </row>
    <row r="699" spans="1:18" hidden="1" x14ac:dyDescent="0.2">
      <c r="A699">
        <v>697</v>
      </c>
      <c r="B699" t="s">
        <v>171</v>
      </c>
      <c r="C699" t="s">
        <v>137</v>
      </c>
      <c r="D699" t="s">
        <v>17</v>
      </c>
      <c r="E699" t="s">
        <v>121</v>
      </c>
      <c r="F699" t="s">
        <v>175</v>
      </c>
      <c r="G699" t="s">
        <v>69</v>
      </c>
      <c r="H699">
        <v>77.291662545409594</v>
      </c>
      <c r="I699">
        <v>56.8</v>
      </c>
      <c r="J699">
        <v>4390.1664325792599</v>
      </c>
      <c r="K699">
        <v>0</v>
      </c>
      <c r="L699">
        <v>4837.5119999999997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4390.1664325792599</v>
      </c>
    </row>
    <row r="700" spans="1:18" hidden="1" x14ac:dyDescent="0.2">
      <c r="A700">
        <v>698</v>
      </c>
      <c r="B700" t="s">
        <v>171</v>
      </c>
      <c r="C700" t="s">
        <v>137</v>
      </c>
      <c r="D700" t="s">
        <v>17</v>
      </c>
      <c r="E700" t="s">
        <v>121</v>
      </c>
      <c r="F700" t="s">
        <v>175</v>
      </c>
      <c r="G700" t="s">
        <v>64</v>
      </c>
      <c r="H700">
        <v>6.4053036215805301</v>
      </c>
      <c r="I700">
        <v>55.384999999999998</v>
      </c>
      <c r="J700">
        <v>354.75774108123801</v>
      </c>
      <c r="K700">
        <v>0</v>
      </c>
      <c r="L700">
        <v>4859.2849999999999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354.75774108123801</v>
      </c>
    </row>
    <row r="701" spans="1:18" hidden="1" x14ac:dyDescent="0.2">
      <c r="A701">
        <v>699</v>
      </c>
      <c r="B701" t="s">
        <v>171</v>
      </c>
      <c r="C701" t="s">
        <v>137</v>
      </c>
      <c r="D701" t="s">
        <v>17</v>
      </c>
      <c r="E701" t="s">
        <v>121</v>
      </c>
      <c r="F701" t="s">
        <v>175</v>
      </c>
      <c r="G701" t="s">
        <v>67</v>
      </c>
      <c r="H701">
        <v>42.406941786280299</v>
      </c>
      <c r="I701">
        <v>62.076999999999998</v>
      </c>
      <c r="J701">
        <v>2632.4957252669201</v>
      </c>
      <c r="K701">
        <v>0</v>
      </c>
      <c r="L701">
        <v>5730.1859999999997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2632.4957252669201</v>
      </c>
    </row>
    <row r="702" spans="1:18" hidden="1" x14ac:dyDescent="0.2">
      <c r="A702">
        <v>700</v>
      </c>
      <c r="B702" t="s">
        <v>171</v>
      </c>
      <c r="C702" t="s">
        <v>137</v>
      </c>
      <c r="D702" t="s">
        <v>17</v>
      </c>
      <c r="E702" t="s">
        <v>125</v>
      </c>
      <c r="F702" t="s">
        <v>175</v>
      </c>
      <c r="G702" t="s">
        <v>60</v>
      </c>
      <c r="H702">
        <v>652.98536228267596</v>
      </c>
      <c r="I702">
        <v>61.317</v>
      </c>
      <c r="J702">
        <v>40039.1034590868</v>
      </c>
      <c r="K702">
        <v>0</v>
      </c>
      <c r="L702">
        <v>5683.2030000000004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40039.1034590868</v>
      </c>
    </row>
    <row r="703" spans="1:18" hidden="1" x14ac:dyDescent="0.2">
      <c r="A703">
        <v>701</v>
      </c>
      <c r="B703" t="s">
        <v>171</v>
      </c>
      <c r="C703" t="s">
        <v>137</v>
      </c>
      <c r="D703" t="s">
        <v>17</v>
      </c>
      <c r="E703" t="s">
        <v>125</v>
      </c>
      <c r="F703" t="s">
        <v>175</v>
      </c>
      <c r="G703" t="s">
        <v>66</v>
      </c>
      <c r="H703">
        <v>729.77353436479098</v>
      </c>
      <c r="I703">
        <v>61.47</v>
      </c>
      <c r="J703">
        <v>44859.179157403698</v>
      </c>
      <c r="K703">
        <v>0</v>
      </c>
      <c r="L703">
        <v>5470.0619999999999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44859.179157403698</v>
      </c>
    </row>
    <row r="704" spans="1:18" hidden="1" x14ac:dyDescent="0.2">
      <c r="A704">
        <v>702</v>
      </c>
      <c r="B704" t="s">
        <v>171</v>
      </c>
      <c r="C704" t="s">
        <v>137</v>
      </c>
      <c r="D704" t="s">
        <v>17</v>
      </c>
      <c r="E704" t="s">
        <v>125</v>
      </c>
      <c r="F704" t="s">
        <v>175</v>
      </c>
      <c r="G704" t="s">
        <v>62</v>
      </c>
      <c r="H704">
        <v>32653.6296483367</v>
      </c>
      <c r="I704">
        <v>55.914999999999999</v>
      </c>
      <c r="J704">
        <v>1825827.70178674</v>
      </c>
      <c r="K704">
        <v>0</v>
      </c>
      <c r="L704">
        <v>4995.0770000000002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1825827.70178674</v>
      </c>
    </row>
    <row r="705" spans="1:18" hidden="1" x14ac:dyDescent="0.2">
      <c r="A705">
        <v>703</v>
      </c>
      <c r="B705" t="s">
        <v>171</v>
      </c>
      <c r="C705" t="s">
        <v>137</v>
      </c>
      <c r="D705" t="s">
        <v>17</v>
      </c>
      <c r="E705" t="s">
        <v>125</v>
      </c>
      <c r="F705" t="s">
        <v>175</v>
      </c>
      <c r="G705" t="s">
        <v>69</v>
      </c>
      <c r="H705">
        <v>100.271916860209</v>
      </c>
      <c r="I705">
        <v>56.8</v>
      </c>
      <c r="J705">
        <v>5695.4448776598902</v>
      </c>
      <c r="K705">
        <v>0</v>
      </c>
      <c r="L705">
        <v>4837.5119999999997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5695.4448776598902</v>
      </c>
    </row>
    <row r="706" spans="1:18" hidden="1" x14ac:dyDescent="0.2">
      <c r="A706">
        <v>704</v>
      </c>
      <c r="B706" t="s">
        <v>171</v>
      </c>
      <c r="C706" t="s">
        <v>137</v>
      </c>
      <c r="D706" t="s">
        <v>17</v>
      </c>
      <c r="E706" t="s">
        <v>125</v>
      </c>
      <c r="F706" t="s">
        <v>175</v>
      </c>
      <c r="G706" t="s">
        <v>64</v>
      </c>
      <c r="H706">
        <v>8.3097199756853595</v>
      </c>
      <c r="I706">
        <v>55.384999999999998</v>
      </c>
      <c r="J706">
        <v>460.23384085333299</v>
      </c>
      <c r="K706">
        <v>0</v>
      </c>
      <c r="L706">
        <v>4859.2849999999999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460.23384085333299</v>
      </c>
    </row>
    <row r="707" spans="1:18" hidden="1" x14ac:dyDescent="0.2">
      <c r="A707">
        <v>705</v>
      </c>
      <c r="B707" t="s">
        <v>171</v>
      </c>
      <c r="C707" t="s">
        <v>137</v>
      </c>
      <c r="D707" t="s">
        <v>17</v>
      </c>
      <c r="E707" t="s">
        <v>125</v>
      </c>
      <c r="F707" t="s">
        <v>175</v>
      </c>
      <c r="G707" t="s">
        <v>67</v>
      </c>
      <c r="H707">
        <v>61.797460414884597</v>
      </c>
      <c r="I707">
        <v>62.076999999999998</v>
      </c>
      <c r="J707">
        <v>3836.2009501747898</v>
      </c>
      <c r="K707">
        <v>0</v>
      </c>
      <c r="L707">
        <v>5730.1859999999997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3836.2009501747898</v>
      </c>
    </row>
    <row r="708" spans="1:18" hidden="1" x14ac:dyDescent="0.2">
      <c r="A708">
        <v>706</v>
      </c>
      <c r="B708" t="s">
        <v>171</v>
      </c>
      <c r="C708" t="s">
        <v>137</v>
      </c>
      <c r="D708" t="s">
        <v>17</v>
      </c>
      <c r="E708" t="s">
        <v>126</v>
      </c>
      <c r="F708" t="s">
        <v>175</v>
      </c>
      <c r="G708" t="s">
        <v>60</v>
      </c>
      <c r="H708">
        <v>376.354496956866</v>
      </c>
      <c r="I708">
        <v>61.317</v>
      </c>
      <c r="J708">
        <v>23076.9286899041</v>
      </c>
      <c r="K708">
        <v>2.0322964888273898</v>
      </c>
      <c r="L708">
        <v>5683.2030000000004</v>
      </c>
      <c r="M708">
        <v>11549.953502193201</v>
      </c>
      <c r="N708">
        <v>0</v>
      </c>
      <c r="O708">
        <v>0</v>
      </c>
      <c r="P708">
        <v>0</v>
      </c>
      <c r="Q708">
        <v>0</v>
      </c>
      <c r="R708">
        <v>34626.882192097401</v>
      </c>
    </row>
    <row r="709" spans="1:18" hidden="1" x14ac:dyDescent="0.2">
      <c r="A709">
        <v>707</v>
      </c>
      <c r="B709" t="s">
        <v>171</v>
      </c>
      <c r="C709" t="s">
        <v>137</v>
      </c>
      <c r="D709" t="s">
        <v>17</v>
      </c>
      <c r="E709" t="s">
        <v>126</v>
      </c>
      <c r="F709" t="s">
        <v>175</v>
      </c>
      <c r="G709" t="s">
        <v>66</v>
      </c>
      <c r="H709">
        <v>420.60184914103502</v>
      </c>
      <c r="I709">
        <v>61.47</v>
      </c>
      <c r="J709">
        <v>25854.395666699402</v>
      </c>
      <c r="K709">
        <v>2.2712300985248999</v>
      </c>
      <c r="L709">
        <v>5470.0619999999999</v>
      </c>
      <c r="M709">
        <v>12423.7694551973</v>
      </c>
      <c r="N709">
        <v>0</v>
      </c>
      <c r="O709">
        <v>0</v>
      </c>
      <c r="P709">
        <v>0</v>
      </c>
      <c r="Q709">
        <v>0</v>
      </c>
      <c r="R709">
        <v>38278.165121896702</v>
      </c>
    </row>
    <row r="710" spans="1:18" hidden="1" x14ac:dyDescent="0.2">
      <c r="A710">
        <v>708</v>
      </c>
      <c r="B710" t="s">
        <v>171</v>
      </c>
      <c r="C710" t="s">
        <v>137</v>
      </c>
      <c r="D710" t="s">
        <v>17</v>
      </c>
      <c r="E710" t="s">
        <v>126</v>
      </c>
      <c r="F710" t="s">
        <v>175</v>
      </c>
      <c r="G710" t="s">
        <v>62</v>
      </c>
      <c r="H710">
        <v>18244.7910666272</v>
      </c>
      <c r="I710">
        <v>55.914999999999999</v>
      </c>
      <c r="J710">
        <v>1020157.49249046</v>
      </c>
      <c r="K710">
        <v>98.521009112176202</v>
      </c>
      <c r="L710">
        <v>4995.0770000000002</v>
      </c>
      <c r="M710">
        <v>492120.026633022</v>
      </c>
      <c r="N710">
        <v>0</v>
      </c>
      <c r="O710">
        <v>0</v>
      </c>
      <c r="P710">
        <v>0</v>
      </c>
      <c r="Q710">
        <v>0</v>
      </c>
      <c r="R710">
        <v>1512277.51912348</v>
      </c>
    </row>
    <row r="711" spans="1:18" hidden="1" x14ac:dyDescent="0.2">
      <c r="A711">
        <v>709</v>
      </c>
      <c r="B711" t="s">
        <v>171</v>
      </c>
      <c r="C711" t="s">
        <v>137</v>
      </c>
      <c r="D711" t="s">
        <v>17</v>
      </c>
      <c r="E711" t="s">
        <v>126</v>
      </c>
      <c r="F711" t="s">
        <v>175</v>
      </c>
      <c r="G711" t="s">
        <v>69</v>
      </c>
      <c r="H711">
        <v>67.784691926630302</v>
      </c>
      <c r="I711">
        <v>56.8</v>
      </c>
      <c r="J711">
        <v>3850.1705014325998</v>
      </c>
      <c r="K711">
        <v>0.36603413141766</v>
      </c>
      <c r="L711">
        <v>4837.5119999999997</v>
      </c>
      <c r="M711">
        <v>1770.6945031425</v>
      </c>
      <c r="N711">
        <v>0</v>
      </c>
      <c r="O711">
        <v>0</v>
      </c>
      <c r="P711">
        <v>0</v>
      </c>
      <c r="Q711">
        <v>0</v>
      </c>
      <c r="R711">
        <v>5620.8650045751101</v>
      </c>
    </row>
    <row r="712" spans="1:18" hidden="1" x14ac:dyDescent="0.2">
      <c r="A712">
        <v>710</v>
      </c>
      <c r="B712" t="s">
        <v>171</v>
      </c>
      <c r="C712" t="s">
        <v>137</v>
      </c>
      <c r="D712" t="s">
        <v>17</v>
      </c>
      <c r="E712" t="s">
        <v>126</v>
      </c>
      <c r="F712" t="s">
        <v>175</v>
      </c>
      <c r="G712" t="s">
        <v>64</v>
      </c>
      <c r="H712">
        <v>5.6174433100113497</v>
      </c>
      <c r="I712">
        <v>55.384999999999998</v>
      </c>
      <c r="J712">
        <v>311.122097724978</v>
      </c>
      <c r="K712">
        <v>3.0333928270907199E-2</v>
      </c>
      <c r="L712">
        <v>4859.2849999999999</v>
      </c>
      <c r="M712">
        <v>147.40120263789501</v>
      </c>
      <c r="N712">
        <v>0</v>
      </c>
      <c r="O712">
        <v>0</v>
      </c>
      <c r="P712">
        <v>0</v>
      </c>
      <c r="Q712">
        <v>0</v>
      </c>
      <c r="R712">
        <v>458.52330036287401</v>
      </c>
    </row>
    <row r="713" spans="1:18" hidden="1" x14ac:dyDescent="0.2">
      <c r="A713">
        <v>711</v>
      </c>
      <c r="B713" t="s">
        <v>171</v>
      </c>
      <c r="C713" t="s">
        <v>137</v>
      </c>
      <c r="D713" t="s">
        <v>17</v>
      </c>
      <c r="E713" t="s">
        <v>126</v>
      </c>
      <c r="F713" t="s">
        <v>175</v>
      </c>
      <c r="G713" t="s">
        <v>67</v>
      </c>
      <c r="H713">
        <v>35.6225586814857</v>
      </c>
      <c r="I713">
        <v>62.076999999999998</v>
      </c>
      <c r="J713">
        <v>2211.3415752705901</v>
      </c>
      <c r="K713">
        <v>0.19236013257928</v>
      </c>
      <c r="L713">
        <v>5730.1859999999997</v>
      </c>
      <c r="M713">
        <v>1102.2593386639301</v>
      </c>
      <c r="N713">
        <v>0</v>
      </c>
      <c r="O713">
        <v>0</v>
      </c>
      <c r="P713">
        <v>0</v>
      </c>
      <c r="Q713">
        <v>0</v>
      </c>
      <c r="R713">
        <v>3313.6009139345201</v>
      </c>
    </row>
    <row r="714" spans="1:18" hidden="1" x14ac:dyDescent="0.2">
      <c r="A714">
        <v>712</v>
      </c>
      <c r="B714" t="s">
        <v>171</v>
      </c>
      <c r="C714" t="s">
        <v>137</v>
      </c>
      <c r="D714" t="s">
        <v>17</v>
      </c>
      <c r="E714" t="s">
        <v>199</v>
      </c>
      <c r="F714" t="s">
        <v>173</v>
      </c>
      <c r="G714" t="s">
        <v>60</v>
      </c>
      <c r="H714">
        <v>166.79270583298401</v>
      </c>
      <c r="I714">
        <v>40.746000000000002</v>
      </c>
      <c r="J714">
        <v>6796.1355918707604</v>
      </c>
      <c r="K714">
        <v>0.22944928784945501</v>
      </c>
      <c r="L714">
        <v>6964.3590000000004</v>
      </c>
      <c r="M714">
        <v>1597.96721287794</v>
      </c>
      <c r="N714">
        <v>0</v>
      </c>
      <c r="O714">
        <v>0</v>
      </c>
      <c r="P714">
        <v>0</v>
      </c>
      <c r="Q714">
        <v>0</v>
      </c>
      <c r="R714">
        <v>8394.1028047487107</v>
      </c>
    </row>
    <row r="715" spans="1:18" hidden="1" x14ac:dyDescent="0.2">
      <c r="A715">
        <v>713</v>
      </c>
      <c r="B715" t="s">
        <v>171</v>
      </c>
      <c r="C715" t="s">
        <v>137</v>
      </c>
      <c r="D715" t="s">
        <v>17</v>
      </c>
      <c r="E715" t="s">
        <v>199</v>
      </c>
      <c r="F715" t="s">
        <v>173</v>
      </c>
      <c r="G715" t="s">
        <v>66</v>
      </c>
      <c r="H715">
        <v>186.403151184032</v>
      </c>
      <c r="I715">
        <v>40.847999999999999</v>
      </c>
      <c r="J715">
        <v>7614.1959195653299</v>
      </c>
      <c r="K715">
        <v>0.25642524676577699</v>
      </c>
      <c r="L715">
        <v>6703.1689999999999</v>
      </c>
      <c r="M715">
        <v>1718.8617649377099</v>
      </c>
      <c r="N715">
        <v>0</v>
      </c>
      <c r="O715">
        <v>0</v>
      </c>
      <c r="P715">
        <v>0</v>
      </c>
      <c r="Q715">
        <v>0</v>
      </c>
      <c r="R715">
        <v>9333.05768450305</v>
      </c>
    </row>
    <row r="716" spans="1:18" hidden="1" x14ac:dyDescent="0.2">
      <c r="A716">
        <v>714</v>
      </c>
      <c r="B716" t="s">
        <v>171</v>
      </c>
      <c r="C716" t="s">
        <v>137</v>
      </c>
      <c r="D716" t="s">
        <v>17</v>
      </c>
      <c r="E716" t="s">
        <v>199</v>
      </c>
      <c r="F716" t="s">
        <v>173</v>
      </c>
      <c r="G716" t="s">
        <v>62</v>
      </c>
      <c r="H716">
        <v>8285.3091911914107</v>
      </c>
      <c r="I716">
        <v>37.156999999999996</v>
      </c>
      <c r="J716">
        <v>307857.233617099</v>
      </c>
      <c r="K716">
        <v>11.1231680531228</v>
      </c>
      <c r="L716">
        <v>6121.1090000000004</v>
      </c>
      <c r="M716">
        <v>68086.124078482797</v>
      </c>
      <c r="N716">
        <v>0</v>
      </c>
      <c r="O716">
        <v>0</v>
      </c>
      <c r="P716">
        <v>0</v>
      </c>
      <c r="Q716">
        <v>0</v>
      </c>
      <c r="R716">
        <v>375943.35769558197</v>
      </c>
    </row>
    <row r="717" spans="1:18" hidden="1" x14ac:dyDescent="0.2">
      <c r="A717">
        <v>715</v>
      </c>
      <c r="B717" t="s">
        <v>171</v>
      </c>
      <c r="C717" t="s">
        <v>137</v>
      </c>
      <c r="D717" t="s">
        <v>17</v>
      </c>
      <c r="E717" t="s">
        <v>199</v>
      </c>
      <c r="F717" t="s">
        <v>173</v>
      </c>
      <c r="G717" t="s">
        <v>69</v>
      </c>
      <c r="H717">
        <v>27.700327598289299</v>
      </c>
      <c r="I717">
        <v>37.744999999999997</v>
      </c>
      <c r="J717">
        <v>1045.5488651974299</v>
      </c>
      <c r="K717">
        <v>4.13257963314375E-2</v>
      </c>
      <c r="L717">
        <v>5928.0249999999996</v>
      </c>
      <c r="M717">
        <v>244.98035379766901</v>
      </c>
      <c r="N717">
        <v>0</v>
      </c>
      <c r="O717">
        <v>0</v>
      </c>
      <c r="P717">
        <v>0</v>
      </c>
      <c r="Q717">
        <v>0</v>
      </c>
      <c r="R717">
        <v>1290.5292189950901</v>
      </c>
    </row>
    <row r="718" spans="1:18" hidden="1" x14ac:dyDescent="0.2">
      <c r="A718">
        <v>716</v>
      </c>
      <c r="B718" t="s">
        <v>171</v>
      </c>
      <c r="C718" t="s">
        <v>137</v>
      </c>
      <c r="D718" t="s">
        <v>17</v>
      </c>
      <c r="E718" t="s">
        <v>199</v>
      </c>
      <c r="F718" t="s">
        <v>173</v>
      </c>
      <c r="G718" t="s">
        <v>64</v>
      </c>
      <c r="H718">
        <v>2.2955775932500901</v>
      </c>
      <c r="I718">
        <v>36.804000000000002</v>
      </c>
      <c r="J718">
        <v>84.486437741976403</v>
      </c>
      <c r="K718">
        <v>3.4247454924512602E-3</v>
      </c>
      <c r="L718">
        <v>5954.7060000000001</v>
      </c>
      <c r="M718">
        <v>20.3933525323725</v>
      </c>
      <c r="N718">
        <v>0</v>
      </c>
      <c r="O718">
        <v>0</v>
      </c>
      <c r="P718">
        <v>0</v>
      </c>
      <c r="Q718">
        <v>0</v>
      </c>
      <c r="R718">
        <v>104.879790274348</v>
      </c>
    </row>
    <row r="719" spans="1:18" hidden="1" x14ac:dyDescent="0.2">
      <c r="A719">
        <v>717</v>
      </c>
      <c r="B719" t="s">
        <v>171</v>
      </c>
      <c r="C719" t="s">
        <v>137</v>
      </c>
      <c r="D719" t="s">
        <v>17</v>
      </c>
      <c r="E719" t="s">
        <v>199</v>
      </c>
      <c r="F719" t="s">
        <v>173</v>
      </c>
      <c r="G719" t="s">
        <v>67</v>
      </c>
      <c r="H719">
        <v>15.7867540362775</v>
      </c>
      <c r="I719">
        <v>41.252000000000002</v>
      </c>
      <c r="J719">
        <v>651.23517750452095</v>
      </c>
      <c r="K719">
        <v>2.1717744272839401E-2</v>
      </c>
      <c r="L719">
        <v>7021.933</v>
      </c>
      <c r="M719">
        <v>152.50054519501199</v>
      </c>
      <c r="N719">
        <v>0</v>
      </c>
      <c r="O719">
        <v>0</v>
      </c>
      <c r="P719">
        <v>0</v>
      </c>
      <c r="Q719">
        <v>0</v>
      </c>
      <c r="R719">
        <v>803.73572269953297</v>
      </c>
    </row>
    <row r="720" spans="1:18" x14ac:dyDescent="0.2">
      <c r="A720">
        <v>718</v>
      </c>
      <c r="B720" t="s">
        <v>171</v>
      </c>
      <c r="C720" t="s">
        <v>142</v>
      </c>
      <c r="D720" t="s">
        <v>17</v>
      </c>
      <c r="E720" t="s">
        <v>204</v>
      </c>
      <c r="F720" t="s">
        <v>175</v>
      </c>
      <c r="G720" t="s">
        <v>143</v>
      </c>
      <c r="H720">
        <v>787950</v>
      </c>
      <c r="I720">
        <v>61.097000000000001</v>
      </c>
      <c r="J720">
        <v>48141381</v>
      </c>
      <c r="K720">
        <v>0</v>
      </c>
      <c r="L720">
        <v>5683.2033000000001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48141381</v>
      </c>
    </row>
    <row r="721" spans="1:18" x14ac:dyDescent="0.2">
      <c r="A721">
        <v>719</v>
      </c>
      <c r="B721" t="s">
        <v>171</v>
      </c>
      <c r="C721" t="s">
        <v>142</v>
      </c>
      <c r="D721" t="s">
        <v>17</v>
      </c>
      <c r="E721" t="s">
        <v>204</v>
      </c>
      <c r="F721" t="s">
        <v>175</v>
      </c>
      <c r="G721" t="s">
        <v>144</v>
      </c>
      <c r="H721">
        <v>1150226</v>
      </c>
      <c r="I721">
        <v>59.517000000000003</v>
      </c>
      <c r="J721">
        <v>68458001</v>
      </c>
      <c r="K721">
        <v>0</v>
      </c>
      <c r="L721">
        <v>5787.4822999999997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68458001</v>
      </c>
    </row>
    <row r="722" spans="1:18" x14ac:dyDescent="0.2">
      <c r="A722">
        <v>720</v>
      </c>
      <c r="B722" t="s">
        <v>171</v>
      </c>
      <c r="C722" t="s">
        <v>142</v>
      </c>
      <c r="D722" t="s">
        <v>17</v>
      </c>
      <c r="E722" t="s">
        <v>204</v>
      </c>
      <c r="F722" t="s">
        <v>175</v>
      </c>
      <c r="G722" t="s">
        <v>145</v>
      </c>
      <c r="H722">
        <v>1063164</v>
      </c>
      <c r="I722">
        <v>59.558999999999997</v>
      </c>
      <c r="J722">
        <v>63320985</v>
      </c>
      <c r="K722">
        <v>0</v>
      </c>
      <c r="L722">
        <v>5793.2120000000004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63320985</v>
      </c>
    </row>
    <row r="723" spans="1:18" x14ac:dyDescent="0.2">
      <c r="A723">
        <v>721</v>
      </c>
      <c r="B723" t="s">
        <v>171</v>
      </c>
      <c r="C723" t="s">
        <v>142</v>
      </c>
      <c r="D723" t="s">
        <v>17</v>
      </c>
      <c r="E723" t="s">
        <v>204</v>
      </c>
      <c r="F723" t="s">
        <v>175</v>
      </c>
      <c r="G723" t="s">
        <v>146</v>
      </c>
      <c r="H723">
        <v>1257</v>
      </c>
      <c r="I723">
        <v>60.334000000000003</v>
      </c>
      <c r="J723">
        <v>75840</v>
      </c>
      <c r="K723">
        <v>0</v>
      </c>
      <c r="L723">
        <v>5801.2334000000001</v>
      </c>
      <c r="M723">
        <v>0</v>
      </c>
      <c r="N723">
        <v>0</v>
      </c>
      <c r="O723">
        <v>478.21625875965401</v>
      </c>
      <c r="P723">
        <v>0</v>
      </c>
      <c r="Q723">
        <v>0</v>
      </c>
      <c r="R723">
        <v>76318.216258759596</v>
      </c>
    </row>
    <row r="724" spans="1:18" x14ac:dyDescent="0.2">
      <c r="A724">
        <v>722</v>
      </c>
      <c r="B724" t="s">
        <v>171</v>
      </c>
      <c r="C724" t="s">
        <v>142</v>
      </c>
      <c r="D724" t="s">
        <v>17</v>
      </c>
      <c r="E724" t="s">
        <v>204</v>
      </c>
      <c r="F724" t="s">
        <v>175</v>
      </c>
      <c r="G724" t="s">
        <v>147</v>
      </c>
      <c r="H724">
        <v>398</v>
      </c>
      <c r="I724">
        <v>61.715000000000003</v>
      </c>
      <c r="J724">
        <v>24563</v>
      </c>
      <c r="K724">
        <v>0</v>
      </c>
      <c r="L724">
        <v>5672.3171000000002</v>
      </c>
      <c r="M724">
        <v>0</v>
      </c>
      <c r="N724">
        <v>0</v>
      </c>
      <c r="O724">
        <v>215.41485414120601</v>
      </c>
      <c r="P724">
        <v>0</v>
      </c>
      <c r="Q724">
        <v>0</v>
      </c>
      <c r="R724">
        <v>24778.4148541412</v>
      </c>
    </row>
    <row r="725" spans="1:18" x14ac:dyDescent="0.2">
      <c r="A725">
        <v>723</v>
      </c>
      <c r="B725" t="s">
        <v>171</v>
      </c>
      <c r="C725" t="s">
        <v>142</v>
      </c>
      <c r="D725" t="s">
        <v>17</v>
      </c>
      <c r="E725" t="s">
        <v>204</v>
      </c>
      <c r="F725" t="s">
        <v>175</v>
      </c>
      <c r="G725" t="s">
        <v>148</v>
      </c>
      <c r="H725">
        <v>461498</v>
      </c>
      <c r="I725">
        <v>58.753</v>
      </c>
      <c r="J725">
        <v>27114392</v>
      </c>
      <c r="K725">
        <v>0</v>
      </c>
      <c r="L725">
        <v>5729.6131999999998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27114392</v>
      </c>
    </row>
    <row r="726" spans="1:18" x14ac:dyDescent="0.2">
      <c r="A726">
        <v>724</v>
      </c>
      <c r="B726" t="s">
        <v>171</v>
      </c>
      <c r="C726" t="s">
        <v>142</v>
      </c>
      <c r="D726" t="s">
        <v>17</v>
      </c>
      <c r="E726" t="s">
        <v>204</v>
      </c>
      <c r="F726" t="s">
        <v>175</v>
      </c>
      <c r="G726" t="s">
        <v>149</v>
      </c>
      <c r="H726">
        <v>3927</v>
      </c>
      <c r="I726">
        <v>60.334000000000003</v>
      </c>
      <c r="J726">
        <v>236932</v>
      </c>
      <c r="K726">
        <v>0</v>
      </c>
      <c r="L726">
        <v>5731.9050999999999</v>
      </c>
      <c r="M726">
        <v>0</v>
      </c>
      <c r="N726">
        <v>0</v>
      </c>
      <c r="O726">
        <v>588.30857576787605</v>
      </c>
      <c r="P726">
        <v>0</v>
      </c>
      <c r="Q726">
        <v>0</v>
      </c>
      <c r="R726">
        <v>237520.30857576701</v>
      </c>
    </row>
    <row r="727" spans="1:18" x14ac:dyDescent="0.2">
      <c r="A727">
        <v>725</v>
      </c>
      <c r="B727" t="s">
        <v>171</v>
      </c>
      <c r="C727" t="s">
        <v>142</v>
      </c>
      <c r="D727" t="s">
        <v>17</v>
      </c>
      <c r="E727" t="s">
        <v>205</v>
      </c>
      <c r="F727" t="s">
        <v>175</v>
      </c>
      <c r="G727" t="s">
        <v>143</v>
      </c>
      <c r="H727">
        <v>1265332</v>
      </c>
      <c r="I727">
        <v>61.097000000000001</v>
      </c>
      <c r="J727">
        <v>77307989</v>
      </c>
      <c r="K727">
        <v>0</v>
      </c>
      <c r="L727">
        <v>5683.2033000000001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77307989</v>
      </c>
    </row>
    <row r="728" spans="1:18" x14ac:dyDescent="0.2">
      <c r="A728">
        <v>726</v>
      </c>
      <c r="B728" t="s">
        <v>171</v>
      </c>
      <c r="C728" t="s">
        <v>142</v>
      </c>
      <c r="D728" t="s">
        <v>17</v>
      </c>
      <c r="E728" t="s">
        <v>205</v>
      </c>
      <c r="F728" t="s">
        <v>175</v>
      </c>
      <c r="G728" t="s">
        <v>144</v>
      </c>
      <c r="H728">
        <v>1829765</v>
      </c>
      <c r="I728">
        <v>59.517000000000003</v>
      </c>
      <c r="J728">
        <v>108902124</v>
      </c>
      <c r="K728">
        <v>0</v>
      </c>
      <c r="L728">
        <v>5787.4822999999997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108902124</v>
      </c>
    </row>
    <row r="729" spans="1:18" x14ac:dyDescent="0.2">
      <c r="A729">
        <v>727</v>
      </c>
      <c r="B729" t="s">
        <v>171</v>
      </c>
      <c r="C729" t="s">
        <v>142</v>
      </c>
      <c r="D729" t="s">
        <v>17</v>
      </c>
      <c r="E729" t="s">
        <v>205</v>
      </c>
      <c r="F729" t="s">
        <v>175</v>
      </c>
      <c r="G729" t="s">
        <v>145</v>
      </c>
      <c r="H729">
        <v>1655787</v>
      </c>
      <c r="I729">
        <v>59.558999999999997</v>
      </c>
      <c r="J729">
        <v>98617018</v>
      </c>
      <c r="K729">
        <v>0</v>
      </c>
      <c r="L729">
        <v>5793.2120000000004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98617018</v>
      </c>
    </row>
    <row r="730" spans="1:18" x14ac:dyDescent="0.2">
      <c r="A730">
        <v>728</v>
      </c>
      <c r="B730" t="s">
        <v>171</v>
      </c>
      <c r="C730" t="s">
        <v>142</v>
      </c>
      <c r="D730" t="s">
        <v>17</v>
      </c>
      <c r="E730" t="s">
        <v>205</v>
      </c>
      <c r="F730" t="s">
        <v>175</v>
      </c>
      <c r="G730" t="s">
        <v>146</v>
      </c>
      <c r="H730">
        <v>1648</v>
      </c>
      <c r="I730">
        <v>60.334000000000003</v>
      </c>
      <c r="J730">
        <v>99430</v>
      </c>
      <c r="K730">
        <v>0</v>
      </c>
      <c r="L730">
        <v>5801.2334000000001</v>
      </c>
      <c r="M730">
        <v>0</v>
      </c>
      <c r="N730">
        <v>0</v>
      </c>
      <c r="O730">
        <v>626.96928753851205</v>
      </c>
      <c r="P730">
        <v>0</v>
      </c>
      <c r="Q730">
        <v>0</v>
      </c>
      <c r="R730">
        <v>100056.969287538</v>
      </c>
    </row>
    <row r="731" spans="1:18" x14ac:dyDescent="0.2">
      <c r="A731">
        <v>729</v>
      </c>
      <c r="B731" t="s">
        <v>171</v>
      </c>
      <c r="C731" t="s">
        <v>142</v>
      </c>
      <c r="D731" t="s">
        <v>17</v>
      </c>
      <c r="E731" t="s">
        <v>205</v>
      </c>
      <c r="F731" t="s">
        <v>175</v>
      </c>
      <c r="G731" t="s">
        <v>147</v>
      </c>
      <c r="H731">
        <v>525</v>
      </c>
      <c r="I731">
        <v>61.715000000000003</v>
      </c>
      <c r="J731">
        <v>32400</v>
      </c>
      <c r="K731">
        <v>0</v>
      </c>
      <c r="L731">
        <v>5672.3171000000002</v>
      </c>
      <c r="M731">
        <v>0</v>
      </c>
      <c r="N731">
        <v>0</v>
      </c>
      <c r="O731">
        <v>284.152759859632</v>
      </c>
      <c r="P731">
        <v>0</v>
      </c>
      <c r="Q731">
        <v>0</v>
      </c>
      <c r="R731">
        <v>32684.1527598596</v>
      </c>
    </row>
    <row r="732" spans="1:18" x14ac:dyDescent="0.2">
      <c r="A732">
        <v>730</v>
      </c>
      <c r="B732" t="s">
        <v>171</v>
      </c>
      <c r="C732" t="s">
        <v>142</v>
      </c>
      <c r="D732" t="s">
        <v>17</v>
      </c>
      <c r="E732" t="s">
        <v>205</v>
      </c>
      <c r="F732" t="s">
        <v>175</v>
      </c>
      <c r="G732" t="s">
        <v>148</v>
      </c>
      <c r="H732">
        <v>749934</v>
      </c>
      <c r="I732">
        <v>58.753</v>
      </c>
      <c r="J732">
        <v>44060872</v>
      </c>
      <c r="K732">
        <v>0</v>
      </c>
      <c r="L732">
        <v>5729.6131999999998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44060872</v>
      </c>
    </row>
    <row r="733" spans="1:18" x14ac:dyDescent="0.2">
      <c r="A733">
        <v>731</v>
      </c>
      <c r="B733" t="s">
        <v>171</v>
      </c>
      <c r="C733" t="s">
        <v>142</v>
      </c>
      <c r="D733" t="s">
        <v>17</v>
      </c>
      <c r="E733" t="s">
        <v>205</v>
      </c>
      <c r="F733" t="s">
        <v>175</v>
      </c>
      <c r="G733" t="s">
        <v>149</v>
      </c>
      <c r="H733">
        <v>6322</v>
      </c>
      <c r="I733">
        <v>60.334000000000003</v>
      </c>
      <c r="J733">
        <v>381432</v>
      </c>
      <c r="K733">
        <v>0</v>
      </c>
      <c r="L733">
        <v>5731.9050999999999</v>
      </c>
      <c r="M733">
        <v>0</v>
      </c>
      <c r="N733">
        <v>0</v>
      </c>
      <c r="O733">
        <v>947.106395723074</v>
      </c>
      <c r="P733">
        <v>0</v>
      </c>
      <c r="Q733">
        <v>0</v>
      </c>
      <c r="R733">
        <v>382379.10639572301</v>
      </c>
    </row>
    <row r="734" spans="1:18" x14ac:dyDescent="0.2">
      <c r="A734">
        <v>732</v>
      </c>
      <c r="B734" t="s">
        <v>171</v>
      </c>
      <c r="C734" t="s">
        <v>142</v>
      </c>
      <c r="D734" t="s">
        <v>17</v>
      </c>
      <c r="E734" t="s">
        <v>206</v>
      </c>
      <c r="F734" t="s">
        <v>175</v>
      </c>
      <c r="G734" t="s">
        <v>143</v>
      </c>
      <c r="H734">
        <v>642466</v>
      </c>
      <c r="I734">
        <v>61.097000000000001</v>
      </c>
      <c r="J734">
        <v>39252745</v>
      </c>
      <c r="K734">
        <v>1503</v>
      </c>
      <c r="L734">
        <v>5683.2033000000001</v>
      </c>
      <c r="M734">
        <v>8541855</v>
      </c>
      <c r="N734">
        <v>0</v>
      </c>
      <c r="O734">
        <v>0</v>
      </c>
      <c r="P734">
        <v>0</v>
      </c>
      <c r="Q734">
        <v>0</v>
      </c>
      <c r="R734">
        <v>47794600</v>
      </c>
    </row>
    <row r="735" spans="1:18" x14ac:dyDescent="0.2">
      <c r="A735">
        <v>733</v>
      </c>
      <c r="B735" t="s">
        <v>171</v>
      </c>
      <c r="C735" t="s">
        <v>142</v>
      </c>
      <c r="D735" t="s">
        <v>17</v>
      </c>
      <c r="E735" t="s">
        <v>206</v>
      </c>
      <c r="F735" t="s">
        <v>175</v>
      </c>
      <c r="G735" t="s">
        <v>144</v>
      </c>
      <c r="H735">
        <v>928887</v>
      </c>
      <c r="I735">
        <v>59.517000000000003</v>
      </c>
      <c r="J735">
        <v>55284568</v>
      </c>
      <c r="K735">
        <v>2173</v>
      </c>
      <c r="L735">
        <v>5787.4822999999997</v>
      </c>
      <c r="M735">
        <v>12576199</v>
      </c>
      <c r="N735">
        <v>0</v>
      </c>
      <c r="O735">
        <v>0</v>
      </c>
      <c r="P735">
        <v>0</v>
      </c>
      <c r="Q735">
        <v>0</v>
      </c>
      <c r="R735">
        <v>67860767</v>
      </c>
    </row>
    <row r="736" spans="1:18" x14ac:dyDescent="0.2">
      <c r="A736">
        <v>734</v>
      </c>
      <c r="B736" t="s">
        <v>171</v>
      </c>
      <c r="C736" t="s">
        <v>142</v>
      </c>
      <c r="D736" t="s">
        <v>17</v>
      </c>
      <c r="E736" t="s">
        <v>206</v>
      </c>
      <c r="F736" t="s">
        <v>175</v>
      </c>
      <c r="G736" t="s">
        <v>145</v>
      </c>
      <c r="H736">
        <v>867826</v>
      </c>
      <c r="I736">
        <v>59.558999999999997</v>
      </c>
      <c r="J736">
        <v>51686849</v>
      </c>
      <c r="K736">
        <v>2031</v>
      </c>
      <c r="L736">
        <v>5793.2120000000004</v>
      </c>
      <c r="M736">
        <v>11766014</v>
      </c>
      <c r="N736">
        <v>0</v>
      </c>
      <c r="O736">
        <v>0</v>
      </c>
      <c r="P736">
        <v>0</v>
      </c>
      <c r="Q736">
        <v>0</v>
      </c>
      <c r="R736">
        <v>63452863</v>
      </c>
    </row>
    <row r="737" spans="1:18" x14ac:dyDescent="0.2">
      <c r="A737">
        <v>735</v>
      </c>
      <c r="B737" t="s">
        <v>171</v>
      </c>
      <c r="C737" t="s">
        <v>142</v>
      </c>
      <c r="D737" t="s">
        <v>17</v>
      </c>
      <c r="E737" t="s">
        <v>206</v>
      </c>
      <c r="F737" t="s">
        <v>175</v>
      </c>
      <c r="G737" t="s">
        <v>146</v>
      </c>
      <c r="H737">
        <v>885</v>
      </c>
      <c r="I737">
        <v>60.334000000000003</v>
      </c>
      <c r="J737">
        <v>53396</v>
      </c>
      <c r="K737">
        <v>2</v>
      </c>
      <c r="L737">
        <v>5801.2334000000001</v>
      </c>
      <c r="M737">
        <v>11602</v>
      </c>
      <c r="N737">
        <v>0</v>
      </c>
      <c r="O737">
        <v>336.691638028873</v>
      </c>
      <c r="P737">
        <v>0</v>
      </c>
      <c r="Q737">
        <v>0</v>
      </c>
      <c r="R737">
        <v>65334.691638028802</v>
      </c>
    </row>
    <row r="738" spans="1:18" x14ac:dyDescent="0.2">
      <c r="A738">
        <v>736</v>
      </c>
      <c r="B738" t="s">
        <v>171</v>
      </c>
      <c r="C738" t="s">
        <v>142</v>
      </c>
      <c r="D738" t="s">
        <v>17</v>
      </c>
      <c r="E738" t="s">
        <v>206</v>
      </c>
      <c r="F738" t="s">
        <v>175</v>
      </c>
      <c r="G738" t="s">
        <v>147</v>
      </c>
      <c r="H738">
        <v>282</v>
      </c>
      <c r="I738">
        <v>61.715000000000003</v>
      </c>
      <c r="J738">
        <v>17404</v>
      </c>
      <c r="K738">
        <v>1</v>
      </c>
      <c r="L738">
        <v>5672.3171000000002</v>
      </c>
      <c r="M738">
        <v>5672</v>
      </c>
      <c r="N738">
        <v>0</v>
      </c>
      <c r="O738">
        <v>152.63062529602999</v>
      </c>
      <c r="P738">
        <v>0</v>
      </c>
      <c r="Q738">
        <v>0</v>
      </c>
      <c r="R738">
        <v>23228.630625295998</v>
      </c>
    </row>
    <row r="739" spans="1:18" x14ac:dyDescent="0.2">
      <c r="A739">
        <v>737</v>
      </c>
      <c r="B739" t="s">
        <v>171</v>
      </c>
      <c r="C739" t="s">
        <v>142</v>
      </c>
      <c r="D739" t="s">
        <v>17</v>
      </c>
      <c r="E739" t="s">
        <v>206</v>
      </c>
      <c r="F739" t="s">
        <v>175</v>
      </c>
      <c r="G739" t="s">
        <v>148</v>
      </c>
      <c r="H739">
        <v>370945</v>
      </c>
      <c r="I739">
        <v>58.753</v>
      </c>
      <c r="J739">
        <v>21794132</v>
      </c>
      <c r="K739">
        <v>868</v>
      </c>
      <c r="L739">
        <v>5729.6131999999998</v>
      </c>
      <c r="M739">
        <v>4973304</v>
      </c>
      <c r="N739">
        <v>0</v>
      </c>
      <c r="O739">
        <v>0</v>
      </c>
      <c r="P739">
        <v>0</v>
      </c>
      <c r="Q739">
        <v>0</v>
      </c>
      <c r="R739">
        <v>26767436</v>
      </c>
    </row>
    <row r="740" spans="1:18" x14ac:dyDescent="0.2">
      <c r="A740">
        <v>738</v>
      </c>
      <c r="B740" t="s">
        <v>171</v>
      </c>
      <c r="C740" t="s">
        <v>142</v>
      </c>
      <c r="D740" t="s">
        <v>17</v>
      </c>
      <c r="E740" t="s">
        <v>206</v>
      </c>
      <c r="F740" t="s">
        <v>175</v>
      </c>
      <c r="G740" t="s">
        <v>149</v>
      </c>
      <c r="H740">
        <v>3015</v>
      </c>
      <c r="I740">
        <v>60.334000000000003</v>
      </c>
      <c r="J740">
        <v>181907</v>
      </c>
      <c r="K740">
        <v>7</v>
      </c>
      <c r="L740">
        <v>5731.9050999999999</v>
      </c>
      <c r="M740">
        <v>40123</v>
      </c>
      <c r="N740">
        <v>0</v>
      </c>
      <c r="O740">
        <v>451.68076290810899</v>
      </c>
      <c r="P740">
        <v>0</v>
      </c>
      <c r="Q740">
        <v>0</v>
      </c>
      <c r="R740">
        <v>222481.68076290801</v>
      </c>
    </row>
    <row r="741" spans="1:18" hidden="1" x14ac:dyDescent="0.2">
      <c r="A741">
        <v>739</v>
      </c>
      <c r="B741" t="s">
        <v>171</v>
      </c>
      <c r="C741" t="s">
        <v>142</v>
      </c>
      <c r="D741" t="s">
        <v>17</v>
      </c>
      <c r="E741" t="s">
        <v>207</v>
      </c>
      <c r="F741" t="s">
        <v>173</v>
      </c>
      <c r="G741" t="s">
        <v>143</v>
      </c>
      <c r="H741">
        <v>308809</v>
      </c>
      <c r="I741">
        <v>42.070999999999998</v>
      </c>
      <c r="J741">
        <v>12991903</v>
      </c>
      <c r="K741">
        <v>723</v>
      </c>
      <c r="L741">
        <v>6958.0401000000002</v>
      </c>
      <c r="M741">
        <v>5030663</v>
      </c>
      <c r="N741">
        <v>0</v>
      </c>
      <c r="O741">
        <v>0</v>
      </c>
      <c r="P741">
        <v>0</v>
      </c>
      <c r="Q741">
        <v>0</v>
      </c>
      <c r="R741">
        <v>18022566</v>
      </c>
    </row>
    <row r="742" spans="1:18" hidden="1" x14ac:dyDescent="0.2">
      <c r="A742">
        <v>740</v>
      </c>
      <c r="B742" t="s">
        <v>171</v>
      </c>
      <c r="C742" t="s">
        <v>142</v>
      </c>
      <c r="D742" t="s">
        <v>17</v>
      </c>
      <c r="E742" t="s">
        <v>207</v>
      </c>
      <c r="F742" t="s">
        <v>173</v>
      </c>
      <c r="G742" t="s">
        <v>144</v>
      </c>
      <c r="H742">
        <v>447778</v>
      </c>
      <c r="I742">
        <v>39.661000000000001</v>
      </c>
      <c r="J742">
        <v>17759323</v>
      </c>
      <c r="K742">
        <v>1048</v>
      </c>
      <c r="L742">
        <v>7101.2731999999996</v>
      </c>
      <c r="M742">
        <v>7442134</v>
      </c>
      <c r="N742">
        <v>0</v>
      </c>
      <c r="O742">
        <v>0</v>
      </c>
      <c r="P742">
        <v>0</v>
      </c>
      <c r="Q742">
        <v>0</v>
      </c>
      <c r="R742">
        <v>25201457</v>
      </c>
    </row>
    <row r="743" spans="1:18" hidden="1" x14ac:dyDescent="0.2">
      <c r="A743">
        <v>741</v>
      </c>
      <c r="B743" t="s">
        <v>171</v>
      </c>
      <c r="C743" t="s">
        <v>142</v>
      </c>
      <c r="D743" t="s">
        <v>17</v>
      </c>
      <c r="E743" t="s">
        <v>207</v>
      </c>
      <c r="F743" t="s">
        <v>173</v>
      </c>
      <c r="G743" t="s">
        <v>145</v>
      </c>
      <c r="H743">
        <v>410880</v>
      </c>
      <c r="I743">
        <v>39.673000000000002</v>
      </c>
      <c r="J743">
        <v>16300842</v>
      </c>
      <c r="K743">
        <v>961</v>
      </c>
      <c r="L743">
        <v>7111.1028999999999</v>
      </c>
      <c r="M743">
        <v>6833770</v>
      </c>
      <c r="N743">
        <v>0</v>
      </c>
      <c r="O743">
        <v>0</v>
      </c>
      <c r="P743">
        <v>0</v>
      </c>
      <c r="Q743">
        <v>0</v>
      </c>
      <c r="R743">
        <v>23134612</v>
      </c>
    </row>
    <row r="744" spans="1:18" hidden="1" x14ac:dyDescent="0.2">
      <c r="A744">
        <v>742</v>
      </c>
      <c r="B744" t="s">
        <v>171</v>
      </c>
      <c r="C744" t="s">
        <v>142</v>
      </c>
      <c r="D744" t="s">
        <v>17</v>
      </c>
      <c r="E744" t="s">
        <v>207</v>
      </c>
      <c r="F744" t="s">
        <v>173</v>
      </c>
      <c r="G744" t="s">
        <v>146</v>
      </c>
      <c r="H744">
        <v>434</v>
      </c>
      <c r="I744">
        <v>40.488</v>
      </c>
      <c r="J744">
        <v>17572</v>
      </c>
      <c r="K744">
        <v>1</v>
      </c>
      <c r="L744">
        <v>7050.0182000000004</v>
      </c>
      <c r="M744">
        <v>7050</v>
      </c>
      <c r="N744">
        <v>0</v>
      </c>
      <c r="O744">
        <v>165.11205751924399</v>
      </c>
      <c r="P744">
        <v>0</v>
      </c>
      <c r="Q744">
        <v>0</v>
      </c>
      <c r="R744">
        <v>24787.1120575192</v>
      </c>
    </row>
    <row r="745" spans="1:18" hidden="1" x14ac:dyDescent="0.2">
      <c r="A745">
        <v>743</v>
      </c>
      <c r="B745" t="s">
        <v>171</v>
      </c>
      <c r="C745" t="s">
        <v>142</v>
      </c>
      <c r="D745" t="s">
        <v>17</v>
      </c>
      <c r="E745" t="s">
        <v>207</v>
      </c>
      <c r="F745" t="s">
        <v>173</v>
      </c>
      <c r="G745" t="s">
        <v>147</v>
      </c>
      <c r="H745">
        <v>138</v>
      </c>
      <c r="I745">
        <v>42.145000000000003</v>
      </c>
      <c r="J745">
        <v>5816</v>
      </c>
      <c r="K745">
        <v>0</v>
      </c>
      <c r="L745">
        <v>6906.0829999999996</v>
      </c>
      <c r="M745">
        <v>0</v>
      </c>
      <c r="N745">
        <v>0</v>
      </c>
      <c r="O745">
        <v>74.691582591674702</v>
      </c>
      <c r="P745">
        <v>0</v>
      </c>
      <c r="Q745">
        <v>0</v>
      </c>
      <c r="R745">
        <v>5890.6915825916703</v>
      </c>
    </row>
    <row r="746" spans="1:18" hidden="1" x14ac:dyDescent="0.2">
      <c r="A746">
        <v>744</v>
      </c>
      <c r="B746" t="s">
        <v>171</v>
      </c>
      <c r="C746" t="s">
        <v>142</v>
      </c>
      <c r="D746" t="s">
        <v>17</v>
      </c>
      <c r="E746" t="s">
        <v>207</v>
      </c>
      <c r="F746" t="s">
        <v>173</v>
      </c>
      <c r="G746" t="s">
        <v>148</v>
      </c>
      <c r="H746">
        <v>181268</v>
      </c>
      <c r="I746">
        <v>39.183</v>
      </c>
      <c r="J746">
        <v>7102624</v>
      </c>
      <c r="K746">
        <v>424</v>
      </c>
      <c r="L746">
        <v>7021.2312000000002</v>
      </c>
      <c r="M746">
        <v>2977002</v>
      </c>
      <c r="N746">
        <v>0</v>
      </c>
      <c r="O746">
        <v>0</v>
      </c>
      <c r="P746">
        <v>0</v>
      </c>
      <c r="Q746">
        <v>0</v>
      </c>
      <c r="R746">
        <v>10079626</v>
      </c>
    </row>
    <row r="747" spans="1:18" hidden="1" x14ac:dyDescent="0.2">
      <c r="A747">
        <v>745</v>
      </c>
      <c r="B747" t="s">
        <v>171</v>
      </c>
      <c r="C747" t="s">
        <v>142</v>
      </c>
      <c r="D747" t="s">
        <v>17</v>
      </c>
      <c r="E747" t="s">
        <v>207</v>
      </c>
      <c r="F747" t="s">
        <v>173</v>
      </c>
      <c r="G747" t="s">
        <v>149</v>
      </c>
      <c r="H747">
        <v>1519</v>
      </c>
      <c r="I747">
        <v>40.840000000000003</v>
      </c>
      <c r="J747">
        <v>62036</v>
      </c>
      <c r="K747">
        <v>4</v>
      </c>
      <c r="L747">
        <v>6974.1889000000001</v>
      </c>
      <c r="M747">
        <v>27897</v>
      </c>
      <c r="N747">
        <v>0</v>
      </c>
      <c r="O747">
        <v>227.563210234633</v>
      </c>
      <c r="P747">
        <v>0</v>
      </c>
      <c r="Q747">
        <v>0</v>
      </c>
      <c r="R747">
        <v>90160.563210234599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B191-B066-5F40-9D8B-846473AA3A0C}">
  <sheetPr codeName="Hoja3"/>
  <dimension ref="A1:R12551"/>
  <sheetViews>
    <sheetView workbookViewId="0">
      <selection activeCell="A2" sqref="A2:R747"/>
    </sheetView>
  </sheetViews>
  <sheetFormatPr baseColWidth="10" defaultRowHeight="16" x14ac:dyDescent="0.2"/>
  <sheetData>
    <row r="1" spans="1:18" x14ac:dyDescent="0.2">
      <c r="B1" t="s">
        <v>0</v>
      </c>
      <c r="C1" t="s">
        <v>1</v>
      </c>
      <c r="D1" t="s">
        <v>2</v>
      </c>
      <c r="E1" t="s">
        <v>3</v>
      </c>
      <c r="F1" t="s">
        <v>170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 x14ac:dyDescent="0.2">
      <c r="A2">
        <v>0</v>
      </c>
      <c r="B2" t="s">
        <v>171</v>
      </c>
      <c r="C2" t="s">
        <v>29</v>
      </c>
      <c r="D2" t="s">
        <v>17</v>
      </c>
      <c r="E2" t="s">
        <v>172</v>
      </c>
      <c r="F2" t="s">
        <v>173</v>
      </c>
      <c r="G2" t="s">
        <v>31</v>
      </c>
      <c r="H2">
        <v>2187.6100832515099</v>
      </c>
      <c r="I2">
        <v>35.398000000000003</v>
      </c>
      <c r="J2">
        <v>77437.021726936902</v>
      </c>
      <c r="K2">
        <v>3.2210835143239702</v>
      </c>
      <c r="L2">
        <v>6416.7</v>
      </c>
      <c r="M2" s="1">
        <v>20668.726586362602</v>
      </c>
      <c r="N2" s="1">
        <v>13.3968173006469</v>
      </c>
      <c r="O2">
        <v>550.22628668432799</v>
      </c>
      <c r="P2" t="s">
        <v>174</v>
      </c>
      <c r="Q2">
        <v>0</v>
      </c>
      <c r="R2">
        <v>98655.974599983907</v>
      </c>
    </row>
    <row r="3" spans="1:18" x14ac:dyDescent="0.2">
      <c r="A3" s="4">
        <v>1</v>
      </c>
      <c r="B3" t="s">
        <v>171</v>
      </c>
      <c r="C3" t="s">
        <v>29</v>
      </c>
      <c r="D3" t="s">
        <v>17</v>
      </c>
      <c r="E3" t="s">
        <v>172</v>
      </c>
      <c r="F3" t="s">
        <v>173</v>
      </c>
      <c r="G3" t="s">
        <v>32</v>
      </c>
      <c r="H3">
        <v>41071.291819659797</v>
      </c>
      <c r="I3">
        <v>34.229999999999997</v>
      </c>
      <c r="J3">
        <v>1405870.31898695</v>
      </c>
      <c r="K3">
        <v>58.121428160008598</v>
      </c>
      <c r="L3">
        <v>6020.71</v>
      </c>
      <c r="M3">
        <v>349932.263737245</v>
      </c>
      <c r="N3">
        <v>28.510798796558198</v>
      </c>
      <c r="O3">
        <v>898.52467918391005</v>
      </c>
      <c r="P3" t="s">
        <v>174</v>
      </c>
      <c r="Q3">
        <v>0</v>
      </c>
      <c r="R3">
        <v>1756701.1074033801</v>
      </c>
    </row>
    <row r="4" spans="1:18" x14ac:dyDescent="0.2">
      <c r="A4" s="4">
        <v>2</v>
      </c>
      <c r="B4" t="s">
        <v>171</v>
      </c>
      <c r="C4" t="s">
        <v>29</v>
      </c>
      <c r="D4" t="s">
        <v>17</v>
      </c>
      <c r="E4" t="s">
        <v>172</v>
      </c>
      <c r="F4" t="s">
        <v>173</v>
      </c>
      <c r="G4" t="s">
        <v>33</v>
      </c>
      <c r="H4">
        <v>191.13927642350899</v>
      </c>
      <c r="I4">
        <v>34.328000000000003</v>
      </c>
      <c r="J4">
        <v>6561.4290810662396</v>
      </c>
      <c r="K4">
        <v>0.25531652068307398</v>
      </c>
      <c r="L4">
        <v>6552.21</v>
      </c>
      <c r="M4">
        <v>1672.88745998484</v>
      </c>
      <c r="N4">
        <v>1.7903834125719199E-2</v>
      </c>
      <c r="O4">
        <v>0.28153279069533299</v>
      </c>
      <c r="P4" t="s">
        <v>174</v>
      </c>
      <c r="Q4">
        <v>0</v>
      </c>
      <c r="R4">
        <v>8234.5980738417802</v>
      </c>
    </row>
    <row r="5" spans="1:18" x14ac:dyDescent="0.2">
      <c r="A5" s="4">
        <v>3</v>
      </c>
      <c r="B5" t="s">
        <v>171</v>
      </c>
      <c r="C5" t="s">
        <v>29</v>
      </c>
      <c r="D5" t="s">
        <v>17</v>
      </c>
      <c r="E5" t="s">
        <v>30</v>
      </c>
      <c r="F5" t="s">
        <v>175</v>
      </c>
      <c r="G5" t="s">
        <v>31</v>
      </c>
      <c r="H5">
        <v>6168.5810720334703</v>
      </c>
      <c r="I5">
        <v>54.997</v>
      </c>
      <c r="J5">
        <v>339253.45321862499</v>
      </c>
      <c r="K5">
        <v>0</v>
      </c>
      <c r="L5">
        <v>5236.29</v>
      </c>
      <c r="M5">
        <v>0</v>
      </c>
      <c r="N5">
        <v>37.776089193843902</v>
      </c>
      <c r="O5">
        <v>1551.51755944159</v>
      </c>
      <c r="P5">
        <v>2.052</v>
      </c>
      <c r="Q5">
        <v>-12657.9283598127</v>
      </c>
      <c r="R5">
        <v>328147.04241825402</v>
      </c>
    </row>
    <row r="6" spans="1:18" x14ac:dyDescent="0.2">
      <c r="A6" s="4">
        <v>4</v>
      </c>
      <c r="B6" t="s">
        <v>171</v>
      </c>
      <c r="C6" t="s">
        <v>29</v>
      </c>
      <c r="D6" t="s">
        <v>17</v>
      </c>
      <c r="E6" t="s">
        <v>30</v>
      </c>
      <c r="F6" t="s">
        <v>175</v>
      </c>
      <c r="G6" t="s">
        <v>32</v>
      </c>
      <c r="H6">
        <v>116536.78236654399</v>
      </c>
      <c r="I6">
        <v>53.183</v>
      </c>
      <c r="J6">
        <v>6197775.6965999296</v>
      </c>
      <c r="K6">
        <v>0</v>
      </c>
      <c r="L6">
        <v>4913.1499999999996</v>
      </c>
      <c r="M6">
        <v>0</v>
      </c>
      <c r="N6">
        <v>80.897303377743199</v>
      </c>
      <c r="O6">
        <v>2549.4979668231799</v>
      </c>
      <c r="P6">
        <v>1.984</v>
      </c>
      <c r="Q6">
        <v>-231208.97621522399</v>
      </c>
      <c r="R6">
        <v>5969116.2183515299</v>
      </c>
    </row>
    <row r="7" spans="1:18" x14ac:dyDescent="0.2">
      <c r="A7" s="4">
        <v>5</v>
      </c>
      <c r="B7" t="s">
        <v>171</v>
      </c>
      <c r="C7" t="s">
        <v>29</v>
      </c>
      <c r="D7" t="s">
        <v>17</v>
      </c>
      <c r="E7" t="s">
        <v>30</v>
      </c>
      <c r="F7" t="s">
        <v>175</v>
      </c>
      <c r="G7" t="s">
        <v>33</v>
      </c>
      <c r="H7">
        <v>553.11110156104701</v>
      </c>
      <c r="I7">
        <v>53.335000000000001</v>
      </c>
      <c r="J7">
        <v>29500.180601758399</v>
      </c>
      <c r="K7">
        <v>0</v>
      </c>
      <c r="L7">
        <v>5346.88</v>
      </c>
      <c r="M7" s="1">
        <v>0</v>
      </c>
      <c r="N7" s="1">
        <v>5.1809390517420797E-2</v>
      </c>
      <c r="O7">
        <v>0.81468819439299101</v>
      </c>
      <c r="P7">
        <v>1.99</v>
      </c>
      <c r="Q7">
        <v>-1100.69109210648</v>
      </c>
      <c r="R7">
        <v>28400.304197846301</v>
      </c>
    </row>
    <row r="8" spans="1:18" x14ac:dyDescent="0.2">
      <c r="A8" s="4">
        <v>6</v>
      </c>
      <c r="B8" t="s">
        <v>171</v>
      </c>
      <c r="C8" t="s">
        <v>29</v>
      </c>
      <c r="D8" t="s">
        <v>17</v>
      </c>
      <c r="E8" t="s">
        <v>34</v>
      </c>
      <c r="F8" t="s">
        <v>175</v>
      </c>
      <c r="G8" t="s">
        <v>31</v>
      </c>
      <c r="H8">
        <v>8449.9681625498197</v>
      </c>
      <c r="I8">
        <v>54.997</v>
      </c>
      <c r="J8">
        <v>464722.89903575199</v>
      </c>
      <c r="K8">
        <v>0</v>
      </c>
      <c r="L8">
        <v>5236.29</v>
      </c>
      <c r="M8">
        <v>0</v>
      </c>
      <c r="N8">
        <v>51.747192306641203</v>
      </c>
      <c r="O8">
        <v>2125.3305789165302</v>
      </c>
      <c r="P8">
        <v>2.052</v>
      </c>
      <c r="Q8">
        <v>-17339.334669552201</v>
      </c>
      <c r="R8">
        <v>449508.894945117</v>
      </c>
    </row>
    <row r="9" spans="1:18" x14ac:dyDescent="0.2">
      <c r="A9" s="4">
        <v>7</v>
      </c>
      <c r="B9" t="s">
        <v>171</v>
      </c>
      <c r="C9" t="s">
        <v>29</v>
      </c>
      <c r="D9" t="s">
        <v>17</v>
      </c>
      <c r="E9" t="s">
        <v>34</v>
      </c>
      <c r="F9" t="s">
        <v>175</v>
      </c>
      <c r="G9" t="s">
        <v>32</v>
      </c>
      <c r="H9">
        <v>158881.01413451601</v>
      </c>
      <c r="I9">
        <v>53.183</v>
      </c>
      <c r="J9">
        <v>8449768.9747159798</v>
      </c>
      <c r="K9">
        <v>0</v>
      </c>
      <c r="L9">
        <v>4913.1499999999996</v>
      </c>
      <c r="M9">
        <v>0</v>
      </c>
      <c r="N9">
        <v>110.291749440761</v>
      </c>
      <c r="O9">
        <v>3475.87100207292</v>
      </c>
      <c r="P9">
        <v>1.984</v>
      </c>
      <c r="Q9">
        <v>-315219.93204287998</v>
      </c>
      <c r="R9">
        <v>8138024.9136751704</v>
      </c>
    </row>
    <row r="10" spans="1:18" x14ac:dyDescent="0.2">
      <c r="A10" s="4">
        <v>8</v>
      </c>
      <c r="B10" t="s">
        <v>171</v>
      </c>
      <c r="C10" t="s">
        <v>29</v>
      </c>
      <c r="D10" t="s">
        <v>17</v>
      </c>
      <c r="E10" t="s">
        <v>34</v>
      </c>
      <c r="F10" t="s">
        <v>175</v>
      </c>
      <c r="G10" t="s">
        <v>33</v>
      </c>
      <c r="H10">
        <v>721.86594378745099</v>
      </c>
      <c r="I10">
        <v>53.335000000000001</v>
      </c>
      <c r="J10">
        <v>38500.720111903698</v>
      </c>
      <c r="K10">
        <v>0</v>
      </c>
      <c r="L10">
        <v>5346.88</v>
      </c>
      <c r="M10" s="1">
        <v>0</v>
      </c>
      <c r="N10" s="1">
        <v>6.7616495993947701E-2</v>
      </c>
      <c r="O10">
        <v>1.0632505127418399</v>
      </c>
      <c r="P10">
        <v>1.99</v>
      </c>
      <c r="Q10">
        <v>-1436.51322813702</v>
      </c>
      <c r="R10">
        <v>37065.270134279403</v>
      </c>
    </row>
    <row r="11" spans="1:18" x14ac:dyDescent="0.2">
      <c r="A11" s="4">
        <v>9</v>
      </c>
      <c r="B11" t="s">
        <v>171</v>
      </c>
      <c r="C11" t="s">
        <v>29</v>
      </c>
      <c r="D11" t="s">
        <v>17</v>
      </c>
      <c r="E11" t="s">
        <v>35</v>
      </c>
      <c r="F11" t="s">
        <v>175</v>
      </c>
      <c r="G11" t="s">
        <v>31</v>
      </c>
      <c r="H11">
        <v>4431.4210180387299</v>
      </c>
      <c r="I11">
        <v>54.997</v>
      </c>
      <c r="J11">
        <v>243714.86172907599</v>
      </c>
      <c r="K11">
        <v>28.049733537100899</v>
      </c>
      <c r="L11">
        <v>5236.29</v>
      </c>
      <c r="M11">
        <v>146876.539222986</v>
      </c>
      <c r="N11">
        <v>27.137805871086901</v>
      </c>
      <c r="O11">
        <v>1114.5881755427999</v>
      </c>
      <c r="P11">
        <v>2.052</v>
      </c>
      <c r="Q11">
        <v>-9093.27592901549</v>
      </c>
      <c r="R11">
        <v>382612.71319858998</v>
      </c>
    </row>
    <row r="12" spans="1:18" x14ac:dyDescent="0.2">
      <c r="A12" s="4">
        <v>10</v>
      </c>
      <c r="B12" t="s">
        <v>171</v>
      </c>
      <c r="C12" t="s">
        <v>29</v>
      </c>
      <c r="D12" t="s">
        <v>17</v>
      </c>
      <c r="E12" t="s">
        <v>35</v>
      </c>
      <c r="F12" t="s">
        <v>175</v>
      </c>
      <c r="G12" t="s">
        <v>32</v>
      </c>
      <c r="H12">
        <v>82235.916536621793</v>
      </c>
      <c r="I12">
        <v>53.183</v>
      </c>
      <c r="J12">
        <v>4373552.7491671601</v>
      </c>
      <c r="K12">
        <v>506.13110943388699</v>
      </c>
      <c r="L12">
        <v>4913.1499999999996</v>
      </c>
      <c r="M12">
        <v>2486698.0603151</v>
      </c>
      <c r="N12">
        <v>57.086387263423603</v>
      </c>
      <c r="O12">
        <v>1799.0912204055101</v>
      </c>
      <c r="P12">
        <v>1.984</v>
      </c>
      <c r="Q12">
        <v>-163156.058408657</v>
      </c>
      <c r="R12">
        <v>6698893.8422940103</v>
      </c>
    </row>
    <row r="13" spans="1:18" x14ac:dyDescent="0.2">
      <c r="A13" s="4">
        <v>11</v>
      </c>
      <c r="B13" t="s">
        <v>171</v>
      </c>
      <c r="C13" t="s">
        <v>29</v>
      </c>
      <c r="D13" t="s">
        <v>17</v>
      </c>
      <c r="E13" t="s">
        <v>35</v>
      </c>
      <c r="F13" t="s">
        <v>175</v>
      </c>
      <c r="G13" t="s">
        <v>33</v>
      </c>
      <c r="H13">
        <v>389.48657562083997</v>
      </c>
      <c r="I13">
        <v>53.335000000000001</v>
      </c>
      <c r="J13">
        <v>20773.2665107375</v>
      </c>
      <c r="K13">
        <v>2.2233389295660602</v>
      </c>
      <c r="L13">
        <v>5346.88</v>
      </c>
      <c r="M13">
        <v>11887.9264557181</v>
      </c>
      <c r="N13">
        <v>3.64828368851784E-2</v>
      </c>
      <c r="O13">
        <v>0.57368241956689303</v>
      </c>
      <c r="P13">
        <v>1.99</v>
      </c>
      <c r="Q13">
        <v>-775.07828548547195</v>
      </c>
      <c r="R13">
        <v>31886.6883633898</v>
      </c>
    </row>
    <row r="14" spans="1:18" x14ac:dyDescent="0.2">
      <c r="A14">
        <v>12</v>
      </c>
      <c r="B14" t="s">
        <v>171</v>
      </c>
      <c r="C14" t="s">
        <v>16</v>
      </c>
      <c r="D14" t="s">
        <v>17</v>
      </c>
      <c r="E14" t="s">
        <v>176</v>
      </c>
      <c r="F14" t="s">
        <v>173</v>
      </c>
      <c r="G14" t="s">
        <v>19</v>
      </c>
      <c r="H14">
        <v>1182.48400554299</v>
      </c>
      <c r="I14">
        <v>40.746000000000002</v>
      </c>
      <c r="J14">
        <v>48181.4932898548</v>
      </c>
      <c r="K14">
        <v>1.89118682531631</v>
      </c>
      <c r="L14">
        <v>6964.36</v>
      </c>
      <c r="M14">
        <v>13170.905878759901</v>
      </c>
      <c r="N14">
        <v>0</v>
      </c>
      <c r="O14">
        <v>0</v>
      </c>
      <c r="P14" t="s">
        <v>174</v>
      </c>
      <c r="Q14">
        <v>0</v>
      </c>
      <c r="R14">
        <v>61352.3991686148</v>
      </c>
    </row>
    <row r="15" spans="1:18" x14ac:dyDescent="0.2">
      <c r="A15" s="4">
        <v>13</v>
      </c>
      <c r="B15" t="s">
        <v>171</v>
      </c>
      <c r="C15" t="s">
        <v>16</v>
      </c>
      <c r="D15" t="s">
        <v>17</v>
      </c>
      <c r="E15" t="s">
        <v>176</v>
      </c>
      <c r="F15" t="s">
        <v>173</v>
      </c>
      <c r="G15" t="s">
        <v>20</v>
      </c>
      <c r="H15">
        <v>111601.955794618</v>
      </c>
      <c r="I15">
        <v>37.744999999999997</v>
      </c>
      <c r="J15">
        <v>4212415.8214678504</v>
      </c>
      <c r="K15">
        <v>210.66181496937901</v>
      </c>
      <c r="L15">
        <v>5928.03</v>
      </c>
      <c r="M15" s="1">
        <v>1248809.55899293</v>
      </c>
      <c r="N15" s="1">
        <v>61.459544975763002</v>
      </c>
      <c r="O15">
        <v>2431.11156085231</v>
      </c>
      <c r="P15" t="s">
        <v>174</v>
      </c>
      <c r="Q15">
        <v>0</v>
      </c>
      <c r="R15">
        <v>5463656.4920216296</v>
      </c>
    </row>
    <row r="16" spans="1:18" x14ac:dyDescent="0.2">
      <c r="A16" s="4">
        <v>14</v>
      </c>
      <c r="B16" t="s">
        <v>171</v>
      </c>
      <c r="C16" t="s">
        <v>16</v>
      </c>
      <c r="D16" t="s">
        <v>17</v>
      </c>
      <c r="E16" t="s">
        <v>176</v>
      </c>
      <c r="F16" t="s">
        <v>173</v>
      </c>
      <c r="G16" t="s">
        <v>21</v>
      </c>
      <c r="H16">
        <v>93628.831066865998</v>
      </c>
      <c r="I16">
        <v>37.156999999999996</v>
      </c>
      <c r="J16">
        <v>3478966.4759515398</v>
      </c>
      <c r="K16">
        <v>187.698924308876</v>
      </c>
      <c r="L16">
        <v>6121.11</v>
      </c>
      <c r="M16">
        <v>1148925.7625763</v>
      </c>
      <c r="N16">
        <v>77.980922644593505</v>
      </c>
      <c r="O16">
        <v>1299.6243191676899</v>
      </c>
      <c r="P16" t="s">
        <v>174</v>
      </c>
      <c r="Q16">
        <v>0</v>
      </c>
      <c r="R16">
        <v>4629191.8628470097</v>
      </c>
    </row>
    <row r="17" spans="1:18" x14ac:dyDescent="0.2">
      <c r="A17" s="4">
        <v>15</v>
      </c>
      <c r="B17" t="s">
        <v>171</v>
      </c>
      <c r="C17" t="s">
        <v>16</v>
      </c>
      <c r="D17" t="s">
        <v>17</v>
      </c>
      <c r="E17" t="s">
        <v>176</v>
      </c>
      <c r="F17" t="s">
        <v>173</v>
      </c>
      <c r="G17" t="s">
        <v>22</v>
      </c>
      <c r="H17">
        <v>4501.9555086656101</v>
      </c>
      <c r="I17">
        <v>34.877000000000002</v>
      </c>
      <c r="J17">
        <v>157014.70227573</v>
      </c>
      <c r="K17">
        <v>7.4782820902436997</v>
      </c>
      <c r="L17">
        <v>6474.98</v>
      </c>
      <c r="M17">
        <v>48421.726968686096</v>
      </c>
      <c r="N17">
        <v>0</v>
      </c>
      <c r="O17">
        <v>0</v>
      </c>
      <c r="P17" t="s">
        <v>174</v>
      </c>
      <c r="Q17">
        <v>0</v>
      </c>
      <c r="R17">
        <v>205436.42924441601</v>
      </c>
    </row>
    <row r="18" spans="1:18" x14ac:dyDescent="0.2">
      <c r="A18" s="4">
        <v>16</v>
      </c>
      <c r="B18" t="s">
        <v>171</v>
      </c>
      <c r="C18" t="s">
        <v>16</v>
      </c>
      <c r="D18" t="s">
        <v>17</v>
      </c>
      <c r="E18" t="s">
        <v>176</v>
      </c>
      <c r="F18" t="s">
        <v>173</v>
      </c>
      <c r="G18" t="s">
        <v>23</v>
      </c>
      <c r="H18">
        <v>8844.3023256523902</v>
      </c>
      <c r="I18">
        <v>37.929000000000002</v>
      </c>
      <c r="J18">
        <v>335455.54290966899</v>
      </c>
      <c r="K18">
        <v>20.049230819932301</v>
      </c>
      <c r="L18">
        <v>6251.7</v>
      </c>
      <c r="M18" s="1">
        <v>125341.77631697099</v>
      </c>
      <c r="N18" s="1">
        <v>16.179468484563401</v>
      </c>
      <c r="O18">
        <v>272.16835079705999</v>
      </c>
      <c r="P18" t="s">
        <v>174</v>
      </c>
      <c r="Q18">
        <v>0</v>
      </c>
      <c r="R18">
        <v>461069.48757743801</v>
      </c>
    </row>
    <row r="19" spans="1:18" x14ac:dyDescent="0.2">
      <c r="A19" s="4">
        <v>17</v>
      </c>
      <c r="B19" t="s">
        <v>171</v>
      </c>
      <c r="C19" t="s">
        <v>16</v>
      </c>
      <c r="D19" t="s">
        <v>17</v>
      </c>
      <c r="E19" t="s">
        <v>176</v>
      </c>
      <c r="F19" t="s">
        <v>173</v>
      </c>
      <c r="G19" t="s">
        <v>24</v>
      </c>
      <c r="H19">
        <v>876.35781216798</v>
      </c>
      <c r="I19">
        <v>40.847999999999999</v>
      </c>
      <c r="J19">
        <v>35797.463911437597</v>
      </c>
      <c r="K19">
        <v>1.18919987123283</v>
      </c>
      <c r="L19">
        <v>6703.17</v>
      </c>
      <c r="M19">
        <v>7971.4089008518004</v>
      </c>
      <c r="N19">
        <v>0</v>
      </c>
      <c r="O19">
        <v>0</v>
      </c>
      <c r="P19" t="s">
        <v>174</v>
      </c>
      <c r="Q19">
        <v>0</v>
      </c>
      <c r="R19">
        <v>43768.872812289403</v>
      </c>
    </row>
    <row r="20" spans="1:18" x14ac:dyDescent="0.2">
      <c r="A20" s="4">
        <v>18</v>
      </c>
      <c r="B20" t="s">
        <v>171</v>
      </c>
      <c r="C20" t="s">
        <v>16</v>
      </c>
      <c r="D20" t="s">
        <v>17</v>
      </c>
      <c r="E20" t="s">
        <v>176</v>
      </c>
      <c r="F20" t="s">
        <v>173</v>
      </c>
      <c r="G20" t="s">
        <v>25</v>
      </c>
      <c r="H20">
        <v>17323.5670740428</v>
      </c>
      <c r="I20">
        <v>37.698</v>
      </c>
      <c r="J20">
        <v>653063.83155726595</v>
      </c>
      <c r="K20">
        <v>39.271862469934703</v>
      </c>
      <c r="L20">
        <v>6212.39</v>
      </c>
      <c r="M20">
        <v>243972.125689598</v>
      </c>
      <c r="N20">
        <v>31.643054039355501</v>
      </c>
      <c r="O20">
        <v>532.28707102187298</v>
      </c>
      <c r="P20" t="s">
        <v>174</v>
      </c>
      <c r="Q20">
        <v>0</v>
      </c>
      <c r="R20">
        <v>897568.24431788595</v>
      </c>
    </row>
    <row r="21" spans="1:18" x14ac:dyDescent="0.2">
      <c r="A21" s="4">
        <v>19</v>
      </c>
      <c r="B21" t="s">
        <v>171</v>
      </c>
      <c r="C21" t="s">
        <v>16</v>
      </c>
      <c r="D21" t="s">
        <v>17</v>
      </c>
      <c r="E21" t="s">
        <v>176</v>
      </c>
      <c r="F21" t="s">
        <v>173</v>
      </c>
      <c r="G21" t="s">
        <v>177</v>
      </c>
      <c r="H21">
        <v>102.72420933249499</v>
      </c>
      <c r="I21">
        <v>41.252000000000002</v>
      </c>
      <c r="J21">
        <v>4237.5790833840902</v>
      </c>
      <c r="K21">
        <v>0.19226101658334499</v>
      </c>
      <c r="L21">
        <v>7021.93</v>
      </c>
      <c r="M21">
        <v>1350.04340017709</v>
      </c>
      <c r="N21">
        <v>0</v>
      </c>
      <c r="O21">
        <v>0</v>
      </c>
      <c r="P21" t="s">
        <v>174</v>
      </c>
      <c r="Q21">
        <v>0</v>
      </c>
      <c r="R21">
        <v>5587.6224835611802</v>
      </c>
    </row>
    <row r="22" spans="1:18" x14ac:dyDescent="0.2">
      <c r="A22" s="4">
        <v>20</v>
      </c>
      <c r="B22" t="s">
        <v>171</v>
      </c>
      <c r="C22" t="s">
        <v>16</v>
      </c>
      <c r="D22" t="s">
        <v>17</v>
      </c>
      <c r="E22" t="s">
        <v>176</v>
      </c>
      <c r="F22" t="s">
        <v>173</v>
      </c>
      <c r="G22" t="s">
        <v>26</v>
      </c>
      <c r="H22">
        <v>60481.871701797601</v>
      </c>
      <c r="I22">
        <v>36.804000000000002</v>
      </c>
      <c r="J22">
        <v>2225974.80611296</v>
      </c>
      <c r="K22">
        <v>123.672112127948</v>
      </c>
      <c r="L22">
        <v>5954.71</v>
      </c>
      <c r="M22">
        <v>736431.56280941505</v>
      </c>
      <c r="N22">
        <v>16.982243195151</v>
      </c>
      <c r="O22">
        <v>349.43498673805402</v>
      </c>
      <c r="P22" t="s">
        <v>174</v>
      </c>
      <c r="Q22">
        <v>0</v>
      </c>
      <c r="R22">
        <v>2962755.8039091099</v>
      </c>
    </row>
    <row r="23" spans="1:18" x14ac:dyDescent="0.2">
      <c r="A23" s="4">
        <v>21</v>
      </c>
      <c r="B23" t="s">
        <v>171</v>
      </c>
      <c r="C23" t="s">
        <v>16</v>
      </c>
      <c r="D23" t="s">
        <v>17</v>
      </c>
      <c r="E23" t="s">
        <v>18</v>
      </c>
      <c r="F23" t="s">
        <v>175</v>
      </c>
      <c r="G23" t="s">
        <v>19</v>
      </c>
      <c r="H23">
        <v>3197.2704563410398</v>
      </c>
      <c r="I23">
        <v>63.307000000000002</v>
      </c>
      <c r="J23">
        <v>202409.60077958199</v>
      </c>
      <c r="K23">
        <v>0</v>
      </c>
      <c r="L23">
        <v>5683.2</v>
      </c>
      <c r="M23" s="1">
        <v>0</v>
      </c>
      <c r="N23" s="1">
        <v>0</v>
      </c>
      <c r="O23">
        <v>0</v>
      </c>
      <c r="P23">
        <v>2.355</v>
      </c>
      <c r="Q23">
        <v>-7529.5719246831504</v>
      </c>
      <c r="R23">
        <v>194880.02885489899</v>
      </c>
    </row>
    <row r="24" spans="1:18" x14ac:dyDescent="0.2">
      <c r="A24" s="4">
        <v>22</v>
      </c>
      <c r="B24" t="s">
        <v>171</v>
      </c>
      <c r="C24" t="s">
        <v>16</v>
      </c>
      <c r="D24" t="s">
        <v>17</v>
      </c>
      <c r="E24" t="s">
        <v>18</v>
      </c>
      <c r="F24" t="s">
        <v>175</v>
      </c>
      <c r="G24" t="s">
        <v>20</v>
      </c>
      <c r="H24">
        <v>298899.22807170398</v>
      </c>
      <c r="I24">
        <v>58.643999999999998</v>
      </c>
      <c r="J24">
        <v>17528646.331037</v>
      </c>
      <c r="K24">
        <v>0</v>
      </c>
      <c r="L24">
        <v>4837.51</v>
      </c>
      <c r="M24">
        <v>0</v>
      </c>
      <c r="N24">
        <v>164.60473671895701</v>
      </c>
      <c r="O24">
        <v>6511.1526381511203</v>
      </c>
      <c r="P24">
        <v>2.1819999999999999</v>
      </c>
      <c r="Q24">
        <v>-652198.11565245898</v>
      </c>
      <c r="R24">
        <v>16882959.368022699</v>
      </c>
    </row>
    <row r="25" spans="1:18" x14ac:dyDescent="0.2">
      <c r="A25" s="4">
        <v>23</v>
      </c>
      <c r="B25" t="s">
        <v>171</v>
      </c>
      <c r="C25" t="s">
        <v>16</v>
      </c>
      <c r="D25" t="s">
        <v>17</v>
      </c>
      <c r="E25" t="s">
        <v>18</v>
      </c>
      <c r="F25" t="s">
        <v>175</v>
      </c>
      <c r="G25" t="s">
        <v>21</v>
      </c>
      <c r="H25">
        <v>254985.00271710401</v>
      </c>
      <c r="I25">
        <v>57.73</v>
      </c>
      <c r="J25">
        <v>14720284.2068584</v>
      </c>
      <c r="K25">
        <v>0</v>
      </c>
      <c r="L25">
        <v>4995.08</v>
      </c>
      <c r="M25">
        <v>0</v>
      </c>
      <c r="N25">
        <v>212.37011661732299</v>
      </c>
      <c r="O25">
        <v>3539.3447379208301</v>
      </c>
      <c r="P25">
        <v>2.1480000000000001</v>
      </c>
      <c r="Q25">
        <v>-547707.78583634098</v>
      </c>
      <c r="R25">
        <v>14176115.765760001</v>
      </c>
    </row>
    <row r="26" spans="1:18" x14ac:dyDescent="0.2">
      <c r="A26" s="4">
        <v>24</v>
      </c>
      <c r="B26" t="s">
        <v>171</v>
      </c>
      <c r="C26" t="s">
        <v>16</v>
      </c>
      <c r="D26" t="s">
        <v>17</v>
      </c>
      <c r="E26" t="s">
        <v>18</v>
      </c>
      <c r="F26" t="s">
        <v>175</v>
      </c>
      <c r="G26" t="s">
        <v>22</v>
      </c>
      <c r="H26">
        <v>12533.4629965533</v>
      </c>
      <c r="I26">
        <v>54.188000000000002</v>
      </c>
      <c r="J26">
        <v>679163.29285723297</v>
      </c>
      <c r="K26">
        <v>0</v>
      </c>
      <c r="L26">
        <v>5283.85</v>
      </c>
      <c r="M26">
        <v>0</v>
      </c>
      <c r="N26">
        <v>0</v>
      </c>
      <c r="O26">
        <v>0</v>
      </c>
      <c r="P26">
        <v>2.016</v>
      </c>
      <c r="Q26">
        <v>-25267.4614010515</v>
      </c>
      <c r="R26">
        <v>653895.83145618194</v>
      </c>
    </row>
    <row r="27" spans="1:18" x14ac:dyDescent="0.2">
      <c r="A27" s="4">
        <v>25</v>
      </c>
      <c r="B27" t="s">
        <v>171</v>
      </c>
      <c r="C27" t="s">
        <v>16</v>
      </c>
      <c r="D27" t="s">
        <v>17</v>
      </c>
      <c r="E27" t="s">
        <v>18</v>
      </c>
      <c r="F27" t="s">
        <v>175</v>
      </c>
      <c r="G27" t="s">
        <v>23</v>
      </c>
      <c r="H27">
        <v>24919.8557293308</v>
      </c>
      <c r="I27">
        <v>58.93</v>
      </c>
      <c r="J27">
        <v>1468527.0981294599</v>
      </c>
      <c r="K27">
        <v>0</v>
      </c>
      <c r="L27">
        <v>5101.6499999999996</v>
      </c>
      <c r="M27">
        <v>0</v>
      </c>
      <c r="N27">
        <v>45.587543886095702</v>
      </c>
      <c r="O27">
        <v>766.86614570837298</v>
      </c>
      <c r="P27">
        <v>2.1920000000000002</v>
      </c>
      <c r="Q27">
        <v>-54624.323758693201</v>
      </c>
      <c r="R27">
        <v>1414669.64051648</v>
      </c>
    </row>
    <row r="28" spans="1:18" x14ac:dyDescent="0.2">
      <c r="A28" s="4">
        <v>26</v>
      </c>
      <c r="B28" t="s">
        <v>171</v>
      </c>
      <c r="C28" t="s">
        <v>16</v>
      </c>
      <c r="D28" t="s">
        <v>17</v>
      </c>
      <c r="E28" t="s">
        <v>18</v>
      </c>
      <c r="F28" t="s">
        <v>175</v>
      </c>
      <c r="G28" t="s">
        <v>24</v>
      </c>
      <c r="H28">
        <v>2366.0437894341699</v>
      </c>
      <c r="I28">
        <v>63.465000000000003</v>
      </c>
      <c r="J28">
        <v>150160.96909643899</v>
      </c>
      <c r="K28">
        <v>0</v>
      </c>
      <c r="L28">
        <v>5470.06</v>
      </c>
      <c r="M28">
        <v>0</v>
      </c>
      <c r="N28">
        <v>0</v>
      </c>
      <c r="O28">
        <v>0</v>
      </c>
      <c r="P28">
        <v>2.3610000000000002</v>
      </c>
      <c r="Q28">
        <v>-5586.2293868540701</v>
      </c>
      <c r="R28">
        <v>144574.739709585</v>
      </c>
    </row>
    <row r="29" spans="1:18" x14ac:dyDescent="0.2">
      <c r="A29" s="4">
        <v>27</v>
      </c>
      <c r="B29" t="s">
        <v>171</v>
      </c>
      <c r="C29" t="s">
        <v>16</v>
      </c>
      <c r="D29" t="s">
        <v>17</v>
      </c>
      <c r="E29" t="s">
        <v>18</v>
      </c>
      <c r="F29" t="s">
        <v>175</v>
      </c>
      <c r="G29" t="s">
        <v>25</v>
      </c>
      <c r="H29">
        <v>48809.167683176398</v>
      </c>
      <c r="I29">
        <v>58.570999999999998</v>
      </c>
      <c r="J29">
        <v>2858801.7603713199</v>
      </c>
      <c r="K29">
        <v>0</v>
      </c>
      <c r="L29">
        <v>5069.5600000000004</v>
      </c>
      <c r="M29">
        <v>0</v>
      </c>
      <c r="N29">
        <v>89.154336633643496</v>
      </c>
      <c r="O29">
        <v>1499.71935883931</v>
      </c>
      <c r="P29">
        <v>2.1789999999999998</v>
      </c>
      <c r="Q29">
        <v>-106355.17638164099</v>
      </c>
      <c r="R29">
        <v>2753946.3033485198</v>
      </c>
    </row>
    <row r="30" spans="1:18" x14ac:dyDescent="0.2">
      <c r="A30" s="4">
        <v>28</v>
      </c>
      <c r="B30" t="s">
        <v>171</v>
      </c>
      <c r="C30" t="s">
        <v>16</v>
      </c>
      <c r="D30" t="s">
        <v>17</v>
      </c>
      <c r="E30" t="s">
        <v>18</v>
      </c>
      <c r="F30" t="s">
        <v>175</v>
      </c>
      <c r="G30" t="s">
        <v>177</v>
      </c>
      <c r="H30">
        <v>278.26927229617797</v>
      </c>
      <c r="I30">
        <v>64.093000000000004</v>
      </c>
      <c r="J30">
        <v>17835.112469278902</v>
      </c>
      <c r="K30">
        <v>0</v>
      </c>
      <c r="L30">
        <v>5730.19</v>
      </c>
      <c r="M30">
        <v>0</v>
      </c>
      <c r="N30">
        <v>0</v>
      </c>
      <c r="O30">
        <v>0</v>
      </c>
      <c r="P30">
        <v>2.3849999999999998</v>
      </c>
      <c r="Q30">
        <v>-663.67221442638595</v>
      </c>
      <c r="R30">
        <v>17171.440254852499</v>
      </c>
    </row>
    <row r="31" spans="1:18" x14ac:dyDescent="0.2">
      <c r="A31" s="4">
        <v>29</v>
      </c>
      <c r="B31" t="s">
        <v>171</v>
      </c>
      <c r="C31" t="s">
        <v>16</v>
      </c>
      <c r="D31" t="s">
        <v>17</v>
      </c>
      <c r="E31" t="s">
        <v>18</v>
      </c>
      <c r="F31" t="s">
        <v>175</v>
      </c>
      <c r="G31" t="s">
        <v>26</v>
      </c>
      <c r="H31">
        <v>161838.48499050699</v>
      </c>
      <c r="I31">
        <v>57.183</v>
      </c>
      <c r="J31">
        <v>9254410.0872121695</v>
      </c>
      <c r="K31">
        <v>0</v>
      </c>
      <c r="L31">
        <v>4859.29</v>
      </c>
      <c r="M31">
        <v>0</v>
      </c>
      <c r="N31">
        <v>45.441393149906503</v>
      </c>
      <c r="O31">
        <v>935.02445055257499</v>
      </c>
      <c r="P31">
        <v>2.1269999999999998</v>
      </c>
      <c r="Q31">
        <v>-344230.45757480798</v>
      </c>
      <c r="R31">
        <v>8911114.6540879104</v>
      </c>
    </row>
    <row r="32" spans="1:18" x14ac:dyDescent="0.2">
      <c r="A32" s="4">
        <v>30</v>
      </c>
      <c r="B32" t="s">
        <v>171</v>
      </c>
      <c r="C32" t="s">
        <v>16</v>
      </c>
      <c r="D32" t="s">
        <v>17</v>
      </c>
      <c r="E32" t="s">
        <v>27</v>
      </c>
      <c r="F32" t="s">
        <v>175</v>
      </c>
      <c r="G32" t="s">
        <v>19</v>
      </c>
      <c r="H32">
        <v>4519.9527702380201</v>
      </c>
      <c r="I32">
        <v>63.307000000000002</v>
      </c>
      <c r="J32">
        <v>286144.65002545802</v>
      </c>
      <c r="K32">
        <v>0</v>
      </c>
      <c r="L32">
        <v>5683.2</v>
      </c>
      <c r="M32">
        <v>0</v>
      </c>
      <c r="N32">
        <v>0</v>
      </c>
      <c r="O32">
        <v>0</v>
      </c>
      <c r="P32">
        <v>2.355</v>
      </c>
      <c r="Q32">
        <v>-10644.4887739105</v>
      </c>
      <c r="R32">
        <v>275500.16125154798</v>
      </c>
    </row>
    <row r="33" spans="1:18" x14ac:dyDescent="0.2">
      <c r="A33" s="4">
        <v>31</v>
      </c>
      <c r="B33" t="s">
        <v>171</v>
      </c>
      <c r="C33" t="s">
        <v>16</v>
      </c>
      <c r="D33" t="s">
        <v>17</v>
      </c>
      <c r="E33" t="s">
        <v>27</v>
      </c>
      <c r="F33" t="s">
        <v>175</v>
      </c>
      <c r="G33" t="s">
        <v>20</v>
      </c>
      <c r="H33">
        <v>428995.84975718003</v>
      </c>
      <c r="I33">
        <v>58.643999999999998</v>
      </c>
      <c r="J33">
        <v>25158032.613159999</v>
      </c>
      <c r="K33">
        <v>0</v>
      </c>
      <c r="L33">
        <v>4837.51</v>
      </c>
      <c r="M33">
        <v>0</v>
      </c>
      <c r="N33">
        <v>236.24935185803099</v>
      </c>
      <c r="O33">
        <v>9345.1477841630895</v>
      </c>
      <c r="P33">
        <v>2.1819999999999999</v>
      </c>
      <c r="Q33">
        <v>-936068.94417016697</v>
      </c>
      <c r="R33">
        <v>24231308.816773999</v>
      </c>
    </row>
    <row r="34" spans="1:18" x14ac:dyDescent="0.2">
      <c r="A34" s="4">
        <v>32</v>
      </c>
      <c r="B34" t="s">
        <v>171</v>
      </c>
      <c r="C34" t="s">
        <v>16</v>
      </c>
      <c r="D34" t="s">
        <v>17</v>
      </c>
      <c r="E34" t="s">
        <v>27</v>
      </c>
      <c r="F34" t="s">
        <v>175</v>
      </c>
      <c r="G34" t="s">
        <v>21</v>
      </c>
      <c r="H34">
        <v>353435.343389655</v>
      </c>
      <c r="I34">
        <v>57.73</v>
      </c>
      <c r="J34">
        <v>20403822.3738847</v>
      </c>
      <c r="K34">
        <v>0</v>
      </c>
      <c r="L34">
        <v>4995.08</v>
      </c>
      <c r="M34">
        <v>0</v>
      </c>
      <c r="N34">
        <v>294.366744288956</v>
      </c>
      <c r="O34">
        <v>4905.8945016043599</v>
      </c>
      <c r="P34">
        <v>2.1480000000000001</v>
      </c>
      <c r="Q34">
        <v>-759179.117600978</v>
      </c>
      <c r="R34">
        <v>19649549.150785401</v>
      </c>
    </row>
    <row r="35" spans="1:18" x14ac:dyDescent="0.2">
      <c r="A35" s="4">
        <v>33</v>
      </c>
      <c r="B35" t="s">
        <v>171</v>
      </c>
      <c r="C35" t="s">
        <v>16</v>
      </c>
      <c r="D35" t="s">
        <v>17</v>
      </c>
      <c r="E35" t="s">
        <v>27</v>
      </c>
      <c r="F35" t="s">
        <v>175</v>
      </c>
      <c r="G35" t="s">
        <v>22</v>
      </c>
      <c r="H35">
        <v>16879.319383841699</v>
      </c>
      <c r="I35">
        <v>54.188000000000002</v>
      </c>
      <c r="J35">
        <v>914656.55877161596</v>
      </c>
      <c r="K35">
        <v>0</v>
      </c>
      <c r="L35">
        <v>5283.85</v>
      </c>
      <c r="M35">
        <v>0</v>
      </c>
      <c r="N35">
        <v>0</v>
      </c>
      <c r="O35">
        <v>0</v>
      </c>
      <c r="P35">
        <v>2.016</v>
      </c>
      <c r="Q35">
        <v>-34028.707877824898</v>
      </c>
      <c r="R35">
        <v>880627.85089379095</v>
      </c>
    </row>
    <row r="36" spans="1:18" x14ac:dyDescent="0.2">
      <c r="A36" s="4">
        <v>34</v>
      </c>
      <c r="B36" t="s">
        <v>171</v>
      </c>
      <c r="C36" t="s">
        <v>16</v>
      </c>
      <c r="D36" t="s">
        <v>17</v>
      </c>
      <c r="E36" t="s">
        <v>27</v>
      </c>
      <c r="F36" t="s">
        <v>175</v>
      </c>
      <c r="G36" t="s">
        <v>23</v>
      </c>
      <c r="H36">
        <v>32526.596807732902</v>
      </c>
      <c r="I36">
        <v>58.93</v>
      </c>
      <c r="J36">
        <v>1916792.3498797</v>
      </c>
      <c r="K36">
        <v>0</v>
      </c>
      <c r="L36">
        <v>5101.6499999999996</v>
      </c>
      <c r="M36">
        <v>0</v>
      </c>
      <c r="N36">
        <v>59.503059549923101</v>
      </c>
      <c r="O36">
        <v>1000.95065548865</v>
      </c>
      <c r="P36">
        <v>2.1920000000000002</v>
      </c>
      <c r="Q36">
        <v>-71298.300202550599</v>
      </c>
      <c r="R36">
        <v>1846495.00033264</v>
      </c>
    </row>
    <row r="37" spans="1:18" x14ac:dyDescent="0.2">
      <c r="A37" s="4">
        <v>35</v>
      </c>
      <c r="B37" t="s">
        <v>171</v>
      </c>
      <c r="C37" t="s">
        <v>16</v>
      </c>
      <c r="D37" t="s">
        <v>17</v>
      </c>
      <c r="E37" t="s">
        <v>27</v>
      </c>
      <c r="F37" t="s">
        <v>175</v>
      </c>
      <c r="G37" t="s">
        <v>24</v>
      </c>
      <c r="H37">
        <v>3360.24855810793</v>
      </c>
      <c r="I37">
        <v>63.465000000000003</v>
      </c>
      <c r="J37">
        <v>213258.17474032001</v>
      </c>
      <c r="K37">
        <v>0</v>
      </c>
      <c r="L37">
        <v>5470.06</v>
      </c>
      <c r="M37">
        <v>0</v>
      </c>
      <c r="N37">
        <v>0</v>
      </c>
      <c r="O37">
        <v>0</v>
      </c>
      <c r="P37">
        <v>2.3610000000000002</v>
      </c>
      <c r="Q37">
        <v>-7933.5468456928402</v>
      </c>
      <c r="R37">
        <v>205324.62789462699</v>
      </c>
    </row>
    <row r="38" spans="1:18" x14ac:dyDescent="0.2">
      <c r="A38" s="4">
        <v>36</v>
      </c>
      <c r="B38" t="s">
        <v>171</v>
      </c>
      <c r="C38" t="s">
        <v>16</v>
      </c>
      <c r="D38" t="s">
        <v>17</v>
      </c>
      <c r="E38" t="s">
        <v>27</v>
      </c>
      <c r="F38" t="s">
        <v>175</v>
      </c>
      <c r="G38" t="s">
        <v>25</v>
      </c>
      <c r="H38">
        <v>63711.663948939902</v>
      </c>
      <c r="I38">
        <v>58.570999999999998</v>
      </c>
      <c r="J38">
        <v>3731655.8691533599</v>
      </c>
      <c r="K38">
        <v>0</v>
      </c>
      <c r="L38">
        <v>5069.5600000000004</v>
      </c>
      <c r="M38">
        <v>0</v>
      </c>
      <c r="N38">
        <v>116.375086993159</v>
      </c>
      <c r="O38">
        <v>1957.6161681000001</v>
      </c>
      <c r="P38">
        <v>2.1789999999999998</v>
      </c>
      <c r="Q38">
        <v>-138827.71574474001</v>
      </c>
      <c r="R38">
        <v>3594785.76957672</v>
      </c>
    </row>
    <row r="39" spans="1:18" x14ac:dyDescent="0.2">
      <c r="A39" s="4">
        <v>37</v>
      </c>
      <c r="B39" t="s">
        <v>171</v>
      </c>
      <c r="C39" t="s">
        <v>16</v>
      </c>
      <c r="D39" t="s">
        <v>17</v>
      </c>
      <c r="E39" t="s">
        <v>27</v>
      </c>
      <c r="F39" t="s">
        <v>175</v>
      </c>
      <c r="G39" t="s">
        <v>177</v>
      </c>
      <c r="H39">
        <v>391.26571028056799</v>
      </c>
      <c r="I39">
        <v>64.093000000000004</v>
      </c>
      <c r="J39">
        <v>25077.393169012401</v>
      </c>
      <c r="K39">
        <v>0</v>
      </c>
      <c r="L39">
        <v>5730.19</v>
      </c>
      <c r="M39">
        <v>0</v>
      </c>
      <c r="N39">
        <v>0</v>
      </c>
      <c r="O39">
        <v>0</v>
      </c>
      <c r="P39">
        <v>2.3849999999999998</v>
      </c>
      <c r="Q39">
        <v>-933.16871901915397</v>
      </c>
      <c r="R39">
        <v>24144.224449993199</v>
      </c>
    </row>
    <row r="40" spans="1:18" x14ac:dyDescent="0.2">
      <c r="A40" s="4">
        <v>38</v>
      </c>
      <c r="B40" t="s">
        <v>171</v>
      </c>
      <c r="C40" t="s">
        <v>16</v>
      </c>
      <c r="D40" t="s">
        <v>17</v>
      </c>
      <c r="E40" t="s">
        <v>27</v>
      </c>
      <c r="F40" t="s">
        <v>175</v>
      </c>
      <c r="G40" t="s">
        <v>26</v>
      </c>
      <c r="H40">
        <v>232418.555389085</v>
      </c>
      <c r="I40">
        <v>57.183</v>
      </c>
      <c r="J40">
        <v>13290390.252814</v>
      </c>
      <c r="K40">
        <v>0</v>
      </c>
      <c r="L40">
        <v>4859.29</v>
      </c>
      <c r="M40">
        <v>0</v>
      </c>
      <c r="N40">
        <v>65.259032493959793</v>
      </c>
      <c r="O40">
        <v>1342.80194271251</v>
      </c>
      <c r="P40">
        <v>2.1269999999999998</v>
      </c>
      <c r="Q40">
        <v>-494354.26731258299</v>
      </c>
      <c r="R40">
        <v>12797378.7874441</v>
      </c>
    </row>
    <row r="41" spans="1:18" x14ac:dyDescent="0.2">
      <c r="A41" s="4">
        <v>39</v>
      </c>
      <c r="B41" t="s">
        <v>171</v>
      </c>
      <c r="C41" t="s">
        <v>16</v>
      </c>
      <c r="D41" t="s">
        <v>17</v>
      </c>
      <c r="E41" t="s">
        <v>28</v>
      </c>
      <c r="F41" t="s">
        <v>175</v>
      </c>
      <c r="G41" t="s">
        <v>19</v>
      </c>
      <c r="H41">
        <v>2597.1973968608299</v>
      </c>
      <c r="I41">
        <v>63.307000000000002</v>
      </c>
      <c r="J41">
        <v>164420.775603068</v>
      </c>
      <c r="K41">
        <v>16.496290444756401</v>
      </c>
      <c r="L41">
        <v>5683.2</v>
      </c>
      <c r="M41">
        <v>93751.717855639596</v>
      </c>
      <c r="N41">
        <v>0</v>
      </c>
      <c r="O41">
        <v>0</v>
      </c>
      <c r="P41">
        <v>2.355</v>
      </c>
      <c r="Q41">
        <v>-6116.3998696072604</v>
      </c>
      <c r="R41">
        <v>252056.09358910099</v>
      </c>
    </row>
    <row r="42" spans="1:18" x14ac:dyDescent="0.2">
      <c r="A42" s="4">
        <v>40</v>
      </c>
      <c r="B42" t="s">
        <v>171</v>
      </c>
      <c r="C42" t="s">
        <v>16</v>
      </c>
      <c r="D42" t="s">
        <v>17</v>
      </c>
      <c r="E42" t="s">
        <v>28</v>
      </c>
      <c r="F42" t="s">
        <v>175</v>
      </c>
      <c r="G42" t="s">
        <v>20</v>
      </c>
      <c r="H42">
        <v>245572.240649532</v>
      </c>
      <c r="I42">
        <v>58.643999999999998</v>
      </c>
      <c r="J42">
        <v>14401338.4806512</v>
      </c>
      <c r="K42">
        <v>1837.5437258945401</v>
      </c>
      <c r="L42">
        <v>4837.51</v>
      </c>
      <c r="M42">
        <v>8889136.1494520903</v>
      </c>
      <c r="N42">
        <v>135.23739849841101</v>
      </c>
      <c r="O42">
        <v>5349.4897021892102</v>
      </c>
      <c r="P42">
        <v>2.1819999999999999</v>
      </c>
      <c r="Q42">
        <v>-535838.62909727998</v>
      </c>
      <c r="R42">
        <v>22759985.490708198</v>
      </c>
    </row>
    <row r="43" spans="1:18" x14ac:dyDescent="0.2">
      <c r="A43" s="4">
        <v>41</v>
      </c>
      <c r="B43" t="s">
        <v>171</v>
      </c>
      <c r="C43" t="s">
        <v>16</v>
      </c>
      <c r="D43" t="s">
        <v>17</v>
      </c>
      <c r="E43" t="s">
        <v>28</v>
      </c>
      <c r="F43" t="s">
        <v>175</v>
      </c>
      <c r="G43" t="s">
        <v>21</v>
      </c>
      <c r="H43">
        <v>208273.28046155401</v>
      </c>
      <c r="I43">
        <v>57.73</v>
      </c>
      <c r="J43">
        <v>12023616.481045499</v>
      </c>
      <c r="K43">
        <v>1637.2448930579201</v>
      </c>
      <c r="L43">
        <v>4995.08</v>
      </c>
      <c r="M43">
        <v>8178169.2204157896</v>
      </c>
      <c r="N43">
        <v>173.465185750415</v>
      </c>
      <c r="O43">
        <v>2890.9580226133899</v>
      </c>
      <c r="P43">
        <v>2.1480000000000001</v>
      </c>
      <c r="Q43">
        <v>-447371.00643141899</v>
      </c>
      <c r="R43">
        <v>19757305.653052501</v>
      </c>
    </row>
    <row r="44" spans="1:18" x14ac:dyDescent="0.2">
      <c r="A44" s="4">
        <v>42</v>
      </c>
      <c r="B44" t="s">
        <v>171</v>
      </c>
      <c r="C44" t="s">
        <v>16</v>
      </c>
      <c r="D44" t="s">
        <v>17</v>
      </c>
      <c r="E44" t="s">
        <v>28</v>
      </c>
      <c r="F44" t="s">
        <v>175</v>
      </c>
      <c r="G44" t="s">
        <v>22</v>
      </c>
      <c r="H44">
        <v>9856.2988128253201</v>
      </c>
      <c r="I44">
        <v>54.188000000000002</v>
      </c>
      <c r="J44">
        <v>534093.12006937806</v>
      </c>
      <c r="K44">
        <v>65.230950076995299</v>
      </c>
      <c r="L44">
        <v>5283.85</v>
      </c>
      <c r="M44">
        <v>344670.555564332</v>
      </c>
      <c r="N44">
        <v>0</v>
      </c>
      <c r="O44">
        <v>0</v>
      </c>
      <c r="P44">
        <v>2.016</v>
      </c>
      <c r="Q44">
        <v>-19870.298406655798</v>
      </c>
      <c r="R44">
        <v>858893.37722705398</v>
      </c>
    </row>
    <row r="45" spans="1:18" x14ac:dyDescent="0.2">
      <c r="A45" s="4">
        <v>43</v>
      </c>
      <c r="B45" t="s">
        <v>171</v>
      </c>
      <c r="C45" t="s">
        <v>16</v>
      </c>
      <c r="D45" t="s">
        <v>17</v>
      </c>
      <c r="E45" t="s">
        <v>28</v>
      </c>
      <c r="F45" t="s">
        <v>175</v>
      </c>
      <c r="G45" t="s">
        <v>23</v>
      </c>
      <c r="H45">
        <v>19699.495781163001</v>
      </c>
      <c r="I45">
        <v>58.93</v>
      </c>
      <c r="J45">
        <v>1160891.2863839299</v>
      </c>
      <c r="K45">
        <v>174.88379803208801</v>
      </c>
      <c r="L45">
        <v>5101.6499999999996</v>
      </c>
      <c r="M45">
        <v>892195.92823040497</v>
      </c>
      <c r="N45">
        <v>36.037593403910101</v>
      </c>
      <c r="O45">
        <v>606.21845351688398</v>
      </c>
      <c r="P45">
        <v>2.1920000000000002</v>
      </c>
      <c r="Q45">
        <v>-43181.294752309303</v>
      </c>
      <c r="R45">
        <v>2010512.13831554</v>
      </c>
    </row>
    <row r="46" spans="1:18" x14ac:dyDescent="0.2">
      <c r="A46" s="4">
        <v>44</v>
      </c>
      <c r="B46" t="s">
        <v>171</v>
      </c>
      <c r="C46" t="s">
        <v>16</v>
      </c>
      <c r="D46" t="s">
        <v>17</v>
      </c>
      <c r="E46" t="s">
        <v>28</v>
      </c>
      <c r="F46" t="s">
        <v>175</v>
      </c>
      <c r="G46" t="s">
        <v>24</v>
      </c>
      <c r="H46">
        <v>1917.88975444426</v>
      </c>
      <c r="I46">
        <v>63.465000000000003</v>
      </c>
      <c r="J46">
        <v>121718.873265805</v>
      </c>
      <c r="K46">
        <v>10.3730558029043</v>
      </c>
      <c r="L46">
        <v>5470.06</v>
      </c>
      <c r="M46">
        <v>56741.237625235102</v>
      </c>
      <c r="N46">
        <v>0</v>
      </c>
      <c r="O46">
        <v>0</v>
      </c>
      <c r="P46">
        <v>2.3610000000000002</v>
      </c>
      <c r="Q46">
        <v>-4528.1377102429096</v>
      </c>
      <c r="R46">
        <v>173931.97318079701</v>
      </c>
    </row>
    <row r="47" spans="1:18" x14ac:dyDescent="0.2">
      <c r="A47" s="4">
        <v>45</v>
      </c>
      <c r="B47" t="s">
        <v>171</v>
      </c>
      <c r="C47" t="s">
        <v>16</v>
      </c>
      <c r="D47" t="s">
        <v>17</v>
      </c>
      <c r="E47" t="s">
        <v>28</v>
      </c>
      <c r="F47" t="s">
        <v>175</v>
      </c>
      <c r="G47" t="s">
        <v>25</v>
      </c>
      <c r="H47">
        <v>38586.961962869304</v>
      </c>
      <c r="I47">
        <v>58.570999999999998</v>
      </c>
      <c r="J47">
        <v>2260076.9491272201</v>
      </c>
      <c r="K47">
        <v>342.55740413283303</v>
      </c>
      <c r="L47">
        <v>5069.5600000000004</v>
      </c>
      <c r="M47">
        <v>1736615.3136956401</v>
      </c>
      <c r="N47">
        <v>70.482558089041603</v>
      </c>
      <c r="O47">
        <v>1185.6300076687801</v>
      </c>
      <c r="P47">
        <v>2.1789999999999998</v>
      </c>
      <c r="Q47">
        <v>-84080.990117092399</v>
      </c>
      <c r="R47">
        <v>3913796.9027134399</v>
      </c>
    </row>
    <row r="48" spans="1:18" x14ac:dyDescent="0.2">
      <c r="A48" s="4">
        <v>46</v>
      </c>
      <c r="B48" t="s">
        <v>171</v>
      </c>
      <c r="C48" t="s">
        <v>16</v>
      </c>
      <c r="D48" t="s">
        <v>17</v>
      </c>
      <c r="E48" t="s">
        <v>28</v>
      </c>
      <c r="F48" t="s">
        <v>175</v>
      </c>
      <c r="G48" t="s">
        <v>177</v>
      </c>
      <c r="H48">
        <v>226.49464691147901</v>
      </c>
      <c r="I48">
        <v>64.093000000000004</v>
      </c>
      <c r="J48">
        <v>14516.721404497401</v>
      </c>
      <c r="K48">
        <v>1.6770387400686899</v>
      </c>
      <c r="L48">
        <v>5730.19</v>
      </c>
      <c r="M48">
        <v>9609.7506179542306</v>
      </c>
      <c r="N48">
        <v>0</v>
      </c>
      <c r="O48">
        <v>0</v>
      </c>
      <c r="P48">
        <v>2.3849999999999998</v>
      </c>
      <c r="Q48">
        <v>-540.18973288387895</v>
      </c>
      <c r="R48">
        <v>23586.2822895678</v>
      </c>
    </row>
    <row r="49" spans="1:18" x14ac:dyDescent="0.2">
      <c r="A49" s="4">
        <v>47</v>
      </c>
      <c r="B49" t="s">
        <v>171</v>
      </c>
      <c r="C49" t="s">
        <v>16</v>
      </c>
      <c r="D49" t="s">
        <v>17</v>
      </c>
      <c r="E49" t="s">
        <v>28</v>
      </c>
      <c r="F49" t="s">
        <v>175</v>
      </c>
      <c r="G49" t="s">
        <v>26</v>
      </c>
      <c r="H49">
        <v>133306.52468843799</v>
      </c>
      <c r="I49">
        <v>57.183</v>
      </c>
      <c r="J49">
        <v>7622867.0012589497</v>
      </c>
      <c r="K49">
        <v>1078.7570293262199</v>
      </c>
      <c r="L49">
        <v>4859.29</v>
      </c>
      <c r="M49">
        <v>5241993.2450345997</v>
      </c>
      <c r="N49">
        <v>37.430121754849303</v>
      </c>
      <c r="O49">
        <v>770.18059090945701</v>
      </c>
      <c r="P49">
        <v>2.1269999999999998</v>
      </c>
      <c r="Q49">
        <v>-283542.97801230702</v>
      </c>
      <c r="R49">
        <v>12582087.448872101</v>
      </c>
    </row>
    <row r="50" spans="1:18" x14ac:dyDescent="0.2">
      <c r="A50">
        <v>48</v>
      </c>
      <c r="B50" t="s">
        <v>171</v>
      </c>
      <c r="C50" t="s">
        <v>36</v>
      </c>
      <c r="D50" t="s">
        <v>17</v>
      </c>
      <c r="E50" t="s">
        <v>178</v>
      </c>
      <c r="F50" t="s">
        <v>173</v>
      </c>
      <c r="G50" t="s">
        <v>20</v>
      </c>
      <c r="H50">
        <v>2211.5396854209398</v>
      </c>
      <c r="I50">
        <v>37.744999999999997</v>
      </c>
      <c r="J50">
        <v>83474.565426213507</v>
      </c>
      <c r="K50">
        <v>5.1311093719470096</v>
      </c>
      <c r="L50">
        <v>5928.03</v>
      </c>
      <c r="M50">
        <v>30417.370290183</v>
      </c>
      <c r="N50">
        <v>0</v>
      </c>
      <c r="O50">
        <v>0</v>
      </c>
      <c r="P50" t="s">
        <v>174</v>
      </c>
      <c r="Q50">
        <v>0</v>
      </c>
      <c r="R50">
        <v>113891.93571639599</v>
      </c>
    </row>
    <row r="51" spans="1:18" x14ac:dyDescent="0.2">
      <c r="A51" s="4">
        <v>49</v>
      </c>
      <c r="B51" t="s">
        <v>171</v>
      </c>
      <c r="C51" t="s">
        <v>36</v>
      </c>
      <c r="D51" t="s">
        <v>17</v>
      </c>
      <c r="E51" t="s">
        <v>178</v>
      </c>
      <c r="F51" t="s">
        <v>173</v>
      </c>
      <c r="G51" t="s">
        <v>38</v>
      </c>
      <c r="H51">
        <v>58824.014755640099</v>
      </c>
      <c r="I51">
        <v>36.110999999999997</v>
      </c>
      <c r="J51">
        <v>2124193.9968409198</v>
      </c>
      <c r="K51">
        <v>125.313171438297</v>
      </c>
      <c r="L51">
        <v>6419.51</v>
      </c>
      <c r="M51">
        <v>804449.15717986703</v>
      </c>
      <c r="N51">
        <v>0</v>
      </c>
      <c r="O51">
        <v>0</v>
      </c>
      <c r="P51" t="s">
        <v>174</v>
      </c>
      <c r="Q51">
        <v>0</v>
      </c>
      <c r="R51">
        <v>2928643.1540207802</v>
      </c>
    </row>
    <row r="52" spans="1:18" x14ac:dyDescent="0.2">
      <c r="A52" s="4">
        <v>50</v>
      </c>
      <c r="B52" t="s">
        <v>171</v>
      </c>
      <c r="C52" t="s">
        <v>36</v>
      </c>
      <c r="D52" t="s">
        <v>17</v>
      </c>
      <c r="E52" t="s">
        <v>178</v>
      </c>
      <c r="F52" t="s">
        <v>173</v>
      </c>
      <c r="G52" t="s">
        <v>22</v>
      </c>
      <c r="H52">
        <v>9593.0127191790798</v>
      </c>
      <c r="I52">
        <v>34.877000000000002</v>
      </c>
      <c r="J52">
        <v>334575.504606809</v>
      </c>
      <c r="K52">
        <v>17.658151044227001</v>
      </c>
      <c r="L52">
        <v>6474.98</v>
      </c>
      <c r="M52">
        <v>114336.17484834899</v>
      </c>
      <c r="N52">
        <v>0</v>
      </c>
      <c r="O52">
        <v>0</v>
      </c>
      <c r="P52" t="s">
        <v>174</v>
      </c>
      <c r="Q52">
        <v>0</v>
      </c>
      <c r="R52">
        <v>448911.67945515801</v>
      </c>
    </row>
    <row r="53" spans="1:18" x14ac:dyDescent="0.2">
      <c r="A53" s="4">
        <v>51</v>
      </c>
      <c r="B53" t="s">
        <v>171</v>
      </c>
      <c r="C53" t="s">
        <v>36</v>
      </c>
      <c r="D53" t="s">
        <v>17</v>
      </c>
      <c r="E53" t="s">
        <v>178</v>
      </c>
      <c r="F53" t="s">
        <v>173</v>
      </c>
      <c r="G53" t="s">
        <v>39</v>
      </c>
      <c r="H53">
        <v>3145.5449009405302</v>
      </c>
      <c r="I53">
        <v>35.292000000000002</v>
      </c>
      <c r="J53">
        <v>111012.57064399301</v>
      </c>
      <c r="K53">
        <v>4.3418999561442897</v>
      </c>
      <c r="L53">
        <v>6868.17</v>
      </c>
      <c r="M53">
        <v>29820.9070217915</v>
      </c>
      <c r="N53">
        <v>0</v>
      </c>
      <c r="O53">
        <v>0</v>
      </c>
      <c r="P53" t="s">
        <v>174</v>
      </c>
      <c r="Q53">
        <v>0</v>
      </c>
      <c r="R53">
        <v>140833.47766578401</v>
      </c>
    </row>
    <row r="54" spans="1:18" x14ac:dyDescent="0.2">
      <c r="A54" s="4">
        <v>52</v>
      </c>
      <c r="B54" t="s">
        <v>171</v>
      </c>
      <c r="C54" t="s">
        <v>36</v>
      </c>
      <c r="D54" t="s">
        <v>17</v>
      </c>
      <c r="E54" t="s">
        <v>178</v>
      </c>
      <c r="F54" t="s">
        <v>173</v>
      </c>
      <c r="G54" t="s">
        <v>31</v>
      </c>
      <c r="H54">
        <v>138443.15612582999</v>
      </c>
      <c r="I54">
        <v>35.398000000000003</v>
      </c>
      <c r="J54">
        <v>4900610.84054216</v>
      </c>
      <c r="K54">
        <v>305.34857647331802</v>
      </c>
      <c r="L54">
        <v>6416.7</v>
      </c>
      <c r="M54">
        <v>1959330.21065634</v>
      </c>
      <c r="N54">
        <v>3.8500319522834499</v>
      </c>
      <c r="O54">
        <v>71.104752101708499</v>
      </c>
      <c r="P54" t="s">
        <v>174</v>
      </c>
      <c r="Q54">
        <v>0</v>
      </c>
      <c r="R54">
        <v>6860012.1559506003</v>
      </c>
    </row>
    <row r="55" spans="1:18" x14ac:dyDescent="0.2">
      <c r="A55" s="4">
        <v>53</v>
      </c>
      <c r="B55" t="s">
        <v>171</v>
      </c>
      <c r="C55" t="s">
        <v>36</v>
      </c>
      <c r="D55" t="s">
        <v>17</v>
      </c>
      <c r="E55" t="s">
        <v>178</v>
      </c>
      <c r="F55" t="s">
        <v>173</v>
      </c>
      <c r="G55" t="s">
        <v>32</v>
      </c>
      <c r="H55">
        <v>114020.655276498</v>
      </c>
      <c r="I55">
        <v>34.229999999999997</v>
      </c>
      <c r="J55">
        <v>3902927.0301145501</v>
      </c>
      <c r="K55">
        <v>237.838471713876</v>
      </c>
      <c r="L55">
        <v>6020.71</v>
      </c>
      <c r="M55">
        <v>1431956.4650324499</v>
      </c>
      <c r="N55">
        <v>7.2246319025361299</v>
      </c>
      <c r="O55">
        <v>108.209140226228</v>
      </c>
      <c r="P55" t="s">
        <v>174</v>
      </c>
      <c r="Q55">
        <v>0</v>
      </c>
      <c r="R55">
        <v>5334991.70428723</v>
      </c>
    </row>
    <row r="56" spans="1:18" x14ac:dyDescent="0.2">
      <c r="A56" s="4">
        <v>54</v>
      </c>
      <c r="B56" t="s">
        <v>171</v>
      </c>
      <c r="C56" t="s">
        <v>36</v>
      </c>
      <c r="D56" t="s">
        <v>17</v>
      </c>
      <c r="E56" t="s">
        <v>178</v>
      </c>
      <c r="F56" t="s">
        <v>173</v>
      </c>
      <c r="G56" t="s">
        <v>26</v>
      </c>
      <c r="H56">
        <v>5370.2946786334796</v>
      </c>
      <c r="I56">
        <v>36.804000000000002</v>
      </c>
      <c r="J56">
        <v>197648.32535242601</v>
      </c>
      <c r="K56">
        <v>12.459902734821799</v>
      </c>
      <c r="L56">
        <v>5954.71</v>
      </c>
      <c r="M56">
        <v>74195.107414070997</v>
      </c>
      <c r="N56">
        <v>0</v>
      </c>
      <c r="O56">
        <v>0</v>
      </c>
      <c r="P56" t="s">
        <v>174</v>
      </c>
      <c r="Q56">
        <v>0</v>
      </c>
      <c r="R56">
        <v>271843.43276649801</v>
      </c>
    </row>
    <row r="57" spans="1:18" x14ac:dyDescent="0.2">
      <c r="A57" s="4">
        <v>55</v>
      </c>
      <c r="B57" t="s">
        <v>171</v>
      </c>
      <c r="C57" t="s">
        <v>36</v>
      </c>
      <c r="D57" t="s">
        <v>17</v>
      </c>
      <c r="E57" t="s">
        <v>178</v>
      </c>
      <c r="F57" t="s">
        <v>173</v>
      </c>
      <c r="G57" t="s">
        <v>33</v>
      </c>
      <c r="H57">
        <v>86376.225458856003</v>
      </c>
      <c r="I57">
        <v>34.328000000000003</v>
      </c>
      <c r="J57">
        <v>2965123.0675516101</v>
      </c>
      <c r="K57">
        <v>184.47702731347999</v>
      </c>
      <c r="L57">
        <v>6552.21</v>
      </c>
      <c r="M57">
        <v>1208732.2231336599</v>
      </c>
      <c r="N57">
        <v>4.4277840899985197</v>
      </c>
      <c r="O57">
        <v>66.804145013081794</v>
      </c>
      <c r="P57" t="s">
        <v>174</v>
      </c>
      <c r="Q57">
        <v>0</v>
      </c>
      <c r="R57">
        <v>4173922.0948302802</v>
      </c>
    </row>
    <row r="58" spans="1:18" x14ac:dyDescent="0.2">
      <c r="A58" s="4">
        <v>56</v>
      </c>
      <c r="B58" t="s">
        <v>171</v>
      </c>
      <c r="C58" t="s">
        <v>36</v>
      </c>
      <c r="D58" t="s">
        <v>17</v>
      </c>
      <c r="E58" t="s">
        <v>37</v>
      </c>
      <c r="F58" t="s">
        <v>175</v>
      </c>
      <c r="G58" t="s">
        <v>20</v>
      </c>
      <c r="H58">
        <v>6240.8331022141401</v>
      </c>
      <c r="I58">
        <v>58.643999999999998</v>
      </c>
      <c r="J58">
        <v>365987.41644624597</v>
      </c>
      <c r="K58">
        <v>0</v>
      </c>
      <c r="L58">
        <v>4837.51</v>
      </c>
      <c r="M58">
        <v>0</v>
      </c>
      <c r="N58">
        <v>0</v>
      </c>
      <c r="O58">
        <v>0</v>
      </c>
      <c r="P58">
        <v>2.153</v>
      </c>
      <c r="Q58">
        <v>-13436.513669067001</v>
      </c>
      <c r="R58">
        <v>352550.90277717903</v>
      </c>
    </row>
    <row r="59" spans="1:18" x14ac:dyDescent="0.2">
      <c r="A59" s="4">
        <v>57</v>
      </c>
      <c r="B59" t="s">
        <v>171</v>
      </c>
      <c r="C59" t="s">
        <v>36</v>
      </c>
      <c r="D59" t="s">
        <v>17</v>
      </c>
      <c r="E59" t="s">
        <v>37</v>
      </c>
      <c r="F59" t="s">
        <v>175</v>
      </c>
      <c r="G59" t="s">
        <v>38</v>
      </c>
      <c r="H59">
        <v>157436.31602864401</v>
      </c>
      <c r="I59">
        <v>56.104999999999997</v>
      </c>
      <c r="J59">
        <v>8832964.5107870698</v>
      </c>
      <c r="K59">
        <v>0</v>
      </c>
      <c r="L59">
        <v>5238.59</v>
      </c>
      <c r="M59">
        <v>0</v>
      </c>
      <c r="N59">
        <v>0</v>
      </c>
      <c r="O59">
        <v>0</v>
      </c>
      <c r="P59">
        <v>2.0590000000000002</v>
      </c>
      <c r="Q59">
        <v>-324161.37470297801</v>
      </c>
      <c r="R59">
        <v>8508803.1360840909</v>
      </c>
    </row>
    <row r="60" spans="1:18" x14ac:dyDescent="0.2">
      <c r="A60" s="4">
        <v>58</v>
      </c>
      <c r="B60" t="s">
        <v>171</v>
      </c>
      <c r="C60" t="s">
        <v>36</v>
      </c>
      <c r="D60" t="s">
        <v>17</v>
      </c>
      <c r="E60" t="s">
        <v>37</v>
      </c>
      <c r="F60" t="s">
        <v>175</v>
      </c>
      <c r="G60" t="s">
        <v>22</v>
      </c>
      <c r="H60">
        <v>25148.380700218098</v>
      </c>
      <c r="I60">
        <v>54.188000000000002</v>
      </c>
      <c r="J60">
        <v>1362740.4533834199</v>
      </c>
      <c r="K60">
        <v>0</v>
      </c>
      <c r="L60">
        <v>5283.85</v>
      </c>
      <c r="M60">
        <v>0</v>
      </c>
      <c r="N60">
        <v>0</v>
      </c>
      <c r="O60">
        <v>0</v>
      </c>
      <c r="P60">
        <v>1.9890000000000001</v>
      </c>
      <c r="Q60">
        <v>-50020.129212733802</v>
      </c>
      <c r="R60">
        <v>1312720.32417068</v>
      </c>
    </row>
    <row r="61" spans="1:18" x14ac:dyDescent="0.2">
      <c r="A61" s="4">
        <v>59</v>
      </c>
      <c r="B61" t="s">
        <v>171</v>
      </c>
      <c r="C61" t="s">
        <v>36</v>
      </c>
      <c r="D61" t="s">
        <v>17</v>
      </c>
      <c r="E61" t="s">
        <v>37</v>
      </c>
      <c r="F61" t="s">
        <v>175</v>
      </c>
      <c r="G61" t="s">
        <v>39</v>
      </c>
      <c r="H61">
        <v>9610.3695143489094</v>
      </c>
      <c r="I61">
        <v>54.834000000000003</v>
      </c>
      <c r="J61">
        <v>526975.00194980798</v>
      </c>
      <c r="K61">
        <v>0</v>
      </c>
      <c r="L61">
        <v>5604.7</v>
      </c>
      <c r="M61">
        <v>0</v>
      </c>
      <c r="N61">
        <v>0</v>
      </c>
      <c r="O61">
        <v>0</v>
      </c>
      <c r="P61">
        <v>2.012</v>
      </c>
      <c r="Q61">
        <v>-19336.063462869999</v>
      </c>
      <c r="R61">
        <v>507638.93848693802</v>
      </c>
    </row>
    <row r="62" spans="1:18" x14ac:dyDescent="0.2">
      <c r="A62" s="4">
        <v>60</v>
      </c>
      <c r="B62" t="s">
        <v>171</v>
      </c>
      <c r="C62" t="s">
        <v>36</v>
      </c>
      <c r="D62" t="s">
        <v>17</v>
      </c>
      <c r="E62" t="s">
        <v>37</v>
      </c>
      <c r="F62" t="s">
        <v>175</v>
      </c>
      <c r="G62" t="s">
        <v>31</v>
      </c>
      <c r="H62">
        <v>381199.81123818801</v>
      </c>
      <c r="I62">
        <v>54.997</v>
      </c>
      <c r="J62">
        <v>20964846.018666599</v>
      </c>
      <c r="K62">
        <v>0</v>
      </c>
      <c r="L62">
        <v>5236.29</v>
      </c>
      <c r="M62" s="1">
        <v>0</v>
      </c>
      <c r="N62" s="1">
        <v>10.6009678957153</v>
      </c>
      <c r="O62">
        <v>195.78517882584001</v>
      </c>
      <c r="P62">
        <v>2.0190000000000001</v>
      </c>
      <c r="Q62">
        <v>-769642.41888990195</v>
      </c>
      <c r="R62">
        <v>20195399.384955499</v>
      </c>
    </row>
    <row r="63" spans="1:18" x14ac:dyDescent="0.2">
      <c r="A63" s="4">
        <v>61</v>
      </c>
      <c r="B63" t="s">
        <v>171</v>
      </c>
      <c r="C63" t="s">
        <v>36</v>
      </c>
      <c r="D63" t="s">
        <v>17</v>
      </c>
      <c r="E63" t="s">
        <v>37</v>
      </c>
      <c r="F63" t="s">
        <v>175</v>
      </c>
      <c r="G63" t="s">
        <v>32</v>
      </c>
      <c r="H63">
        <v>308951.140154975</v>
      </c>
      <c r="I63">
        <v>53.183</v>
      </c>
      <c r="J63">
        <v>16430948.486862</v>
      </c>
      <c r="K63">
        <v>0</v>
      </c>
      <c r="L63">
        <v>4913.1499999999996</v>
      </c>
      <c r="M63">
        <v>0</v>
      </c>
      <c r="N63">
        <v>19.575911558093001</v>
      </c>
      <c r="O63">
        <v>293.20421959523298</v>
      </c>
      <c r="P63">
        <v>1.952</v>
      </c>
      <c r="Q63">
        <v>-603072.625582512</v>
      </c>
      <c r="R63">
        <v>15828169.065499101</v>
      </c>
    </row>
    <row r="64" spans="1:18" x14ac:dyDescent="0.2">
      <c r="A64" s="4">
        <v>62</v>
      </c>
      <c r="B64" t="s">
        <v>171</v>
      </c>
      <c r="C64" t="s">
        <v>36</v>
      </c>
      <c r="D64" t="s">
        <v>17</v>
      </c>
      <c r="E64" t="s">
        <v>37</v>
      </c>
      <c r="F64" t="s">
        <v>175</v>
      </c>
      <c r="G64" t="s">
        <v>26</v>
      </c>
      <c r="H64">
        <v>15154.651313743399</v>
      </c>
      <c r="I64">
        <v>57.183</v>
      </c>
      <c r="J64">
        <v>866588.42607379297</v>
      </c>
      <c r="K64">
        <v>0</v>
      </c>
      <c r="L64">
        <v>4859.29</v>
      </c>
      <c r="M64">
        <v>0</v>
      </c>
      <c r="N64">
        <v>0</v>
      </c>
      <c r="O64">
        <v>0</v>
      </c>
      <c r="P64">
        <v>2.0990000000000002</v>
      </c>
      <c r="Q64">
        <v>-31809.613107547499</v>
      </c>
      <c r="R64">
        <v>834778.81296624499</v>
      </c>
    </row>
    <row r="65" spans="1:18" x14ac:dyDescent="0.2">
      <c r="A65" s="4">
        <v>63</v>
      </c>
      <c r="B65" t="s">
        <v>171</v>
      </c>
      <c r="C65" t="s">
        <v>36</v>
      </c>
      <c r="D65" t="s">
        <v>17</v>
      </c>
      <c r="E65" t="s">
        <v>37</v>
      </c>
      <c r="F65" t="s">
        <v>175</v>
      </c>
      <c r="G65" t="s">
        <v>33</v>
      </c>
      <c r="H65">
        <v>230977.81970957699</v>
      </c>
      <c r="I65">
        <v>53.335000000000001</v>
      </c>
      <c r="J65">
        <v>12319202.014210301</v>
      </c>
      <c r="K65">
        <v>0</v>
      </c>
      <c r="L65">
        <v>5346.88</v>
      </c>
      <c r="M65">
        <v>0</v>
      </c>
      <c r="N65">
        <v>11.840294129775</v>
      </c>
      <c r="O65">
        <v>178.64031081138199</v>
      </c>
      <c r="P65">
        <v>1.958</v>
      </c>
      <c r="Q65">
        <v>-452254.57099135302</v>
      </c>
      <c r="R65">
        <v>11867126.0835297</v>
      </c>
    </row>
    <row r="66" spans="1:18" x14ac:dyDescent="0.2">
      <c r="A66" s="4">
        <v>64</v>
      </c>
      <c r="B66" t="s">
        <v>171</v>
      </c>
      <c r="C66" t="s">
        <v>36</v>
      </c>
      <c r="D66" t="s">
        <v>17</v>
      </c>
      <c r="E66" t="s">
        <v>40</v>
      </c>
      <c r="F66" t="s">
        <v>175</v>
      </c>
      <c r="G66" t="s">
        <v>20</v>
      </c>
      <c r="H66">
        <v>8386.2740668003607</v>
      </c>
      <c r="I66">
        <v>58.643999999999998</v>
      </c>
      <c r="J66">
        <v>491804.65637344</v>
      </c>
      <c r="K66">
        <v>0</v>
      </c>
      <c r="L66">
        <v>4837.51</v>
      </c>
      <c r="M66">
        <v>0</v>
      </c>
      <c r="N66">
        <v>0</v>
      </c>
      <c r="O66">
        <v>0</v>
      </c>
      <c r="P66">
        <v>2.153</v>
      </c>
      <c r="Q66">
        <v>-18055.6480658211</v>
      </c>
      <c r="R66">
        <v>473749.00830761902</v>
      </c>
    </row>
    <row r="67" spans="1:18" x14ac:dyDescent="0.2">
      <c r="A67" s="4">
        <v>65</v>
      </c>
      <c r="B67" t="s">
        <v>171</v>
      </c>
      <c r="C67" t="s">
        <v>36</v>
      </c>
      <c r="D67" t="s">
        <v>17</v>
      </c>
      <c r="E67" t="s">
        <v>40</v>
      </c>
      <c r="F67" t="s">
        <v>175</v>
      </c>
      <c r="G67" t="s">
        <v>38</v>
      </c>
      <c r="H67">
        <v>227695.62704383</v>
      </c>
      <c r="I67">
        <v>56.104999999999997</v>
      </c>
      <c r="J67">
        <v>12774863.1552941</v>
      </c>
      <c r="K67">
        <v>0</v>
      </c>
      <c r="L67">
        <v>5238.59</v>
      </c>
      <c r="M67" s="1">
        <v>0</v>
      </c>
      <c r="N67" s="1">
        <v>0</v>
      </c>
      <c r="O67">
        <v>0</v>
      </c>
      <c r="P67">
        <v>2.0590000000000002</v>
      </c>
      <c r="Q67">
        <v>-468825.296083247</v>
      </c>
      <c r="R67">
        <v>12306037.8592108</v>
      </c>
    </row>
    <row r="68" spans="1:18" x14ac:dyDescent="0.2">
      <c r="A68" s="4">
        <v>66</v>
      </c>
      <c r="B68" t="s">
        <v>171</v>
      </c>
      <c r="C68" t="s">
        <v>36</v>
      </c>
      <c r="D68" t="s">
        <v>17</v>
      </c>
      <c r="E68" t="s">
        <v>40</v>
      </c>
      <c r="F68" t="s">
        <v>175</v>
      </c>
      <c r="G68" t="s">
        <v>22</v>
      </c>
      <c r="H68">
        <v>37044.249543445199</v>
      </c>
      <c r="I68">
        <v>54.188000000000002</v>
      </c>
      <c r="J68">
        <v>2007353.7942602099</v>
      </c>
      <c r="K68">
        <v>0</v>
      </c>
      <c r="L68">
        <v>5283.85</v>
      </c>
      <c r="M68">
        <v>0</v>
      </c>
      <c r="N68">
        <v>0</v>
      </c>
      <c r="O68">
        <v>0</v>
      </c>
      <c r="P68">
        <v>1.9890000000000001</v>
      </c>
      <c r="Q68">
        <v>-73681.012341912501</v>
      </c>
      <c r="R68">
        <v>1933672.7819182901</v>
      </c>
    </row>
    <row r="69" spans="1:18" x14ac:dyDescent="0.2">
      <c r="A69" s="4">
        <v>67</v>
      </c>
      <c r="B69" t="s">
        <v>171</v>
      </c>
      <c r="C69" t="s">
        <v>36</v>
      </c>
      <c r="D69" t="s">
        <v>17</v>
      </c>
      <c r="E69" t="s">
        <v>40</v>
      </c>
      <c r="F69" t="s">
        <v>175</v>
      </c>
      <c r="G69" t="s">
        <v>39</v>
      </c>
      <c r="H69">
        <v>12025.805289477899</v>
      </c>
      <c r="I69">
        <v>54.834000000000003</v>
      </c>
      <c r="J69">
        <v>659423.00724323594</v>
      </c>
      <c r="K69">
        <v>0</v>
      </c>
      <c r="L69">
        <v>5604.7</v>
      </c>
      <c r="M69">
        <v>0</v>
      </c>
      <c r="N69">
        <v>0</v>
      </c>
      <c r="O69">
        <v>0</v>
      </c>
      <c r="P69">
        <v>2.012</v>
      </c>
      <c r="Q69">
        <v>-24195.9202424297</v>
      </c>
      <c r="R69">
        <v>635227.087000806</v>
      </c>
    </row>
    <row r="70" spans="1:18" x14ac:dyDescent="0.2">
      <c r="A70" s="4">
        <v>68</v>
      </c>
      <c r="B70" t="s">
        <v>171</v>
      </c>
      <c r="C70" t="s">
        <v>36</v>
      </c>
      <c r="D70" t="s">
        <v>17</v>
      </c>
      <c r="E70" t="s">
        <v>40</v>
      </c>
      <c r="F70" t="s">
        <v>175</v>
      </c>
      <c r="G70" t="s">
        <v>31</v>
      </c>
      <c r="H70">
        <v>534255.65198418498</v>
      </c>
      <c r="I70">
        <v>54.997</v>
      </c>
      <c r="J70">
        <v>29382458.092174198</v>
      </c>
      <c r="K70">
        <v>0</v>
      </c>
      <c r="L70">
        <v>5236.29</v>
      </c>
      <c r="M70" s="1">
        <v>0</v>
      </c>
      <c r="N70" s="1">
        <v>14.857370984504399</v>
      </c>
      <c r="O70">
        <v>274.39504238652802</v>
      </c>
      <c r="P70">
        <v>2.0190000000000001</v>
      </c>
      <c r="Q70">
        <v>-1078662.1613560701</v>
      </c>
      <c r="R70">
        <v>28304070.3258605</v>
      </c>
    </row>
    <row r="71" spans="1:18" x14ac:dyDescent="0.2">
      <c r="A71" s="4">
        <v>69</v>
      </c>
      <c r="B71" t="s">
        <v>171</v>
      </c>
      <c r="C71" t="s">
        <v>36</v>
      </c>
      <c r="D71" t="s">
        <v>17</v>
      </c>
      <c r="E71" t="s">
        <v>40</v>
      </c>
      <c r="F71" t="s">
        <v>175</v>
      </c>
      <c r="G71" t="s">
        <v>32</v>
      </c>
      <c r="H71">
        <v>440730.18697472702</v>
      </c>
      <c r="I71">
        <v>53.183</v>
      </c>
      <c r="J71">
        <v>23439353.5338769</v>
      </c>
      <c r="K71">
        <v>0</v>
      </c>
      <c r="L71">
        <v>4913.1499999999996</v>
      </c>
      <c r="M71">
        <v>0</v>
      </c>
      <c r="N71">
        <v>27.925759253942999</v>
      </c>
      <c r="O71">
        <v>418.266624486853</v>
      </c>
      <c r="P71">
        <v>1.952</v>
      </c>
      <c r="Q71">
        <v>-860305.32497466705</v>
      </c>
      <c r="R71">
        <v>22579466.475526702</v>
      </c>
    </row>
    <row r="72" spans="1:18" x14ac:dyDescent="0.2">
      <c r="A72" s="4">
        <v>70</v>
      </c>
      <c r="B72" t="s">
        <v>171</v>
      </c>
      <c r="C72" t="s">
        <v>36</v>
      </c>
      <c r="D72" t="s">
        <v>17</v>
      </c>
      <c r="E72" t="s">
        <v>40</v>
      </c>
      <c r="F72" t="s">
        <v>175</v>
      </c>
      <c r="G72" t="s">
        <v>26</v>
      </c>
      <c r="H72">
        <v>20364.4380841973</v>
      </c>
      <c r="I72">
        <v>57.183</v>
      </c>
      <c r="J72">
        <v>1164499.66296865</v>
      </c>
      <c r="K72">
        <v>0</v>
      </c>
      <c r="L72">
        <v>4859.29</v>
      </c>
      <c r="M72">
        <v>0</v>
      </c>
      <c r="N72">
        <v>0</v>
      </c>
      <c r="O72">
        <v>0</v>
      </c>
      <c r="P72">
        <v>2.0990000000000002</v>
      </c>
      <c r="Q72">
        <v>-42744.955538730101</v>
      </c>
      <c r="R72">
        <v>1121754.7074299201</v>
      </c>
    </row>
    <row r="73" spans="1:18" x14ac:dyDescent="0.2">
      <c r="A73" s="4">
        <v>71</v>
      </c>
      <c r="B73" t="s">
        <v>171</v>
      </c>
      <c r="C73" t="s">
        <v>36</v>
      </c>
      <c r="D73" t="s">
        <v>17</v>
      </c>
      <c r="E73" t="s">
        <v>40</v>
      </c>
      <c r="F73" t="s">
        <v>175</v>
      </c>
      <c r="G73" t="s">
        <v>33</v>
      </c>
      <c r="H73">
        <v>335504.36353950802</v>
      </c>
      <c r="I73">
        <v>53.335000000000001</v>
      </c>
      <c r="J73">
        <v>17894125.229379602</v>
      </c>
      <c r="K73">
        <v>0</v>
      </c>
      <c r="L73">
        <v>5346.88</v>
      </c>
      <c r="M73">
        <v>0</v>
      </c>
      <c r="N73">
        <v>17.198492699972402</v>
      </c>
      <c r="O73">
        <v>259.482074324851</v>
      </c>
      <c r="P73">
        <v>1.958</v>
      </c>
      <c r="Q73">
        <v>-656917.54381035594</v>
      </c>
      <c r="R73">
        <v>17237467.167643599</v>
      </c>
    </row>
    <row r="74" spans="1:18" x14ac:dyDescent="0.2">
      <c r="A74" s="4">
        <v>72</v>
      </c>
      <c r="B74" t="s">
        <v>171</v>
      </c>
      <c r="C74" t="s">
        <v>36</v>
      </c>
      <c r="D74" t="s">
        <v>17</v>
      </c>
      <c r="E74" t="s">
        <v>41</v>
      </c>
      <c r="F74" t="s">
        <v>175</v>
      </c>
      <c r="G74" t="s">
        <v>20</v>
      </c>
      <c r="H74">
        <v>4679.3869830373897</v>
      </c>
      <c r="I74">
        <v>58.643999999999998</v>
      </c>
      <c r="J74">
        <v>274417.970233245</v>
      </c>
      <c r="K74">
        <v>44.794253126260401</v>
      </c>
      <c r="L74">
        <v>4837.51</v>
      </c>
      <c r="M74">
        <v>216692.64744081601</v>
      </c>
      <c r="N74">
        <v>0</v>
      </c>
      <c r="O74">
        <v>0</v>
      </c>
      <c r="P74">
        <v>2.153</v>
      </c>
      <c r="Q74">
        <v>-10074.7201744795</v>
      </c>
      <c r="R74">
        <v>481035.89749958098</v>
      </c>
    </row>
    <row r="75" spans="1:18" x14ac:dyDescent="0.2">
      <c r="A75" s="4">
        <v>73</v>
      </c>
      <c r="B75" t="s">
        <v>171</v>
      </c>
      <c r="C75" t="s">
        <v>36</v>
      </c>
      <c r="D75" t="s">
        <v>17</v>
      </c>
      <c r="E75" t="s">
        <v>41</v>
      </c>
      <c r="F75" t="s">
        <v>175</v>
      </c>
      <c r="G75" t="s">
        <v>38</v>
      </c>
      <c r="H75">
        <v>128395.190305581</v>
      </c>
      <c r="I75">
        <v>56.104999999999997</v>
      </c>
      <c r="J75">
        <v>7203612.1520946501</v>
      </c>
      <c r="K75">
        <v>1093.9758860239499</v>
      </c>
      <c r="L75">
        <v>5238.59</v>
      </c>
      <c r="M75" s="1">
        <v>5730891.13676624</v>
      </c>
      <c r="N75" s="1">
        <v>0</v>
      </c>
      <c r="O75">
        <v>0</v>
      </c>
      <c r="P75">
        <v>2.0590000000000002</v>
      </c>
      <c r="Q75">
        <v>-264365.69683919201</v>
      </c>
      <c r="R75">
        <v>12670137.5920217</v>
      </c>
    </row>
    <row r="76" spans="1:18" x14ac:dyDescent="0.2">
      <c r="A76" s="4">
        <v>74</v>
      </c>
      <c r="B76" t="s">
        <v>171</v>
      </c>
      <c r="C76" t="s">
        <v>36</v>
      </c>
      <c r="D76" t="s">
        <v>17</v>
      </c>
      <c r="E76" t="s">
        <v>41</v>
      </c>
      <c r="F76" t="s">
        <v>175</v>
      </c>
      <c r="G76" t="s">
        <v>22</v>
      </c>
      <c r="H76">
        <v>21553.3139626991</v>
      </c>
      <c r="I76">
        <v>54.188000000000002</v>
      </c>
      <c r="J76">
        <v>1167930.97701074</v>
      </c>
      <c r="K76">
        <v>154.15451713840599</v>
      </c>
      <c r="L76">
        <v>5283.85</v>
      </c>
      <c r="M76">
        <v>814529.34538177098</v>
      </c>
      <c r="N76">
        <v>0</v>
      </c>
      <c r="O76">
        <v>0</v>
      </c>
      <c r="P76">
        <v>1.9890000000000001</v>
      </c>
      <c r="Q76">
        <v>-42869.541471808603</v>
      </c>
      <c r="R76">
        <v>1939590.7809206999</v>
      </c>
    </row>
    <row r="77" spans="1:18" x14ac:dyDescent="0.2">
      <c r="A77" s="4">
        <v>75</v>
      </c>
      <c r="B77" t="s">
        <v>171</v>
      </c>
      <c r="C77" t="s">
        <v>36</v>
      </c>
      <c r="D77" t="s">
        <v>17</v>
      </c>
      <c r="E77" t="s">
        <v>41</v>
      </c>
      <c r="F77" t="s">
        <v>175</v>
      </c>
      <c r="G77" t="s">
        <v>39</v>
      </c>
      <c r="H77">
        <v>5824.0726090935104</v>
      </c>
      <c r="I77">
        <v>54.834000000000003</v>
      </c>
      <c r="J77">
        <v>319357.19744703302</v>
      </c>
      <c r="K77">
        <v>37.9045059432489</v>
      </c>
      <c r="L77">
        <v>5604.7</v>
      </c>
      <c r="M77">
        <v>212443.38446012701</v>
      </c>
      <c r="N77">
        <v>0</v>
      </c>
      <c r="O77">
        <v>0</v>
      </c>
      <c r="P77">
        <v>2.012</v>
      </c>
      <c r="Q77">
        <v>-11718.034089496099</v>
      </c>
      <c r="R77">
        <v>520082.54781766498</v>
      </c>
    </row>
    <row r="78" spans="1:18" x14ac:dyDescent="0.2">
      <c r="A78" s="4">
        <v>76</v>
      </c>
      <c r="B78" t="s">
        <v>171</v>
      </c>
      <c r="C78" t="s">
        <v>36</v>
      </c>
      <c r="D78" t="s">
        <v>17</v>
      </c>
      <c r="E78" t="s">
        <v>41</v>
      </c>
      <c r="F78" t="s">
        <v>175</v>
      </c>
      <c r="G78" t="s">
        <v>31</v>
      </c>
      <c r="H78">
        <v>293137.857011321</v>
      </c>
      <c r="I78">
        <v>54.997</v>
      </c>
      <c r="J78">
        <v>16121702.7220516</v>
      </c>
      <c r="K78">
        <v>2665.67333393226</v>
      </c>
      <c r="L78">
        <v>5236.29</v>
      </c>
      <c r="M78" s="1">
        <v>13958238.621736201</v>
      </c>
      <c r="N78" s="1">
        <v>8.1520108866321301</v>
      </c>
      <c r="O78">
        <v>150.55633833911901</v>
      </c>
      <c r="P78">
        <v>2.0190000000000001</v>
      </c>
      <c r="Q78">
        <v>-591845.33330585703</v>
      </c>
      <c r="R78">
        <v>29488246.566820301</v>
      </c>
    </row>
    <row r="79" spans="1:18" x14ac:dyDescent="0.2">
      <c r="A79" s="4">
        <v>77</v>
      </c>
      <c r="B79" t="s">
        <v>171</v>
      </c>
      <c r="C79" t="s">
        <v>36</v>
      </c>
      <c r="D79" t="s">
        <v>17</v>
      </c>
      <c r="E79" t="s">
        <v>41</v>
      </c>
      <c r="F79" t="s">
        <v>175</v>
      </c>
      <c r="G79" t="s">
        <v>32</v>
      </c>
      <c r="H79">
        <v>245706.32956315199</v>
      </c>
      <c r="I79">
        <v>53.183</v>
      </c>
      <c r="J79">
        <v>13067399.725157101</v>
      </c>
      <c r="K79">
        <v>2076.31448344506</v>
      </c>
      <c r="L79">
        <v>4913.1499999999996</v>
      </c>
      <c r="M79">
        <v>10201244.504338101</v>
      </c>
      <c r="N79">
        <v>15.568563282786901</v>
      </c>
      <c r="O79">
        <v>233.18293168633599</v>
      </c>
      <c r="P79">
        <v>1.952</v>
      </c>
      <c r="Q79">
        <v>-479618.755307274</v>
      </c>
      <c r="R79">
        <v>22789258.657119598</v>
      </c>
    </row>
    <row r="80" spans="1:18" x14ac:dyDescent="0.2">
      <c r="A80" s="4">
        <v>78</v>
      </c>
      <c r="B80" t="s">
        <v>171</v>
      </c>
      <c r="C80" t="s">
        <v>36</v>
      </c>
      <c r="D80" t="s">
        <v>17</v>
      </c>
      <c r="E80" t="s">
        <v>41</v>
      </c>
      <c r="F80" t="s">
        <v>175</v>
      </c>
      <c r="G80" t="s">
        <v>26</v>
      </c>
      <c r="H80">
        <v>11362.982622439</v>
      </c>
      <c r="I80">
        <v>57.183</v>
      </c>
      <c r="J80">
        <v>649769.43529893295</v>
      </c>
      <c r="K80">
        <v>108.774145428205</v>
      </c>
      <c r="L80">
        <v>4859.29</v>
      </c>
      <c r="M80">
        <v>528565.11713782605</v>
      </c>
      <c r="N80">
        <v>0</v>
      </c>
      <c r="O80">
        <v>0</v>
      </c>
      <c r="P80">
        <v>2.0990000000000002</v>
      </c>
      <c r="Q80">
        <v>-23850.900524499601</v>
      </c>
      <c r="R80">
        <v>1154483.6519122601</v>
      </c>
    </row>
    <row r="81" spans="1:18" x14ac:dyDescent="0.2">
      <c r="A81" s="4">
        <v>79</v>
      </c>
      <c r="B81" t="s">
        <v>171</v>
      </c>
      <c r="C81" t="s">
        <v>36</v>
      </c>
      <c r="D81" t="s">
        <v>17</v>
      </c>
      <c r="E81" t="s">
        <v>41</v>
      </c>
      <c r="F81" t="s">
        <v>175</v>
      </c>
      <c r="G81" t="s">
        <v>33</v>
      </c>
      <c r="H81">
        <v>187572.69403460401</v>
      </c>
      <c r="I81">
        <v>53.335000000000001</v>
      </c>
      <c r="J81">
        <v>10004189.6363356</v>
      </c>
      <c r="K81">
        <v>1610.4725232790099</v>
      </c>
      <c r="L81">
        <v>5346.88</v>
      </c>
      <c r="M81">
        <v>8611003.3252700791</v>
      </c>
      <c r="N81">
        <v>9.6152776525317698</v>
      </c>
      <c r="O81">
        <v>145.07039855256099</v>
      </c>
      <c r="P81">
        <v>1.958</v>
      </c>
      <c r="Q81">
        <v>-367267.33491975599</v>
      </c>
      <c r="R81">
        <v>18248070.697084501</v>
      </c>
    </row>
    <row r="82" spans="1:18" x14ac:dyDescent="0.2">
      <c r="A82" s="4">
        <v>80</v>
      </c>
      <c r="B82" t="s">
        <v>171</v>
      </c>
      <c r="C82" t="s">
        <v>42</v>
      </c>
      <c r="D82" t="s">
        <v>17</v>
      </c>
      <c r="E82" t="s">
        <v>43</v>
      </c>
      <c r="F82" t="s">
        <v>175</v>
      </c>
      <c r="G82" t="s">
        <v>44</v>
      </c>
      <c r="H82">
        <v>78898.247646467906</v>
      </c>
      <c r="I82">
        <v>63.533000000000001</v>
      </c>
      <c r="J82">
        <v>5012642.3677230403</v>
      </c>
      <c r="K82">
        <v>0</v>
      </c>
      <c r="L82">
        <v>5616.5129999999999</v>
      </c>
      <c r="M82">
        <v>0</v>
      </c>
      <c r="N82">
        <v>0</v>
      </c>
      <c r="O82">
        <v>0</v>
      </c>
      <c r="P82">
        <v>-2.1179999999999999</v>
      </c>
      <c r="Q82">
        <v>-167106.48851521901</v>
      </c>
      <c r="R82">
        <v>4845535.8792078197</v>
      </c>
    </row>
    <row r="83" spans="1:18" x14ac:dyDescent="0.2">
      <c r="A83" s="4">
        <v>81</v>
      </c>
      <c r="B83" t="s">
        <v>171</v>
      </c>
      <c r="C83" t="s">
        <v>42</v>
      </c>
      <c r="D83" t="s">
        <v>17</v>
      </c>
      <c r="E83" t="s">
        <v>43</v>
      </c>
      <c r="F83" t="s">
        <v>175</v>
      </c>
      <c r="G83" t="s">
        <v>45</v>
      </c>
      <c r="H83">
        <v>115921.08998513799</v>
      </c>
      <c r="I83">
        <v>59.158999999999999</v>
      </c>
      <c r="J83">
        <v>6857775.7624307796</v>
      </c>
      <c r="K83">
        <v>0</v>
      </c>
      <c r="L83">
        <v>5527.9589999999998</v>
      </c>
      <c r="M83" s="1">
        <v>0</v>
      </c>
      <c r="N83" s="1">
        <v>0</v>
      </c>
      <c r="O83">
        <v>0</v>
      </c>
      <c r="P83">
        <v>-1.972</v>
      </c>
      <c r="Q83">
        <v>-228596.38945069199</v>
      </c>
      <c r="R83">
        <v>6629179.3729800899</v>
      </c>
    </row>
    <row r="84" spans="1:18" x14ac:dyDescent="0.2">
      <c r="A84" s="4">
        <v>82</v>
      </c>
      <c r="B84" t="s">
        <v>171</v>
      </c>
      <c r="C84" t="s">
        <v>42</v>
      </c>
      <c r="D84" t="s">
        <v>17</v>
      </c>
      <c r="E84" t="s">
        <v>43</v>
      </c>
      <c r="F84" t="s">
        <v>175</v>
      </c>
      <c r="G84" t="s">
        <v>46</v>
      </c>
      <c r="H84">
        <v>93168.690096266801</v>
      </c>
      <c r="I84">
        <v>65.516000000000005</v>
      </c>
      <c r="J84">
        <v>6104039.9003470195</v>
      </c>
      <c r="K84">
        <v>0</v>
      </c>
      <c r="L84">
        <v>5749.3459999999995</v>
      </c>
      <c r="M84">
        <v>0</v>
      </c>
      <c r="N84">
        <v>0</v>
      </c>
      <c r="O84">
        <v>0</v>
      </c>
      <c r="P84">
        <v>-2.1840000000000002</v>
      </c>
      <c r="Q84">
        <v>-203480.41917024701</v>
      </c>
      <c r="R84">
        <v>5900559.4811767703</v>
      </c>
    </row>
    <row r="85" spans="1:18" x14ac:dyDescent="0.2">
      <c r="A85" s="4">
        <v>83</v>
      </c>
      <c r="B85" t="s">
        <v>171</v>
      </c>
      <c r="C85" t="s">
        <v>42</v>
      </c>
      <c r="D85" t="s">
        <v>17</v>
      </c>
      <c r="E85" t="s">
        <v>43</v>
      </c>
      <c r="F85" t="s">
        <v>175</v>
      </c>
      <c r="G85" t="s">
        <v>47</v>
      </c>
      <c r="H85">
        <v>68992.2101161764</v>
      </c>
      <c r="I85">
        <v>62.180999999999997</v>
      </c>
      <c r="J85">
        <v>4290004.61723396</v>
      </c>
      <c r="K85">
        <v>0</v>
      </c>
      <c r="L85">
        <v>5650.7020000000002</v>
      </c>
      <c r="M85">
        <v>0</v>
      </c>
      <c r="N85">
        <v>0</v>
      </c>
      <c r="O85">
        <v>0</v>
      </c>
      <c r="P85">
        <v>-2.073</v>
      </c>
      <c r="Q85">
        <v>-143020.85157083301</v>
      </c>
      <c r="R85">
        <v>4146983.7656631302</v>
      </c>
    </row>
    <row r="86" spans="1:18" x14ac:dyDescent="0.2">
      <c r="A86" s="4">
        <v>84</v>
      </c>
      <c r="B86" t="s">
        <v>171</v>
      </c>
      <c r="C86" t="s">
        <v>42</v>
      </c>
      <c r="D86" t="s">
        <v>17</v>
      </c>
      <c r="E86" t="s">
        <v>48</v>
      </c>
      <c r="F86" t="s">
        <v>175</v>
      </c>
      <c r="G86" t="s">
        <v>44</v>
      </c>
      <c r="H86">
        <v>108385.237846875</v>
      </c>
      <c r="I86">
        <v>63.533000000000001</v>
      </c>
      <c r="J86">
        <v>6886039.3161255503</v>
      </c>
      <c r="K86">
        <v>0</v>
      </c>
      <c r="L86">
        <v>5616.5129999999999</v>
      </c>
      <c r="M86">
        <v>0</v>
      </c>
      <c r="N86">
        <v>0</v>
      </c>
      <c r="O86">
        <v>0</v>
      </c>
      <c r="P86">
        <v>-2.1179999999999999</v>
      </c>
      <c r="Q86">
        <v>-229559.93375968299</v>
      </c>
      <c r="R86">
        <v>6656479.3823658703</v>
      </c>
    </row>
    <row r="87" spans="1:18" x14ac:dyDescent="0.2">
      <c r="A87" s="4">
        <v>85</v>
      </c>
      <c r="B87" t="s">
        <v>171</v>
      </c>
      <c r="C87" t="s">
        <v>42</v>
      </c>
      <c r="D87" t="s">
        <v>17</v>
      </c>
      <c r="E87" t="s">
        <v>48</v>
      </c>
      <c r="F87" t="s">
        <v>175</v>
      </c>
      <c r="G87" t="s">
        <v>45</v>
      </c>
      <c r="H87">
        <v>158127.29375248399</v>
      </c>
      <c r="I87">
        <v>59.158999999999999</v>
      </c>
      <c r="J87">
        <v>9354652.5711032208</v>
      </c>
      <c r="K87">
        <v>0</v>
      </c>
      <c r="L87">
        <v>5527.9589999999998</v>
      </c>
      <c r="M87">
        <v>0</v>
      </c>
      <c r="N87">
        <v>0</v>
      </c>
      <c r="O87">
        <v>0</v>
      </c>
      <c r="P87">
        <v>-1.972</v>
      </c>
      <c r="Q87">
        <v>-311827.02327989897</v>
      </c>
      <c r="R87">
        <v>9042825.5478233192</v>
      </c>
    </row>
    <row r="88" spans="1:18" x14ac:dyDescent="0.2">
      <c r="A88" s="4">
        <v>86</v>
      </c>
      <c r="B88" t="s">
        <v>171</v>
      </c>
      <c r="C88" t="s">
        <v>42</v>
      </c>
      <c r="D88" t="s">
        <v>17</v>
      </c>
      <c r="E88" t="s">
        <v>48</v>
      </c>
      <c r="F88" t="s">
        <v>175</v>
      </c>
      <c r="G88" t="s">
        <v>46</v>
      </c>
      <c r="H88">
        <v>127629.32289014899</v>
      </c>
      <c r="I88">
        <v>65.516000000000005</v>
      </c>
      <c r="J88">
        <v>8361762.7184710503</v>
      </c>
      <c r="K88">
        <v>0</v>
      </c>
      <c r="L88">
        <v>5749.3459999999995</v>
      </c>
      <c r="M88">
        <v>0</v>
      </c>
      <c r="N88">
        <v>0</v>
      </c>
      <c r="O88">
        <v>0</v>
      </c>
      <c r="P88">
        <v>-2.1840000000000002</v>
      </c>
      <c r="Q88">
        <v>-278742.44119208702</v>
      </c>
      <c r="R88">
        <v>8083020.2772789598</v>
      </c>
    </row>
    <row r="89" spans="1:18" x14ac:dyDescent="0.2">
      <c r="A89" s="4">
        <v>87</v>
      </c>
      <c r="B89" t="s">
        <v>171</v>
      </c>
      <c r="C89" t="s">
        <v>42</v>
      </c>
      <c r="D89" t="s">
        <v>17</v>
      </c>
      <c r="E89" t="s">
        <v>48</v>
      </c>
      <c r="F89" t="s">
        <v>175</v>
      </c>
      <c r="G89" t="s">
        <v>47</v>
      </c>
      <c r="H89">
        <v>90273.300718287195</v>
      </c>
      <c r="I89">
        <v>62.180999999999997</v>
      </c>
      <c r="J89">
        <v>5613284.1119638197</v>
      </c>
      <c r="K89">
        <v>0</v>
      </c>
      <c r="L89">
        <v>5650.7020000000002</v>
      </c>
      <c r="M89">
        <v>0</v>
      </c>
      <c r="N89">
        <v>0</v>
      </c>
      <c r="O89">
        <v>0</v>
      </c>
      <c r="P89">
        <v>-2.073</v>
      </c>
      <c r="Q89">
        <v>-187136.55238900901</v>
      </c>
      <c r="R89">
        <v>5426147.5595748099</v>
      </c>
    </row>
    <row r="90" spans="1:18" x14ac:dyDescent="0.2">
      <c r="A90" s="4">
        <v>88</v>
      </c>
      <c r="B90" t="s">
        <v>171</v>
      </c>
      <c r="C90" t="s">
        <v>42</v>
      </c>
      <c r="D90" t="s">
        <v>17</v>
      </c>
      <c r="E90" t="s">
        <v>49</v>
      </c>
      <c r="F90" t="s">
        <v>175</v>
      </c>
      <c r="G90" t="s">
        <v>44</v>
      </c>
      <c r="H90">
        <v>60307.567701838998</v>
      </c>
      <c r="I90">
        <v>63.533000000000001</v>
      </c>
      <c r="J90">
        <v>3831520.6988009401</v>
      </c>
      <c r="K90">
        <v>124.364664751598</v>
      </c>
      <c r="L90">
        <v>5616.5129999999999</v>
      </c>
      <c r="M90">
        <v>698495.756317992</v>
      </c>
      <c r="N90">
        <v>0</v>
      </c>
      <c r="O90">
        <v>0</v>
      </c>
      <c r="P90">
        <v>-2.1179999999999999</v>
      </c>
      <c r="Q90">
        <v>-127731.428392495</v>
      </c>
      <c r="R90">
        <v>4402285.0267264303</v>
      </c>
    </row>
    <row r="91" spans="1:18" x14ac:dyDescent="0.2">
      <c r="A91" s="4">
        <v>89</v>
      </c>
      <c r="B91" t="s">
        <v>171</v>
      </c>
      <c r="C91" t="s">
        <v>42</v>
      </c>
      <c r="D91" t="s">
        <v>17</v>
      </c>
      <c r="E91" t="s">
        <v>49</v>
      </c>
      <c r="F91" t="s">
        <v>175</v>
      </c>
      <c r="G91" t="s">
        <v>45</v>
      </c>
      <c r="H91">
        <v>88555.437789915901</v>
      </c>
      <c r="I91">
        <v>59.158999999999999</v>
      </c>
      <c r="J91">
        <v>5238851.1442136299</v>
      </c>
      <c r="K91">
        <v>182.616672373906</v>
      </c>
      <c r="L91">
        <v>5527.9589999999998</v>
      </c>
      <c r="M91">
        <v>1009497.47759938</v>
      </c>
      <c r="N91">
        <v>0</v>
      </c>
      <c r="O91">
        <v>0</v>
      </c>
      <c r="P91">
        <v>-1.972</v>
      </c>
      <c r="Q91">
        <v>-174631.32332171401</v>
      </c>
      <c r="R91">
        <v>6073717.2984913001</v>
      </c>
    </row>
    <row r="92" spans="1:18" x14ac:dyDescent="0.2">
      <c r="A92" s="4">
        <v>90</v>
      </c>
      <c r="B92" t="s">
        <v>171</v>
      </c>
      <c r="C92" t="s">
        <v>42</v>
      </c>
      <c r="D92" t="s">
        <v>17</v>
      </c>
      <c r="E92" t="s">
        <v>49</v>
      </c>
      <c r="F92" t="s">
        <v>175</v>
      </c>
      <c r="G92" t="s">
        <v>46</v>
      </c>
      <c r="H92">
        <v>70392.225594621807</v>
      </c>
      <c r="I92">
        <v>65.516000000000005</v>
      </c>
      <c r="J92">
        <v>4611817.0520572402</v>
      </c>
      <c r="K92">
        <v>145.16097847744899</v>
      </c>
      <c r="L92">
        <v>5749.3459999999995</v>
      </c>
      <c r="M92">
        <v>834580.690965413</v>
      </c>
      <c r="N92">
        <v>0</v>
      </c>
      <c r="O92">
        <v>0</v>
      </c>
      <c r="P92">
        <v>-2.1840000000000002</v>
      </c>
      <c r="Q92">
        <v>-153736.62069865401</v>
      </c>
      <c r="R92">
        <v>5292661.1223240001</v>
      </c>
    </row>
    <row r="93" spans="1:18" x14ac:dyDescent="0.2">
      <c r="A93" s="4">
        <v>91</v>
      </c>
      <c r="B93" t="s">
        <v>171</v>
      </c>
      <c r="C93" t="s">
        <v>42</v>
      </c>
      <c r="D93" t="s">
        <v>17</v>
      </c>
      <c r="E93" t="s">
        <v>49</v>
      </c>
      <c r="F93" t="s">
        <v>175</v>
      </c>
      <c r="G93" t="s">
        <v>47</v>
      </c>
      <c r="H93">
        <v>49785.7118996231</v>
      </c>
      <c r="I93">
        <v>62.180999999999997</v>
      </c>
      <c r="J93">
        <v>3095725.35163046</v>
      </c>
      <c r="K93">
        <v>102.666773105947</v>
      </c>
      <c r="L93">
        <v>5650.7020000000002</v>
      </c>
      <c r="M93">
        <v>580139.34012332396</v>
      </c>
      <c r="N93">
        <v>0</v>
      </c>
      <c r="O93">
        <v>0</v>
      </c>
      <c r="P93">
        <v>-2.073</v>
      </c>
      <c r="Q93">
        <v>-103205.780767918</v>
      </c>
      <c r="R93">
        <v>3572658.9109858698</v>
      </c>
    </row>
    <row r="94" spans="1:18" x14ac:dyDescent="0.2">
      <c r="A94" s="4">
        <v>92</v>
      </c>
      <c r="B94" t="s">
        <v>171</v>
      </c>
      <c r="C94" t="s">
        <v>42</v>
      </c>
      <c r="D94" t="s">
        <v>17</v>
      </c>
      <c r="E94" t="s">
        <v>50</v>
      </c>
      <c r="F94" t="s">
        <v>173</v>
      </c>
      <c r="G94" t="s">
        <v>44</v>
      </c>
      <c r="H94">
        <v>51671.630883039797</v>
      </c>
      <c r="I94">
        <v>40.840000000000003</v>
      </c>
      <c r="J94">
        <v>2110269.4052633401</v>
      </c>
      <c r="K94">
        <v>104.127512292405</v>
      </c>
      <c r="L94">
        <v>6974.1890000000003</v>
      </c>
      <c r="M94">
        <v>726204.95082705899</v>
      </c>
      <c r="N94">
        <v>0</v>
      </c>
      <c r="O94">
        <v>0</v>
      </c>
      <c r="P94">
        <v>0</v>
      </c>
      <c r="Q94">
        <v>0</v>
      </c>
      <c r="R94">
        <v>2836474.3560903999</v>
      </c>
    </row>
    <row r="95" spans="1:18" x14ac:dyDescent="0.2">
      <c r="A95" s="4">
        <v>93</v>
      </c>
      <c r="B95" t="s">
        <v>171</v>
      </c>
      <c r="C95" t="s">
        <v>42</v>
      </c>
      <c r="D95" t="s">
        <v>17</v>
      </c>
      <c r="E95" t="s">
        <v>50</v>
      </c>
      <c r="F95" t="s">
        <v>173</v>
      </c>
      <c r="G95" t="s">
        <v>45</v>
      </c>
      <c r="H95">
        <v>13304.513918258201</v>
      </c>
      <c r="I95">
        <v>42.145000000000003</v>
      </c>
      <c r="J95">
        <v>560718.73908499302</v>
      </c>
      <c r="K95">
        <v>26.8109582161965</v>
      </c>
      <c r="L95">
        <v>6906.0829999999996</v>
      </c>
      <c r="M95">
        <v>185158.70275058501</v>
      </c>
      <c r="N95">
        <v>0</v>
      </c>
      <c r="O95">
        <v>0</v>
      </c>
      <c r="P95">
        <v>0</v>
      </c>
      <c r="Q95">
        <v>0</v>
      </c>
      <c r="R95">
        <v>745877.44183557795</v>
      </c>
    </row>
    <row r="96" spans="1:18" x14ac:dyDescent="0.2">
      <c r="A96" s="4">
        <v>94</v>
      </c>
      <c r="B96" t="s">
        <v>171</v>
      </c>
      <c r="C96" t="s">
        <v>42</v>
      </c>
      <c r="D96" t="s">
        <v>17</v>
      </c>
      <c r="E96" t="s">
        <v>50</v>
      </c>
      <c r="F96" t="s">
        <v>173</v>
      </c>
      <c r="G96" t="s">
        <v>46</v>
      </c>
      <c r="H96">
        <v>26137.406576031601</v>
      </c>
      <c r="I96">
        <v>40.488</v>
      </c>
      <c r="J96">
        <v>1058251.3174503699</v>
      </c>
      <c r="K96">
        <v>52.671515840051597</v>
      </c>
      <c r="L96">
        <v>7050.018</v>
      </c>
      <c r="M96">
        <v>371335.13475964899</v>
      </c>
      <c r="N96">
        <v>0</v>
      </c>
      <c r="O96">
        <v>0</v>
      </c>
      <c r="P96">
        <v>0</v>
      </c>
      <c r="Q96">
        <v>0</v>
      </c>
      <c r="R96">
        <v>1429586.45221002</v>
      </c>
    </row>
    <row r="97" spans="1:18" x14ac:dyDescent="0.2">
      <c r="A97" s="4">
        <v>95</v>
      </c>
      <c r="B97" t="s">
        <v>171</v>
      </c>
      <c r="C97" t="s">
        <v>42</v>
      </c>
      <c r="D97" t="s">
        <v>17</v>
      </c>
      <c r="E97" t="s">
        <v>50</v>
      </c>
      <c r="F97" t="s">
        <v>173</v>
      </c>
      <c r="G97" t="s">
        <v>47</v>
      </c>
      <c r="H97">
        <v>34161.4140909165</v>
      </c>
      <c r="I97">
        <v>40.938000000000002</v>
      </c>
      <c r="J97">
        <v>1398499.9700539401</v>
      </c>
      <c r="K97">
        <v>68.841315919165595</v>
      </c>
      <c r="L97">
        <v>7188.3370000000004</v>
      </c>
      <c r="M97">
        <v>494854.57835042698</v>
      </c>
      <c r="N97">
        <v>0</v>
      </c>
      <c r="O97">
        <v>0</v>
      </c>
      <c r="P97">
        <v>0</v>
      </c>
      <c r="Q97">
        <v>0</v>
      </c>
      <c r="R97">
        <v>1893354.54840436</v>
      </c>
    </row>
    <row r="98" spans="1:18" x14ac:dyDescent="0.2">
      <c r="A98" s="4">
        <v>96</v>
      </c>
      <c r="B98" t="s">
        <v>171</v>
      </c>
      <c r="C98" t="s">
        <v>51</v>
      </c>
      <c r="D98" t="s">
        <v>17</v>
      </c>
      <c r="E98" t="s">
        <v>43</v>
      </c>
      <c r="F98" t="s">
        <v>175</v>
      </c>
      <c r="G98" t="s">
        <v>44</v>
      </c>
      <c r="H98">
        <v>577.57207399355696</v>
      </c>
      <c r="I98">
        <v>63.533000000000001</v>
      </c>
      <c r="J98">
        <v>36694.886577032601</v>
      </c>
      <c r="K98">
        <v>0</v>
      </c>
      <c r="L98">
        <v>5616.5129999999999</v>
      </c>
      <c r="M98">
        <v>0</v>
      </c>
      <c r="N98">
        <v>0</v>
      </c>
      <c r="O98">
        <v>0</v>
      </c>
      <c r="P98">
        <v>-2.1720000000000002</v>
      </c>
      <c r="Q98">
        <v>-1254.486544714</v>
      </c>
      <c r="R98">
        <v>35440.400032318597</v>
      </c>
    </row>
    <row r="99" spans="1:18" x14ac:dyDescent="0.2">
      <c r="A99" s="4">
        <v>97</v>
      </c>
      <c r="B99" t="s">
        <v>171</v>
      </c>
      <c r="C99" t="s">
        <v>51</v>
      </c>
      <c r="D99" t="s">
        <v>17</v>
      </c>
      <c r="E99" t="s">
        <v>43</v>
      </c>
      <c r="F99" t="s">
        <v>175</v>
      </c>
      <c r="G99" t="s">
        <v>45</v>
      </c>
      <c r="H99">
        <v>758.57853534007404</v>
      </c>
      <c r="I99">
        <v>59.158999999999999</v>
      </c>
      <c r="J99">
        <v>44876.747572183398</v>
      </c>
      <c r="K99">
        <v>0</v>
      </c>
      <c r="L99">
        <v>5527.9589999999998</v>
      </c>
      <c r="M99">
        <v>0</v>
      </c>
      <c r="N99">
        <v>0</v>
      </c>
      <c r="O99">
        <v>0</v>
      </c>
      <c r="P99">
        <v>-2.02199999999999</v>
      </c>
      <c r="Q99">
        <v>-1533.84579845762</v>
      </c>
      <c r="R99">
        <v>43342.901773725796</v>
      </c>
    </row>
    <row r="100" spans="1:18" x14ac:dyDescent="0.2">
      <c r="A100" s="4">
        <v>98</v>
      </c>
      <c r="B100" t="s">
        <v>171</v>
      </c>
      <c r="C100" t="s">
        <v>51</v>
      </c>
      <c r="D100" t="s">
        <v>17</v>
      </c>
      <c r="E100" t="s">
        <v>43</v>
      </c>
      <c r="F100" t="s">
        <v>175</v>
      </c>
      <c r="G100" t="s">
        <v>46</v>
      </c>
      <c r="H100">
        <v>176.80709159526401</v>
      </c>
      <c r="I100">
        <v>65.516000000000005</v>
      </c>
      <c r="J100">
        <v>11583.693412955299</v>
      </c>
      <c r="K100">
        <v>0</v>
      </c>
      <c r="L100">
        <v>5749.3459999999995</v>
      </c>
      <c r="M100">
        <v>0</v>
      </c>
      <c r="N100">
        <v>0</v>
      </c>
      <c r="O100">
        <v>0</v>
      </c>
      <c r="P100">
        <v>-2.2389999999999999</v>
      </c>
      <c r="Q100">
        <v>-395.87107808179599</v>
      </c>
      <c r="R100">
        <v>11187.822334873499</v>
      </c>
    </row>
    <row r="101" spans="1:18" x14ac:dyDescent="0.2">
      <c r="A101" s="4">
        <v>99</v>
      </c>
      <c r="B101" t="s">
        <v>171</v>
      </c>
      <c r="C101" t="s">
        <v>51</v>
      </c>
      <c r="D101" t="s">
        <v>17</v>
      </c>
      <c r="E101" t="s">
        <v>43</v>
      </c>
      <c r="F101" t="s">
        <v>175</v>
      </c>
      <c r="G101" t="s">
        <v>47</v>
      </c>
      <c r="H101">
        <v>24300.886838034799</v>
      </c>
      <c r="I101">
        <v>62.180999999999997</v>
      </c>
      <c r="J101">
        <v>1511053.4444758401</v>
      </c>
      <c r="K101">
        <v>0</v>
      </c>
      <c r="L101">
        <v>5650.7020000000002</v>
      </c>
      <c r="M101">
        <v>0</v>
      </c>
      <c r="N101">
        <v>0</v>
      </c>
      <c r="O101">
        <v>0</v>
      </c>
      <c r="P101">
        <v>-2.125</v>
      </c>
      <c r="Q101">
        <v>-51639.384530823903</v>
      </c>
      <c r="R101">
        <v>1459414.0599450101</v>
      </c>
    </row>
    <row r="102" spans="1:18" x14ac:dyDescent="0.2">
      <c r="A102" s="4">
        <v>100</v>
      </c>
      <c r="B102" t="s">
        <v>171</v>
      </c>
      <c r="C102" t="s">
        <v>51</v>
      </c>
      <c r="D102" t="s">
        <v>17</v>
      </c>
      <c r="E102" t="s">
        <v>48</v>
      </c>
      <c r="F102" t="s">
        <v>175</v>
      </c>
      <c r="G102" t="s">
        <v>44</v>
      </c>
      <c r="H102">
        <v>711.86453277693295</v>
      </c>
      <c r="I102">
        <v>63.533000000000001</v>
      </c>
      <c r="J102">
        <v>45226.889360916903</v>
      </c>
      <c r="K102">
        <v>0</v>
      </c>
      <c r="L102">
        <v>5616.5129999999999</v>
      </c>
      <c r="M102">
        <v>0</v>
      </c>
      <c r="N102">
        <v>0</v>
      </c>
      <c r="O102">
        <v>0</v>
      </c>
      <c r="P102">
        <v>-2.1720000000000002</v>
      </c>
      <c r="Q102">
        <v>-1546.1697651914999</v>
      </c>
      <c r="R102">
        <v>43680.719595725401</v>
      </c>
    </row>
    <row r="103" spans="1:18" x14ac:dyDescent="0.2">
      <c r="A103" s="4">
        <v>101</v>
      </c>
      <c r="B103" t="s">
        <v>171</v>
      </c>
      <c r="C103" t="s">
        <v>51</v>
      </c>
      <c r="D103" t="s">
        <v>17</v>
      </c>
      <c r="E103" t="s">
        <v>48</v>
      </c>
      <c r="F103" t="s">
        <v>175</v>
      </c>
      <c r="G103" t="s">
        <v>45</v>
      </c>
      <c r="H103">
        <v>935.08714435740205</v>
      </c>
      <c r="I103">
        <v>59.158999999999999</v>
      </c>
      <c r="J103">
        <v>55318.820373039503</v>
      </c>
      <c r="K103">
        <v>0</v>
      </c>
      <c r="L103">
        <v>5527.9589999999998</v>
      </c>
      <c r="M103">
        <v>0</v>
      </c>
      <c r="N103">
        <v>0</v>
      </c>
      <c r="O103">
        <v>0</v>
      </c>
      <c r="P103">
        <v>-2.02199999999999</v>
      </c>
      <c r="Q103">
        <v>-1890.7462058906599</v>
      </c>
      <c r="R103">
        <v>53428.074167148799</v>
      </c>
    </row>
    <row r="104" spans="1:18" x14ac:dyDescent="0.2">
      <c r="A104" s="4">
        <v>102</v>
      </c>
      <c r="B104" t="s">
        <v>171</v>
      </c>
      <c r="C104" t="s">
        <v>51</v>
      </c>
      <c r="D104" t="s">
        <v>17</v>
      </c>
      <c r="E104" t="s">
        <v>48</v>
      </c>
      <c r="F104" t="s">
        <v>175</v>
      </c>
      <c r="G104" t="s">
        <v>46</v>
      </c>
      <c r="H104">
        <v>217.67360405770299</v>
      </c>
      <c r="I104">
        <v>65.516000000000005</v>
      </c>
      <c r="J104">
        <v>14261.1038434445</v>
      </c>
      <c r="K104">
        <v>0</v>
      </c>
      <c r="L104">
        <v>5749.3459999999995</v>
      </c>
      <c r="M104">
        <v>0</v>
      </c>
      <c r="N104">
        <v>0</v>
      </c>
      <c r="O104">
        <v>0</v>
      </c>
      <c r="P104">
        <v>-2.2389999999999999</v>
      </c>
      <c r="Q104">
        <v>-487.37119948519899</v>
      </c>
      <c r="R104">
        <v>13773.7326439593</v>
      </c>
    </row>
    <row r="105" spans="1:18" x14ac:dyDescent="0.2">
      <c r="A105" s="4">
        <v>103</v>
      </c>
      <c r="B105" t="s">
        <v>171</v>
      </c>
      <c r="C105" t="s">
        <v>51</v>
      </c>
      <c r="D105" t="s">
        <v>17</v>
      </c>
      <c r="E105" t="s">
        <v>48</v>
      </c>
      <c r="F105" t="s">
        <v>175</v>
      </c>
      <c r="G105" t="s">
        <v>47</v>
      </c>
      <c r="H105">
        <v>29733.507370265899</v>
      </c>
      <c r="I105">
        <v>62.180999999999997</v>
      </c>
      <c r="J105">
        <v>1848859.2217905</v>
      </c>
      <c r="K105">
        <v>0</v>
      </c>
      <c r="L105">
        <v>5650.7020000000002</v>
      </c>
      <c r="M105">
        <v>0</v>
      </c>
      <c r="N105">
        <v>0</v>
      </c>
      <c r="O105">
        <v>0</v>
      </c>
      <c r="P105">
        <v>-2.125</v>
      </c>
      <c r="Q105">
        <v>-63183.703161814999</v>
      </c>
      <c r="R105">
        <v>1785675.5186286899</v>
      </c>
    </row>
    <row r="106" spans="1:18" x14ac:dyDescent="0.2">
      <c r="A106" s="4">
        <v>104</v>
      </c>
      <c r="B106" t="s">
        <v>171</v>
      </c>
      <c r="C106" t="s">
        <v>51</v>
      </c>
      <c r="D106" t="s">
        <v>17</v>
      </c>
      <c r="E106" t="s">
        <v>49</v>
      </c>
      <c r="F106" t="s">
        <v>175</v>
      </c>
      <c r="G106" t="s">
        <v>44</v>
      </c>
      <c r="H106">
        <v>430.17587077138</v>
      </c>
      <c r="I106">
        <v>63.533000000000001</v>
      </c>
      <c r="J106">
        <v>27330.363597717998</v>
      </c>
      <c r="K106">
        <v>0.88776934490484005</v>
      </c>
      <c r="L106">
        <v>5616.5129999999999</v>
      </c>
      <c r="M106">
        <v>4986.1680666595103</v>
      </c>
      <c r="N106">
        <v>0</v>
      </c>
      <c r="O106">
        <v>0</v>
      </c>
      <c r="P106">
        <v>-2.1720000000000002</v>
      </c>
      <c r="Q106">
        <v>-934.34199131543903</v>
      </c>
      <c r="R106">
        <v>31382.189673062101</v>
      </c>
    </row>
    <row r="107" spans="1:18" x14ac:dyDescent="0.2">
      <c r="A107" s="4">
        <v>105</v>
      </c>
      <c r="B107" t="s">
        <v>171</v>
      </c>
      <c r="C107" t="s">
        <v>51</v>
      </c>
      <c r="D107" t="s">
        <v>17</v>
      </c>
      <c r="E107" t="s">
        <v>49</v>
      </c>
      <c r="F107" t="s">
        <v>175</v>
      </c>
      <c r="G107" t="s">
        <v>45</v>
      </c>
      <c r="H107">
        <v>565.00768718997199</v>
      </c>
      <c r="I107">
        <v>59.158999999999999</v>
      </c>
      <c r="J107">
        <v>33425.289766471498</v>
      </c>
      <c r="K107">
        <v>1.16602659145756</v>
      </c>
      <c r="L107">
        <v>5527.9589999999998</v>
      </c>
      <c r="M107">
        <v>6445.74719048714</v>
      </c>
      <c r="N107">
        <v>0</v>
      </c>
      <c r="O107">
        <v>0</v>
      </c>
      <c r="P107">
        <v>-2.02199999999999</v>
      </c>
      <c r="Q107">
        <v>-1142.4455434981201</v>
      </c>
      <c r="R107">
        <v>38728.591413460497</v>
      </c>
    </row>
    <row r="108" spans="1:18" x14ac:dyDescent="0.2">
      <c r="A108" s="4">
        <v>106</v>
      </c>
      <c r="B108" t="s">
        <v>171</v>
      </c>
      <c r="C108" t="s">
        <v>51</v>
      </c>
      <c r="D108" t="s">
        <v>17</v>
      </c>
      <c r="E108" t="s">
        <v>49</v>
      </c>
      <c r="F108" t="s">
        <v>175</v>
      </c>
      <c r="G108" t="s">
        <v>46</v>
      </c>
      <c r="H108">
        <v>131.54816428120199</v>
      </c>
      <c r="I108">
        <v>65.516000000000005</v>
      </c>
      <c r="J108">
        <v>8618.5095310472298</v>
      </c>
      <c r="K108">
        <v>0.27148065608129501</v>
      </c>
      <c r="L108">
        <v>5749.3459999999995</v>
      </c>
      <c r="M108">
        <v>1560.83622411837</v>
      </c>
      <c r="N108">
        <v>0</v>
      </c>
      <c r="O108">
        <v>0</v>
      </c>
      <c r="P108">
        <v>-2.2389999999999999</v>
      </c>
      <c r="Q108">
        <v>-294.53633982561098</v>
      </c>
      <c r="R108">
        <v>9884.8094153399907</v>
      </c>
    </row>
    <row r="109" spans="1:18" x14ac:dyDescent="0.2">
      <c r="A109" s="4">
        <v>107</v>
      </c>
      <c r="B109" t="s">
        <v>171</v>
      </c>
      <c r="C109" t="s">
        <v>51</v>
      </c>
      <c r="D109" t="s">
        <v>17</v>
      </c>
      <c r="E109" t="s">
        <v>49</v>
      </c>
      <c r="F109" t="s">
        <v>175</v>
      </c>
      <c r="G109" t="s">
        <v>47</v>
      </c>
      <c r="H109">
        <v>18139.5507043363</v>
      </c>
      <c r="I109">
        <v>62.180999999999997</v>
      </c>
      <c r="J109">
        <v>1127935.40234633</v>
      </c>
      <c r="K109">
        <v>37.435240188576799</v>
      </c>
      <c r="L109">
        <v>5650.7020000000002</v>
      </c>
      <c r="M109">
        <v>211535.38660407101</v>
      </c>
      <c r="N109">
        <v>0</v>
      </c>
      <c r="O109">
        <v>0</v>
      </c>
      <c r="P109">
        <v>-2.125</v>
      </c>
      <c r="Q109">
        <v>-38546.545246714697</v>
      </c>
      <c r="R109">
        <v>1300924.2437036899</v>
      </c>
    </row>
    <row r="110" spans="1:18" x14ac:dyDescent="0.2">
      <c r="A110" s="4">
        <v>108</v>
      </c>
      <c r="B110" t="s">
        <v>171</v>
      </c>
      <c r="C110" t="s">
        <v>51</v>
      </c>
      <c r="D110" t="s">
        <v>17</v>
      </c>
      <c r="E110" t="s">
        <v>50</v>
      </c>
      <c r="F110" t="s">
        <v>173</v>
      </c>
      <c r="G110" t="s">
        <v>44</v>
      </c>
      <c r="H110">
        <v>109.1946993431</v>
      </c>
      <c r="I110">
        <v>40.840000000000003</v>
      </c>
      <c r="J110">
        <v>4459.5115211722004</v>
      </c>
      <c r="K110">
        <v>0.220213423243662</v>
      </c>
      <c r="L110">
        <v>6974.1890000000003</v>
      </c>
      <c r="M110">
        <v>1535.81003403829</v>
      </c>
      <c r="N110">
        <v>0</v>
      </c>
      <c r="O110">
        <v>0</v>
      </c>
      <c r="P110">
        <v>0</v>
      </c>
      <c r="Q110">
        <v>0</v>
      </c>
      <c r="R110">
        <v>5995.3215552105003</v>
      </c>
    </row>
    <row r="111" spans="1:18" x14ac:dyDescent="0.2">
      <c r="A111" s="4">
        <v>109</v>
      </c>
      <c r="B111" t="s">
        <v>171</v>
      </c>
      <c r="C111" t="s">
        <v>51</v>
      </c>
      <c r="D111" t="s">
        <v>17</v>
      </c>
      <c r="E111" t="s">
        <v>50</v>
      </c>
      <c r="F111" t="s">
        <v>173</v>
      </c>
      <c r="G111" t="s">
        <v>45</v>
      </c>
      <c r="H111">
        <v>21.8800016411457</v>
      </c>
      <c r="I111">
        <v>42.145000000000003</v>
      </c>
      <c r="J111">
        <v>922.13266916608904</v>
      </c>
      <c r="K111">
        <v>4.4125494103282398E-2</v>
      </c>
      <c r="L111">
        <v>6906.0829999999996</v>
      </c>
      <c r="M111">
        <v>304.73432469327901</v>
      </c>
      <c r="N111">
        <v>0</v>
      </c>
      <c r="O111">
        <v>0</v>
      </c>
      <c r="P111">
        <v>0</v>
      </c>
      <c r="Q111">
        <v>0</v>
      </c>
      <c r="R111">
        <v>1226.86699385936</v>
      </c>
    </row>
    <row r="112" spans="1:18" x14ac:dyDescent="0.2">
      <c r="A112" s="4">
        <v>110</v>
      </c>
      <c r="B112" t="s">
        <v>171</v>
      </c>
      <c r="C112" t="s">
        <v>51</v>
      </c>
      <c r="D112" t="s">
        <v>17</v>
      </c>
      <c r="E112" t="s">
        <v>50</v>
      </c>
      <c r="F112" t="s">
        <v>173</v>
      </c>
      <c r="G112" t="s">
        <v>46</v>
      </c>
      <c r="H112">
        <v>19.0577568836223</v>
      </c>
      <c r="I112">
        <v>40.488</v>
      </c>
      <c r="J112">
        <v>771.61046070410202</v>
      </c>
      <c r="K112">
        <v>3.8433860873606E-2</v>
      </c>
      <c r="L112">
        <v>7050.018</v>
      </c>
      <c r="M112">
        <v>270.95941096841801</v>
      </c>
      <c r="N112">
        <v>0</v>
      </c>
      <c r="O112">
        <v>0</v>
      </c>
      <c r="P112">
        <v>0</v>
      </c>
      <c r="Q112">
        <v>0</v>
      </c>
      <c r="R112">
        <v>1042.5698716725201</v>
      </c>
    </row>
    <row r="113" spans="1:18" x14ac:dyDescent="0.2">
      <c r="A113" s="4">
        <v>111</v>
      </c>
      <c r="B113" t="s">
        <v>171</v>
      </c>
      <c r="C113" t="s">
        <v>51</v>
      </c>
      <c r="D113" t="s">
        <v>17</v>
      </c>
      <c r="E113" t="s">
        <v>50</v>
      </c>
      <c r="F113" t="s">
        <v>173</v>
      </c>
      <c r="G113" t="s">
        <v>47</v>
      </c>
      <c r="H113">
        <v>8787.9983348042897</v>
      </c>
      <c r="I113">
        <v>40.938000000000002</v>
      </c>
      <c r="J113">
        <v>359763.07583021797</v>
      </c>
      <c r="K113">
        <v>17.722794315190701</v>
      </c>
      <c r="L113">
        <v>7188.3370000000004</v>
      </c>
      <c r="M113">
        <v>127397.418119275</v>
      </c>
      <c r="N113">
        <v>0</v>
      </c>
      <c r="O113">
        <v>0</v>
      </c>
      <c r="P113">
        <v>0</v>
      </c>
      <c r="Q113">
        <v>0</v>
      </c>
      <c r="R113">
        <v>487160.49394949299</v>
      </c>
    </row>
    <row r="114" spans="1:18" x14ac:dyDescent="0.2">
      <c r="A114" s="4">
        <v>112</v>
      </c>
      <c r="B114" t="s">
        <v>171</v>
      </c>
      <c r="C114" t="s">
        <v>163</v>
      </c>
      <c r="D114" t="s">
        <v>17</v>
      </c>
      <c r="E114" t="s">
        <v>43</v>
      </c>
      <c r="F114" t="s">
        <v>175</v>
      </c>
      <c r="G114" t="s">
        <v>44</v>
      </c>
      <c r="H114">
        <v>69.571681699863902</v>
      </c>
      <c r="I114">
        <v>60.832999999999998</v>
      </c>
      <c r="J114">
        <v>4232.2541128478197</v>
      </c>
      <c r="K114">
        <v>0</v>
      </c>
      <c r="L114">
        <v>6987.6319999999996</v>
      </c>
      <c r="M114">
        <v>0</v>
      </c>
      <c r="N114">
        <v>0</v>
      </c>
      <c r="O114">
        <v>0</v>
      </c>
      <c r="P114">
        <v>-1.7010000000000001</v>
      </c>
      <c r="Q114">
        <v>-118.341430571468</v>
      </c>
      <c r="R114">
        <v>4113.9126822763501</v>
      </c>
    </row>
    <row r="115" spans="1:18" x14ac:dyDescent="0.2">
      <c r="A115" s="4">
        <v>113</v>
      </c>
      <c r="B115" t="s">
        <v>171</v>
      </c>
      <c r="C115" t="s">
        <v>163</v>
      </c>
      <c r="D115" t="s">
        <v>17</v>
      </c>
      <c r="E115" t="s">
        <v>43</v>
      </c>
      <c r="F115" t="s">
        <v>175</v>
      </c>
      <c r="G115" t="s">
        <v>45</v>
      </c>
      <c r="H115">
        <v>17.453878284822501</v>
      </c>
      <c r="I115">
        <v>62.777000000000001</v>
      </c>
      <c r="J115">
        <v>1095.7021170862999</v>
      </c>
      <c r="K115">
        <v>0</v>
      </c>
      <c r="L115">
        <v>6919.3950000000004</v>
      </c>
      <c r="M115">
        <v>0</v>
      </c>
      <c r="N115">
        <v>0</v>
      </c>
      <c r="O115">
        <v>0</v>
      </c>
      <c r="P115">
        <v>-1.756</v>
      </c>
      <c r="Q115">
        <v>-30.649010268148299</v>
      </c>
      <c r="R115">
        <v>1065.0531068181499</v>
      </c>
    </row>
    <row r="116" spans="1:18" x14ac:dyDescent="0.2">
      <c r="A116" s="4">
        <v>114</v>
      </c>
      <c r="B116" t="s">
        <v>171</v>
      </c>
      <c r="C116" t="s">
        <v>163</v>
      </c>
      <c r="D116" t="s">
        <v>17</v>
      </c>
      <c r="E116" t="s">
        <v>43</v>
      </c>
      <c r="F116" t="s">
        <v>175</v>
      </c>
      <c r="G116" t="s">
        <v>46</v>
      </c>
      <c r="H116">
        <v>9.2846341302275892</v>
      </c>
      <c r="I116">
        <v>60.308</v>
      </c>
      <c r="J116">
        <v>559.93771512576495</v>
      </c>
      <c r="K116">
        <v>0</v>
      </c>
      <c r="L116">
        <v>7063.607</v>
      </c>
      <c r="M116">
        <v>0</v>
      </c>
      <c r="N116">
        <v>0</v>
      </c>
      <c r="O116">
        <v>0</v>
      </c>
      <c r="P116">
        <v>-1.6869999999999901</v>
      </c>
      <c r="Q116">
        <v>-15.6631777776939</v>
      </c>
      <c r="R116">
        <v>544.27453734807102</v>
      </c>
    </row>
    <row r="117" spans="1:18" x14ac:dyDescent="0.2">
      <c r="A117" s="4">
        <v>115</v>
      </c>
      <c r="B117" t="s">
        <v>171</v>
      </c>
      <c r="C117" t="s">
        <v>163</v>
      </c>
      <c r="D117" t="s">
        <v>17</v>
      </c>
      <c r="E117" t="s">
        <v>43</v>
      </c>
      <c r="F117" t="s">
        <v>175</v>
      </c>
      <c r="G117" t="s">
        <v>47</v>
      </c>
      <c r="H117">
        <v>5187.0146772796197</v>
      </c>
      <c r="I117">
        <v>60.978999999999999</v>
      </c>
      <c r="J117">
        <v>316298.96800583397</v>
      </c>
      <c r="K117">
        <v>0</v>
      </c>
      <c r="L117">
        <v>7202.192</v>
      </c>
      <c r="M117">
        <v>0</v>
      </c>
      <c r="N117">
        <v>0</v>
      </c>
      <c r="O117">
        <v>0</v>
      </c>
      <c r="P117">
        <v>-1.70599999999999</v>
      </c>
      <c r="Q117">
        <v>-8849.0470394390104</v>
      </c>
      <c r="R117">
        <v>307449.920966395</v>
      </c>
    </row>
    <row r="118" spans="1:18" x14ac:dyDescent="0.2">
      <c r="A118" s="4">
        <v>116</v>
      </c>
      <c r="B118" t="s">
        <v>171</v>
      </c>
      <c r="C118" t="s">
        <v>163</v>
      </c>
      <c r="D118" t="s">
        <v>17</v>
      </c>
      <c r="E118" t="s">
        <v>48</v>
      </c>
      <c r="F118" t="s">
        <v>175</v>
      </c>
      <c r="G118" t="s">
        <v>44</v>
      </c>
      <c r="H118">
        <v>87.631639713568802</v>
      </c>
      <c r="I118">
        <v>60.832999999999998</v>
      </c>
      <c r="J118">
        <v>5330.8955386955304</v>
      </c>
      <c r="K118">
        <v>0</v>
      </c>
      <c r="L118">
        <v>6987.6319999999996</v>
      </c>
      <c r="M118">
        <v>0</v>
      </c>
      <c r="N118">
        <v>0</v>
      </c>
      <c r="O118">
        <v>0</v>
      </c>
      <c r="P118">
        <v>-1.7010000000000001</v>
      </c>
      <c r="Q118">
        <v>-149.06141915277999</v>
      </c>
      <c r="R118">
        <v>5181.8341195427502</v>
      </c>
    </row>
    <row r="119" spans="1:18" x14ac:dyDescent="0.2">
      <c r="A119" s="4">
        <v>117</v>
      </c>
      <c r="B119" t="s">
        <v>171</v>
      </c>
      <c r="C119" t="s">
        <v>163</v>
      </c>
      <c r="D119" t="s">
        <v>17</v>
      </c>
      <c r="E119" t="s">
        <v>48</v>
      </c>
      <c r="F119" t="s">
        <v>175</v>
      </c>
      <c r="G119" t="s">
        <v>45</v>
      </c>
      <c r="H119">
        <v>21.9829423969259</v>
      </c>
      <c r="I119">
        <v>62.777000000000001</v>
      </c>
      <c r="J119">
        <v>1380.0231748518099</v>
      </c>
      <c r="K119">
        <v>0</v>
      </c>
      <c r="L119">
        <v>6919.3950000000004</v>
      </c>
      <c r="M119">
        <v>0</v>
      </c>
      <c r="N119">
        <v>0</v>
      </c>
      <c r="O119">
        <v>0</v>
      </c>
      <c r="P119">
        <v>-1.756</v>
      </c>
      <c r="Q119">
        <v>-38.602046849001901</v>
      </c>
      <c r="R119">
        <v>1341.4211280028101</v>
      </c>
    </row>
    <row r="120" spans="1:18" x14ac:dyDescent="0.2">
      <c r="A120" s="4">
        <v>118</v>
      </c>
      <c r="B120" t="s">
        <v>171</v>
      </c>
      <c r="C120" t="s">
        <v>163</v>
      </c>
      <c r="D120" t="s">
        <v>17</v>
      </c>
      <c r="E120" t="s">
        <v>48</v>
      </c>
      <c r="F120" t="s">
        <v>175</v>
      </c>
      <c r="G120" t="s">
        <v>46</v>
      </c>
      <c r="H120">
        <v>11.6978490085886</v>
      </c>
      <c r="I120">
        <v>60.308</v>
      </c>
      <c r="J120">
        <v>705.47387800996205</v>
      </c>
      <c r="K120">
        <v>0</v>
      </c>
      <c r="L120">
        <v>7063.607</v>
      </c>
      <c r="M120">
        <v>0</v>
      </c>
      <c r="N120">
        <v>0</v>
      </c>
      <c r="O120">
        <v>0</v>
      </c>
      <c r="P120">
        <v>-1.6869999999999901</v>
      </c>
      <c r="Q120">
        <v>-19.734271277488901</v>
      </c>
      <c r="R120">
        <v>685.73960673247302</v>
      </c>
    </row>
    <row r="121" spans="1:18" x14ac:dyDescent="0.2">
      <c r="A121" s="4">
        <v>119</v>
      </c>
      <c r="B121" t="s">
        <v>171</v>
      </c>
      <c r="C121" t="s">
        <v>163</v>
      </c>
      <c r="D121" t="s">
        <v>17</v>
      </c>
      <c r="E121" t="s">
        <v>48</v>
      </c>
      <c r="F121" t="s">
        <v>175</v>
      </c>
      <c r="G121" t="s">
        <v>47</v>
      </c>
      <c r="H121">
        <v>6533.3413276835399</v>
      </c>
      <c r="I121">
        <v>60.978999999999999</v>
      </c>
      <c r="J121">
        <v>398396.62082081399</v>
      </c>
      <c r="K121">
        <v>0</v>
      </c>
      <c r="L121">
        <v>7202.192</v>
      </c>
      <c r="M121">
        <v>0</v>
      </c>
      <c r="N121">
        <v>0</v>
      </c>
      <c r="O121">
        <v>0</v>
      </c>
      <c r="P121">
        <v>-1.70599999999999</v>
      </c>
      <c r="Q121">
        <v>-11145.880305028</v>
      </c>
      <c r="R121">
        <v>387250.74051578599</v>
      </c>
    </row>
    <row r="122" spans="1:18" x14ac:dyDescent="0.2">
      <c r="A122" s="4">
        <v>120</v>
      </c>
      <c r="B122" t="s">
        <v>171</v>
      </c>
      <c r="C122" t="s">
        <v>163</v>
      </c>
      <c r="D122" t="s">
        <v>17</v>
      </c>
      <c r="E122" t="s">
        <v>49</v>
      </c>
      <c r="F122" t="s">
        <v>175</v>
      </c>
      <c r="G122" t="s">
        <v>44</v>
      </c>
      <c r="H122">
        <v>43.512383594957797</v>
      </c>
      <c r="I122">
        <v>60.832999999999998</v>
      </c>
      <c r="J122">
        <v>2646.98883123207</v>
      </c>
      <c r="K122">
        <v>4.3848105705015301E-2</v>
      </c>
      <c r="L122">
        <v>6987.6319999999996</v>
      </c>
      <c r="M122">
        <v>306.39442656374803</v>
      </c>
      <c r="N122">
        <v>0</v>
      </c>
      <c r="O122">
        <v>0</v>
      </c>
      <c r="P122">
        <v>-1.7010000000000001</v>
      </c>
      <c r="Q122">
        <v>-74.014564495023293</v>
      </c>
      <c r="R122">
        <v>2879.3686933007898</v>
      </c>
    </row>
    <row r="123" spans="1:18" x14ac:dyDescent="0.2">
      <c r="A123" s="4">
        <v>121</v>
      </c>
      <c r="B123" t="s">
        <v>171</v>
      </c>
      <c r="C123" t="s">
        <v>163</v>
      </c>
      <c r="D123" t="s">
        <v>17</v>
      </c>
      <c r="E123" t="s">
        <v>49</v>
      </c>
      <c r="F123" t="s">
        <v>175</v>
      </c>
      <c r="G123" t="s">
        <v>45</v>
      </c>
      <c r="H123">
        <v>10.9142263010351</v>
      </c>
      <c r="I123">
        <v>62.777000000000001</v>
      </c>
      <c r="J123">
        <v>685.16238450008404</v>
      </c>
      <c r="K123">
        <v>1.0998435594590201E-2</v>
      </c>
      <c r="L123">
        <v>6919.3950000000004</v>
      </c>
      <c r="M123">
        <v>76.102520261029696</v>
      </c>
      <c r="N123">
        <v>0</v>
      </c>
      <c r="O123">
        <v>0</v>
      </c>
      <c r="P123">
        <v>-1.756</v>
      </c>
      <c r="Q123">
        <v>-19.165381384617699</v>
      </c>
      <c r="R123">
        <v>742.09952337649599</v>
      </c>
    </row>
    <row r="124" spans="1:18" x14ac:dyDescent="0.2">
      <c r="A124" s="4">
        <v>122</v>
      </c>
      <c r="B124" t="s">
        <v>171</v>
      </c>
      <c r="C124" t="s">
        <v>163</v>
      </c>
      <c r="D124" t="s">
        <v>17</v>
      </c>
      <c r="E124" t="s">
        <v>49</v>
      </c>
      <c r="F124" t="s">
        <v>175</v>
      </c>
      <c r="G124" t="s">
        <v>46</v>
      </c>
      <c r="H124">
        <v>5.8414519691037903</v>
      </c>
      <c r="I124">
        <v>60.308</v>
      </c>
      <c r="J124">
        <v>352.28628535271099</v>
      </c>
      <c r="K124">
        <v>5.88652200247918E-3</v>
      </c>
      <c r="L124">
        <v>7063.607</v>
      </c>
      <c r="M124">
        <v>41.580078022365903</v>
      </c>
      <c r="N124">
        <v>0</v>
      </c>
      <c r="O124">
        <v>0</v>
      </c>
      <c r="P124">
        <v>-1.6869999999999901</v>
      </c>
      <c r="Q124">
        <v>-9.8545294718780791</v>
      </c>
      <c r="R124">
        <v>384.01183390319898</v>
      </c>
    </row>
    <row r="125" spans="1:18" x14ac:dyDescent="0.2">
      <c r="A125" s="4">
        <v>123</v>
      </c>
      <c r="B125" t="s">
        <v>171</v>
      </c>
      <c r="C125" t="s">
        <v>163</v>
      </c>
      <c r="D125" t="s">
        <v>17</v>
      </c>
      <c r="E125" t="s">
        <v>49</v>
      </c>
      <c r="F125" t="s">
        <v>175</v>
      </c>
      <c r="G125" t="s">
        <v>47</v>
      </c>
      <c r="H125">
        <v>3237.8466379349202</v>
      </c>
      <c r="I125">
        <v>60.978999999999999</v>
      </c>
      <c r="J125">
        <v>197440.650134633</v>
      </c>
      <c r="K125">
        <v>3.2628284158914802</v>
      </c>
      <c r="L125">
        <v>7202.192</v>
      </c>
      <c r="M125">
        <v>23499.516714306301</v>
      </c>
      <c r="N125">
        <v>0</v>
      </c>
      <c r="O125">
        <v>0</v>
      </c>
      <c r="P125">
        <v>-1.70599999999999</v>
      </c>
      <c r="Q125">
        <v>-5523.7663643169599</v>
      </c>
      <c r="R125">
        <v>215416.40048462199</v>
      </c>
    </row>
    <row r="126" spans="1:18" x14ac:dyDescent="0.2">
      <c r="A126" s="4">
        <v>124</v>
      </c>
      <c r="B126" t="s">
        <v>171</v>
      </c>
      <c r="C126" t="s">
        <v>163</v>
      </c>
      <c r="D126" t="s">
        <v>17</v>
      </c>
      <c r="E126" t="s">
        <v>50</v>
      </c>
      <c r="F126" t="s">
        <v>173</v>
      </c>
      <c r="G126" t="s">
        <v>44</v>
      </c>
      <c r="H126">
        <v>11.1001677188969</v>
      </c>
      <c r="I126">
        <v>40.840000000000003</v>
      </c>
      <c r="J126">
        <v>453.33084963975102</v>
      </c>
      <c r="K126">
        <v>1.11858116533518E-2</v>
      </c>
      <c r="L126">
        <v>6974.1890000000003</v>
      </c>
      <c r="M126">
        <v>78.011964588877902</v>
      </c>
      <c r="N126">
        <v>0</v>
      </c>
      <c r="O126">
        <v>0</v>
      </c>
      <c r="P126">
        <v>0</v>
      </c>
      <c r="Q126">
        <v>0</v>
      </c>
      <c r="R126">
        <v>531.34281422862898</v>
      </c>
    </row>
    <row r="127" spans="1:18" x14ac:dyDescent="0.2">
      <c r="A127" s="4">
        <v>125</v>
      </c>
      <c r="B127" t="s">
        <v>171</v>
      </c>
      <c r="C127" t="s">
        <v>163</v>
      </c>
      <c r="D127" t="s">
        <v>17</v>
      </c>
      <c r="E127" t="s">
        <v>50</v>
      </c>
      <c r="F127" t="s">
        <v>173</v>
      </c>
      <c r="G127" t="s">
        <v>45</v>
      </c>
      <c r="H127">
        <v>2.7845527706943698</v>
      </c>
      <c r="I127">
        <v>42.145000000000003</v>
      </c>
      <c r="J127">
        <v>117.35497652091399</v>
      </c>
      <c r="K127">
        <v>2.8060371357074799E-3</v>
      </c>
      <c r="L127">
        <v>6906.0829999999996</v>
      </c>
      <c r="M127">
        <v>19.3787253602781</v>
      </c>
      <c r="N127">
        <v>0</v>
      </c>
      <c r="O127">
        <v>0</v>
      </c>
      <c r="P127">
        <v>0</v>
      </c>
      <c r="Q127">
        <v>0</v>
      </c>
      <c r="R127">
        <v>136.73370188119199</v>
      </c>
    </row>
    <row r="128" spans="1:18" x14ac:dyDescent="0.2">
      <c r="A128" s="4">
        <v>126</v>
      </c>
      <c r="B128" t="s">
        <v>171</v>
      </c>
      <c r="C128" t="s">
        <v>163</v>
      </c>
      <c r="D128" t="s">
        <v>17</v>
      </c>
      <c r="E128" t="s">
        <v>50</v>
      </c>
      <c r="F128" t="s">
        <v>173</v>
      </c>
      <c r="G128" t="s">
        <v>46</v>
      </c>
      <c r="H128">
        <v>1.48348595751154</v>
      </c>
      <c r="I128">
        <v>40.488</v>
      </c>
      <c r="J128">
        <v>60.0633794477272</v>
      </c>
      <c r="K128">
        <v>1.4949318723235701E-3</v>
      </c>
      <c r="L128">
        <v>7050.018</v>
      </c>
      <c r="M128">
        <v>10.539296608654899</v>
      </c>
      <c r="N128">
        <v>0</v>
      </c>
      <c r="O128">
        <v>0</v>
      </c>
      <c r="P128">
        <v>0</v>
      </c>
      <c r="Q128">
        <v>0</v>
      </c>
      <c r="R128">
        <v>70.602676056382194</v>
      </c>
    </row>
    <row r="129" spans="1:18" x14ac:dyDescent="0.2">
      <c r="A129" s="4">
        <v>127</v>
      </c>
      <c r="B129" t="s">
        <v>171</v>
      </c>
      <c r="C129" t="s">
        <v>163</v>
      </c>
      <c r="D129" t="s">
        <v>17</v>
      </c>
      <c r="E129" t="s">
        <v>50</v>
      </c>
      <c r="F129" t="s">
        <v>173</v>
      </c>
      <c r="G129" t="s">
        <v>47</v>
      </c>
      <c r="H129">
        <v>827.22594589892799</v>
      </c>
      <c r="I129">
        <v>40.938000000000002</v>
      </c>
      <c r="J129">
        <v>33864.975773210303</v>
      </c>
      <c r="K129">
        <v>0.83360845168479203</v>
      </c>
      <c r="L129">
        <v>7188.3370000000004</v>
      </c>
      <c r="M129">
        <v>5992.2584767585004</v>
      </c>
      <c r="N129">
        <v>0</v>
      </c>
      <c r="O129">
        <v>0</v>
      </c>
      <c r="P129">
        <v>0</v>
      </c>
      <c r="Q129">
        <v>0</v>
      </c>
      <c r="R129">
        <v>39857.234249968802</v>
      </c>
    </row>
    <row r="130" spans="1:18" x14ac:dyDescent="0.2">
      <c r="A130" s="4">
        <v>128</v>
      </c>
      <c r="B130" t="s">
        <v>171</v>
      </c>
      <c r="C130" t="s">
        <v>52</v>
      </c>
      <c r="D130" t="s">
        <v>17</v>
      </c>
      <c r="E130" t="s">
        <v>43</v>
      </c>
      <c r="F130" t="s">
        <v>175</v>
      </c>
      <c r="G130" t="s">
        <v>53</v>
      </c>
      <c r="H130">
        <v>10303.6504862294</v>
      </c>
      <c r="I130">
        <v>61.024000000000001</v>
      </c>
      <c r="J130">
        <v>628769.96727166499</v>
      </c>
      <c r="K130">
        <v>0</v>
      </c>
      <c r="L130">
        <v>5563.268</v>
      </c>
      <c r="M130">
        <v>0</v>
      </c>
      <c r="N130">
        <v>0</v>
      </c>
      <c r="O130">
        <v>0</v>
      </c>
      <c r="P130">
        <v>-2.3439999999999999</v>
      </c>
      <c r="Q130">
        <v>-24151.756739721801</v>
      </c>
      <c r="R130">
        <v>604618.21053194394</v>
      </c>
    </row>
    <row r="131" spans="1:18" x14ac:dyDescent="0.2">
      <c r="A131" s="4">
        <v>129</v>
      </c>
      <c r="B131" t="s">
        <v>171</v>
      </c>
      <c r="C131" t="s">
        <v>52</v>
      </c>
      <c r="D131" t="s">
        <v>17</v>
      </c>
      <c r="E131" t="s">
        <v>43</v>
      </c>
      <c r="F131" t="s">
        <v>175</v>
      </c>
      <c r="G131" t="s">
        <v>54</v>
      </c>
      <c r="H131">
        <v>0.20087359803174401</v>
      </c>
      <c r="I131">
        <v>62.036999999999999</v>
      </c>
      <c r="J131">
        <v>12.4615954010953</v>
      </c>
      <c r="K131">
        <v>0</v>
      </c>
      <c r="L131">
        <v>5609.2269999999999</v>
      </c>
      <c r="M131">
        <v>0</v>
      </c>
      <c r="N131">
        <v>0</v>
      </c>
      <c r="O131">
        <v>0</v>
      </c>
      <c r="P131">
        <v>-2.3819999999999899</v>
      </c>
      <c r="Q131">
        <v>-0.47848091051161401</v>
      </c>
      <c r="R131">
        <v>11.983114490583599</v>
      </c>
    </row>
    <row r="132" spans="1:18" x14ac:dyDescent="0.2">
      <c r="A132" s="4">
        <v>130</v>
      </c>
      <c r="B132" t="s">
        <v>171</v>
      </c>
      <c r="C132" t="s">
        <v>52</v>
      </c>
      <c r="D132" t="s">
        <v>17</v>
      </c>
      <c r="E132" t="s">
        <v>43</v>
      </c>
      <c r="F132" t="s">
        <v>175</v>
      </c>
      <c r="G132" t="s">
        <v>55</v>
      </c>
      <c r="H132">
        <v>13238.999018684601</v>
      </c>
      <c r="I132">
        <v>57.451000000000001</v>
      </c>
      <c r="J132">
        <v>760593.73262245301</v>
      </c>
      <c r="K132">
        <v>0</v>
      </c>
      <c r="L132">
        <v>5185.509</v>
      </c>
      <c r="M132">
        <v>0</v>
      </c>
      <c r="N132">
        <v>0</v>
      </c>
      <c r="O132">
        <v>0</v>
      </c>
      <c r="P132">
        <v>-2.206</v>
      </c>
      <c r="Q132">
        <v>-29205.231835218401</v>
      </c>
      <c r="R132">
        <v>731388.50078723405</v>
      </c>
    </row>
    <row r="133" spans="1:18" x14ac:dyDescent="0.2">
      <c r="A133" s="4">
        <v>131</v>
      </c>
      <c r="B133" t="s">
        <v>171</v>
      </c>
      <c r="C133" t="s">
        <v>52</v>
      </c>
      <c r="D133" t="s">
        <v>17</v>
      </c>
      <c r="E133" t="s">
        <v>43</v>
      </c>
      <c r="F133" t="s">
        <v>175</v>
      </c>
      <c r="G133" t="s">
        <v>56</v>
      </c>
      <c r="H133">
        <v>18236.179478611899</v>
      </c>
      <c r="I133">
        <v>56.293999999999997</v>
      </c>
      <c r="J133">
        <v>1026587.48756898</v>
      </c>
      <c r="K133">
        <v>0</v>
      </c>
      <c r="L133">
        <v>4987.6610000000001</v>
      </c>
      <c r="M133">
        <v>0</v>
      </c>
      <c r="N133">
        <v>0</v>
      </c>
      <c r="O133">
        <v>0</v>
      </c>
      <c r="P133">
        <v>-2.16299999999999</v>
      </c>
      <c r="Q133">
        <v>-39444.856212237501</v>
      </c>
      <c r="R133">
        <v>987142.63135674305</v>
      </c>
    </row>
    <row r="134" spans="1:18" x14ac:dyDescent="0.2">
      <c r="A134" s="4">
        <v>132</v>
      </c>
      <c r="B134" t="s">
        <v>171</v>
      </c>
      <c r="C134" t="s">
        <v>52</v>
      </c>
      <c r="D134" t="s">
        <v>17</v>
      </c>
      <c r="E134" t="s">
        <v>43</v>
      </c>
      <c r="F134" t="s">
        <v>175</v>
      </c>
      <c r="G134" t="s">
        <v>47</v>
      </c>
      <c r="H134">
        <v>0</v>
      </c>
      <c r="I134">
        <v>62.180999999999997</v>
      </c>
      <c r="J134">
        <v>0</v>
      </c>
      <c r="K134">
        <v>0</v>
      </c>
      <c r="L134">
        <v>5650.7020000000002</v>
      </c>
      <c r="M134">
        <v>0</v>
      </c>
      <c r="N134">
        <v>0</v>
      </c>
      <c r="O134">
        <v>0</v>
      </c>
      <c r="P134">
        <v>-2.3879999999999901</v>
      </c>
      <c r="Q134">
        <v>0</v>
      </c>
      <c r="R134">
        <v>0</v>
      </c>
    </row>
    <row r="135" spans="1:18" x14ac:dyDescent="0.2">
      <c r="A135" s="4">
        <v>133</v>
      </c>
      <c r="B135" t="s">
        <v>171</v>
      </c>
      <c r="C135" t="s">
        <v>52</v>
      </c>
      <c r="D135" t="s">
        <v>17</v>
      </c>
      <c r="E135" t="s">
        <v>48</v>
      </c>
      <c r="F135" t="s">
        <v>175</v>
      </c>
      <c r="G135" t="s">
        <v>53</v>
      </c>
      <c r="H135">
        <v>15096.2793182552</v>
      </c>
      <c r="I135">
        <v>61.024000000000001</v>
      </c>
      <c r="J135">
        <v>921235.34911720699</v>
      </c>
      <c r="K135">
        <v>0</v>
      </c>
      <c r="L135">
        <v>5563.268</v>
      </c>
      <c r="M135">
        <v>0</v>
      </c>
      <c r="N135">
        <v>0</v>
      </c>
      <c r="O135">
        <v>0</v>
      </c>
      <c r="P135">
        <v>-2.3439999999999999</v>
      </c>
      <c r="Q135">
        <v>-35385.678721990298</v>
      </c>
      <c r="R135">
        <v>885849.67039521702</v>
      </c>
    </row>
    <row r="136" spans="1:18" x14ac:dyDescent="0.2">
      <c r="A136" s="4">
        <v>134</v>
      </c>
      <c r="B136" t="s">
        <v>171</v>
      </c>
      <c r="C136" t="s">
        <v>52</v>
      </c>
      <c r="D136" t="s">
        <v>17</v>
      </c>
      <c r="E136" t="s">
        <v>48</v>
      </c>
      <c r="F136" t="s">
        <v>175</v>
      </c>
      <c r="G136" t="s">
        <v>54</v>
      </c>
      <c r="H136">
        <v>0.39719221902707802</v>
      </c>
      <c r="I136">
        <v>62.036999999999999</v>
      </c>
      <c r="J136">
        <v>24.6406136917828</v>
      </c>
      <c r="K136">
        <v>0</v>
      </c>
      <c r="L136">
        <v>5609.2269999999999</v>
      </c>
      <c r="M136">
        <v>0</v>
      </c>
      <c r="N136">
        <v>0</v>
      </c>
      <c r="O136">
        <v>0</v>
      </c>
      <c r="P136">
        <v>-2.3819999999999899</v>
      </c>
      <c r="Q136">
        <v>-0.94611186572249895</v>
      </c>
      <c r="R136">
        <v>23.6945018260603</v>
      </c>
    </row>
    <row r="137" spans="1:18" x14ac:dyDescent="0.2">
      <c r="A137" s="4">
        <v>135</v>
      </c>
      <c r="B137" t="s">
        <v>171</v>
      </c>
      <c r="C137" t="s">
        <v>52</v>
      </c>
      <c r="D137" t="s">
        <v>17</v>
      </c>
      <c r="E137" t="s">
        <v>48</v>
      </c>
      <c r="F137" t="s">
        <v>175</v>
      </c>
      <c r="G137" t="s">
        <v>55</v>
      </c>
      <c r="H137">
        <v>19441.794444049501</v>
      </c>
      <c r="I137">
        <v>57.451000000000001</v>
      </c>
      <c r="J137">
        <v>1116950.5326050899</v>
      </c>
      <c r="K137">
        <v>0</v>
      </c>
      <c r="L137">
        <v>5185.509</v>
      </c>
      <c r="M137">
        <v>0</v>
      </c>
      <c r="N137">
        <v>0</v>
      </c>
      <c r="O137">
        <v>0</v>
      </c>
      <c r="P137">
        <v>-2.206</v>
      </c>
      <c r="Q137">
        <v>-42888.598543573302</v>
      </c>
      <c r="R137">
        <v>1074061.93406151</v>
      </c>
    </row>
    <row r="138" spans="1:18" x14ac:dyDescent="0.2">
      <c r="A138" s="4">
        <v>136</v>
      </c>
      <c r="B138" t="s">
        <v>171</v>
      </c>
      <c r="C138" t="s">
        <v>52</v>
      </c>
      <c r="D138" t="s">
        <v>17</v>
      </c>
      <c r="E138" t="s">
        <v>48</v>
      </c>
      <c r="F138" t="s">
        <v>175</v>
      </c>
      <c r="G138" t="s">
        <v>56</v>
      </c>
      <c r="H138">
        <v>26550.933695205102</v>
      </c>
      <c r="I138">
        <v>56.293999999999997</v>
      </c>
      <c r="J138">
        <v>1494658.2614378701</v>
      </c>
      <c r="K138">
        <v>0</v>
      </c>
      <c r="L138">
        <v>4987.6610000000001</v>
      </c>
      <c r="M138">
        <v>0</v>
      </c>
      <c r="N138">
        <v>0</v>
      </c>
      <c r="O138">
        <v>0</v>
      </c>
      <c r="P138">
        <v>-2.16299999999999</v>
      </c>
      <c r="Q138">
        <v>-57429.669582728602</v>
      </c>
      <c r="R138">
        <v>1437228.5918551499</v>
      </c>
    </row>
    <row r="139" spans="1:18" x14ac:dyDescent="0.2">
      <c r="A139" s="4">
        <v>137</v>
      </c>
      <c r="B139" t="s">
        <v>171</v>
      </c>
      <c r="C139" t="s">
        <v>52</v>
      </c>
      <c r="D139" t="s">
        <v>17</v>
      </c>
      <c r="E139" t="s">
        <v>48</v>
      </c>
      <c r="F139" t="s">
        <v>175</v>
      </c>
      <c r="G139" t="s">
        <v>47</v>
      </c>
      <c r="H139">
        <v>0</v>
      </c>
      <c r="I139">
        <v>62.180999999999997</v>
      </c>
      <c r="J139">
        <v>0</v>
      </c>
      <c r="K139">
        <v>0</v>
      </c>
      <c r="L139">
        <v>5650.7020000000002</v>
      </c>
      <c r="M139">
        <v>0</v>
      </c>
      <c r="N139">
        <v>0</v>
      </c>
      <c r="O139">
        <v>0</v>
      </c>
      <c r="P139">
        <v>-2.3879999999999901</v>
      </c>
      <c r="Q139">
        <v>0</v>
      </c>
      <c r="R139">
        <v>0</v>
      </c>
    </row>
    <row r="140" spans="1:18" x14ac:dyDescent="0.2">
      <c r="A140" s="4">
        <v>138</v>
      </c>
      <c r="B140" t="s">
        <v>171</v>
      </c>
      <c r="C140" t="s">
        <v>52</v>
      </c>
      <c r="D140" t="s">
        <v>17</v>
      </c>
      <c r="E140" t="s">
        <v>49</v>
      </c>
      <c r="F140" t="s">
        <v>175</v>
      </c>
      <c r="G140" t="s">
        <v>53</v>
      </c>
      <c r="H140">
        <v>8055.3856514052404</v>
      </c>
      <c r="I140">
        <v>61.024000000000001</v>
      </c>
      <c r="J140">
        <v>491571.85399135301</v>
      </c>
      <c r="K140">
        <v>9.2525370168460306</v>
      </c>
      <c r="L140">
        <v>5563.268</v>
      </c>
      <c r="M140">
        <v>51474.343104635002</v>
      </c>
      <c r="N140">
        <v>0</v>
      </c>
      <c r="O140">
        <v>0</v>
      </c>
      <c r="P140">
        <v>-2.3439999999999999</v>
      </c>
      <c r="Q140">
        <v>-18881.8239668938</v>
      </c>
      <c r="R140">
        <v>524164.37312909402</v>
      </c>
    </row>
    <row r="141" spans="1:18" x14ac:dyDescent="0.2">
      <c r="A141" s="4">
        <v>139</v>
      </c>
      <c r="B141" t="s">
        <v>171</v>
      </c>
      <c r="C141" t="s">
        <v>52</v>
      </c>
      <c r="D141" t="s">
        <v>17</v>
      </c>
      <c r="E141" t="s">
        <v>49</v>
      </c>
      <c r="F141" t="s">
        <v>175</v>
      </c>
      <c r="G141" t="s">
        <v>54</v>
      </c>
      <c r="H141">
        <v>0.159094172546874</v>
      </c>
      <c r="I141">
        <v>62.036999999999999</v>
      </c>
      <c r="J141">
        <v>9.8697251822904608</v>
      </c>
      <c r="K141">
        <v>1.82737957480366E-4</v>
      </c>
      <c r="L141">
        <v>5609.2269999999999</v>
      </c>
      <c r="M141">
        <v>1.02501868502372</v>
      </c>
      <c r="N141">
        <v>0</v>
      </c>
      <c r="O141">
        <v>0</v>
      </c>
      <c r="P141">
        <v>-2.3819999999999899</v>
      </c>
      <c r="Q141">
        <v>-0.378962319006655</v>
      </c>
      <c r="R141">
        <v>10.515781548307499</v>
      </c>
    </row>
    <row r="142" spans="1:18" x14ac:dyDescent="0.2">
      <c r="A142" s="4">
        <v>140</v>
      </c>
      <c r="B142" t="s">
        <v>171</v>
      </c>
      <c r="C142" t="s">
        <v>52</v>
      </c>
      <c r="D142" t="s">
        <v>17</v>
      </c>
      <c r="E142" t="s">
        <v>49</v>
      </c>
      <c r="F142" t="s">
        <v>175</v>
      </c>
      <c r="G142" t="s">
        <v>55</v>
      </c>
      <c r="H142">
        <v>10408.9378093219</v>
      </c>
      <c r="I142">
        <v>57.451000000000001</v>
      </c>
      <c r="J142">
        <v>598003.88608335704</v>
      </c>
      <c r="K142">
        <v>11.9558623949927</v>
      </c>
      <c r="L142">
        <v>5185.509</v>
      </c>
      <c r="M142">
        <v>61997.232051996303</v>
      </c>
      <c r="N142">
        <v>0</v>
      </c>
      <c r="O142">
        <v>0</v>
      </c>
      <c r="P142">
        <v>-2.206</v>
      </c>
      <c r="Q142">
        <v>-22962.116807364298</v>
      </c>
      <c r="R142">
        <v>637039.00132798904</v>
      </c>
    </row>
    <row r="143" spans="1:18" x14ac:dyDescent="0.2">
      <c r="A143" s="4">
        <v>141</v>
      </c>
      <c r="B143" t="s">
        <v>171</v>
      </c>
      <c r="C143" t="s">
        <v>52</v>
      </c>
      <c r="D143" t="s">
        <v>17</v>
      </c>
      <c r="E143" t="s">
        <v>49</v>
      </c>
      <c r="F143" t="s">
        <v>175</v>
      </c>
      <c r="G143" t="s">
        <v>56</v>
      </c>
      <c r="H143">
        <v>14294.3389947141</v>
      </c>
      <c r="I143">
        <v>56.293999999999997</v>
      </c>
      <c r="J143">
        <v>804685.519368437</v>
      </c>
      <c r="K143">
        <v>16.418692586973201</v>
      </c>
      <c r="L143">
        <v>4987.6610000000001</v>
      </c>
      <c r="M143">
        <v>81890.872687035706</v>
      </c>
      <c r="N143">
        <v>0</v>
      </c>
      <c r="O143">
        <v>0</v>
      </c>
      <c r="P143">
        <v>-2.16299999999999</v>
      </c>
      <c r="Q143">
        <v>-30918.655245566599</v>
      </c>
      <c r="R143">
        <v>855657.73680990597</v>
      </c>
    </row>
    <row r="144" spans="1:18" x14ac:dyDescent="0.2">
      <c r="A144" s="4">
        <v>142</v>
      </c>
      <c r="B144" t="s">
        <v>171</v>
      </c>
      <c r="C144" t="s">
        <v>52</v>
      </c>
      <c r="D144" t="s">
        <v>17</v>
      </c>
      <c r="E144" t="s">
        <v>49</v>
      </c>
      <c r="F144" t="s">
        <v>175</v>
      </c>
      <c r="G144" t="s">
        <v>47</v>
      </c>
      <c r="H144">
        <v>0</v>
      </c>
      <c r="I144">
        <v>62.180999999999997</v>
      </c>
      <c r="J144">
        <v>0</v>
      </c>
      <c r="K144">
        <v>0</v>
      </c>
      <c r="L144">
        <v>5650.7020000000002</v>
      </c>
      <c r="M144">
        <v>0</v>
      </c>
      <c r="N144">
        <v>0</v>
      </c>
      <c r="O144">
        <v>0</v>
      </c>
      <c r="P144">
        <v>-2.3879999999999901</v>
      </c>
      <c r="Q144">
        <v>0</v>
      </c>
      <c r="R144">
        <v>0</v>
      </c>
    </row>
    <row r="145" spans="1:18" x14ac:dyDescent="0.2">
      <c r="A145" s="4">
        <v>143</v>
      </c>
      <c r="B145" t="s">
        <v>171</v>
      </c>
      <c r="C145" t="s">
        <v>52</v>
      </c>
      <c r="D145" t="s">
        <v>17</v>
      </c>
      <c r="E145" t="s">
        <v>50</v>
      </c>
      <c r="F145" t="s">
        <v>173</v>
      </c>
      <c r="G145" t="s">
        <v>53</v>
      </c>
      <c r="H145">
        <v>3733.1338857332698</v>
      </c>
      <c r="I145">
        <v>42.070999999999998</v>
      </c>
      <c r="J145">
        <v>157056.67570668401</v>
      </c>
      <c r="K145">
        <v>4.2916184764295497</v>
      </c>
      <c r="L145">
        <v>6958.04</v>
      </c>
      <c r="M145">
        <v>29861.253023735801</v>
      </c>
      <c r="N145">
        <v>0</v>
      </c>
      <c r="O145">
        <v>0</v>
      </c>
      <c r="P145">
        <v>0</v>
      </c>
      <c r="Q145">
        <v>0</v>
      </c>
      <c r="R145">
        <v>186917.92873042001</v>
      </c>
    </row>
    <row r="146" spans="1:18" x14ac:dyDescent="0.2">
      <c r="A146" s="4">
        <v>144</v>
      </c>
      <c r="B146" t="s">
        <v>171</v>
      </c>
      <c r="C146" t="s">
        <v>52</v>
      </c>
      <c r="D146" t="s">
        <v>17</v>
      </c>
      <c r="E146" t="s">
        <v>50</v>
      </c>
      <c r="F146" t="s">
        <v>173</v>
      </c>
      <c r="G146" t="s">
        <v>54</v>
      </c>
      <c r="H146">
        <v>87.711803184937395</v>
      </c>
      <c r="I146">
        <v>41.000999999999998</v>
      </c>
      <c r="J146">
        <v>3596.27164238561</v>
      </c>
      <c r="K146">
        <v>0.100833671299064</v>
      </c>
      <c r="L146">
        <v>7195.3580000000002</v>
      </c>
      <c r="M146">
        <v>725.53436345109606</v>
      </c>
      <c r="N146">
        <v>0</v>
      </c>
      <c r="O146">
        <v>0</v>
      </c>
      <c r="P146">
        <v>0</v>
      </c>
      <c r="Q146">
        <v>0</v>
      </c>
      <c r="R146">
        <v>4321.80600583671</v>
      </c>
    </row>
    <row r="147" spans="1:18" x14ac:dyDescent="0.2">
      <c r="A147" s="4">
        <v>145</v>
      </c>
      <c r="B147" t="s">
        <v>171</v>
      </c>
      <c r="C147" t="s">
        <v>52</v>
      </c>
      <c r="D147" t="s">
        <v>17</v>
      </c>
      <c r="E147" t="s">
        <v>50</v>
      </c>
      <c r="F147" t="s">
        <v>173</v>
      </c>
      <c r="G147" t="s">
        <v>55</v>
      </c>
      <c r="H147">
        <v>5842.7959830303598</v>
      </c>
      <c r="I147">
        <v>40.06</v>
      </c>
      <c r="J147">
        <v>234062.40708019599</v>
      </c>
      <c r="K147">
        <v>6.7168904095857496</v>
      </c>
      <c r="L147">
        <v>6710.893</v>
      </c>
      <c r="M147">
        <v>45076.3328314561</v>
      </c>
      <c r="N147">
        <v>0</v>
      </c>
      <c r="O147">
        <v>0</v>
      </c>
      <c r="P147">
        <v>0</v>
      </c>
      <c r="Q147">
        <v>0</v>
      </c>
      <c r="R147">
        <v>279138.739911652</v>
      </c>
    </row>
    <row r="148" spans="1:18" x14ac:dyDescent="0.2">
      <c r="A148" s="4">
        <v>146</v>
      </c>
      <c r="B148" t="s">
        <v>171</v>
      </c>
      <c r="C148" t="s">
        <v>52</v>
      </c>
      <c r="D148" t="s">
        <v>17</v>
      </c>
      <c r="E148" t="s">
        <v>50</v>
      </c>
      <c r="F148" t="s">
        <v>173</v>
      </c>
      <c r="G148" t="s">
        <v>56</v>
      </c>
      <c r="H148">
        <v>6066.6494881758099</v>
      </c>
      <c r="I148">
        <v>36.408999999999999</v>
      </c>
      <c r="J148">
        <v>220880.641214993</v>
      </c>
      <c r="K148">
        <v>6.9742328645047102</v>
      </c>
      <c r="L148">
        <v>5891.5150000000003</v>
      </c>
      <c r="M148">
        <v>41088.797534722398</v>
      </c>
      <c r="N148">
        <v>0</v>
      </c>
      <c r="O148">
        <v>0</v>
      </c>
      <c r="P148">
        <v>0</v>
      </c>
      <c r="Q148">
        <v>0</v>
      </c>
      <c r="R148">
        <v>261969.43874971499</v>
      </c>
    </row>
    <row r="149" spans="1:18" x14ac:dyDescent="0.2">
      <c r="A149" s="4">
        <v>147</v>
      </c>
      <c r="B149" t="s">
        <v>171</v>
      </c>
      <c r="C149" t="s">
        <v>52</v>
      </c>
      <c r="D149" t="s">
        <v>17</v>
      </c>
      <c r="E149" t="s">
        <v>50</v>
      </c>
      <c r="F149" t="s">
        <v>173</v>
      </c>
      <c r="G149" t="s">
        <v>47</v>
      </c>
      <c r="H149">
        <v>0</v>
      </c>
      <c r="I149">
        <v>40.938000000000002</v>
      </c>
      <c r="J149">
        <v>0</v>
      </c>
      <c r="K149">
        <v>0</v>
      </c>
      <c r="L149">
        <v>7188.3370000000004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2">
      <c r="A150" s="4">
        <v>148</v>
      </c>
      <c r="B150" t="s">
        <v>171</v>
      </c>
      <c r="C150" t="s">
        <v>57</v>
      </c>
      <c r="D150" t="s">
        <v>17</v>
      </c>
      <c r="E150" t="s">
        <v>43</v>
      </c>
      <c r="F150" t="s">
        <v>175</v>
      </c>
      <c r="G150" t="s">
        <v>53</v>
      </c>
      <c r="H150">
        <v>7247.91068723847</v>
      </c>
      <c r="I150">
        <v>61.024000000000001</v>
      </c>
      <c r="J150">
        <v>442296.50177804002</v>
      </c>
      <c r="K150">
        <v>0</v>
      </c>
      <c r="L150">
        <v>5563.268</v>
      </c>
      <c r="M150">
        <v>0</v>
      </c>
      <c r="N150">
        <v>0</v>
      </c>
      <c r="O150">
        <v>0</v>
      </c>
      <c r="P150">
        <v>-2.4039999999999999</v>
      </c>
      <c r="Q150">
        <v>-17423.977292121301</v>
      </c>
      <c r="R150">
        <v>424872.52448591898</v>
      </c>
    </row>
    <row r="151" spans="1:18" x14ac:dyDescent="0.2">
      <c r="A151" s="4">
        <v>149</v>
      </c>
      <c r="B151" t="s">
        <v>171</v>
      </c>
      <c r="C151" t="s">
        <v>57</v>
      </c>
      <c r="D151" t="s">
        <v>17</v>
      </c>
      <c r="E151" t="s">
        <v>43</v>
      </c>
      <c r="F151" t="s">
        <v>175</v>
      </c>
      <c r="G151" t="s">
        <v>54</v>
      </c>
      <c r="H151">
        <v>0</v>
      </c>
      <c r="I151">
        <v>62.036999999999999</v>
      </c>
      <c r="J151">
        <v>0</v>
      </c>
      <c r="K151">
        <v>0</v>
      </c>
      <c r="L151">
        <v>5609.2269999999999</v>
      </c>
      <c r="M151">
        <v>0</v>
      </c>
      <c r="N151">
        <v>0</v>
      </c>
      <c r="O151">
        <v>0</v>
      </c>
      <c r="P151">
        <v>-2.4439999999999902</v>
      </c>
      <c r="Q151">
        <v>0</v>
      </c>
      <c r="R151">
        <v>0</v>
      </c>
    </row>
    <row r="152" spans="1:18" x14ac:dyDescent="0.2">
      <c r="A152" s="4">
        <v>150</v>
      </c>
      <c r="B152" t="s">
        <v>171</v>
      </c>
      <c r="C152" t="s">
        <v>57</v>
      </c>
      <c r="D152" t="s">
        <v>17</v>
      </c>
      <c r="E152" t="s">
        <v>43</v>
      </c>
      <c r="F152" t="s">
        <v>175</v>
      </c>
      <c r="G152" t="s">
        <v>55</v>
      </c>
      <c r="H152">
        <v>8595.4103044468502</v>
      </c>
      <c r="I152">
        <v>57.451000000000001</v>
      </c>
      <c r="J152">
        <v>493814.917400776</v>
      </c>
      <c r="K152">
        <v>0</v>
      </c>
      <c r="L152">
        <v>5185.509</v>
      </c>
      <c r="M152">
        <v>0</v>
      </c>
      <c r="N152">
        <v>0</v>
      </c>
      <c r="O152">
        <v>0</v>
      </c>
      <c r="P152">
        <v>-2.2629999999999901</v>
      </c>
      <c r="Q152">
        <v>-19451.4135189632</v>
      </c>
      <c r="R152">
        <v>474363.50388181198</v>
      </c>
    </row>
    <row r="153" spans="1:18" x14ac:dyDescent="0.2">
      <c r="A153" s="4">
        <v>151</v>
      </c>
      <c r="B153" t="s">
        <v>171</v>
      </c>
      <c r="C153" t="s">
        <v>57</v>
      </c>
      <c r="D153" t="s">
        <v>17</v>
      </c>
      <c r="E153" t="s">
        <v>43</v>
      </c>
      <c r="F153" t="s">
        <v>175</v>
      </c>
      <c r="G153" t="s">
        <v>56</v>
      </c>
      <c r="H153">
        <v>34907.511122425298</v>
      </c>
      <c r="I153">
        <v>56.293999999999997</v>
      </c>
      <c r="J153">
        <v>1965083.4311258099</v>
      </c>
      <c r="K153">
        <v>0</v>
      </c>
      <c r="L153">
        <v>4987.6610000000001</v>
      </c>
      <c r="M153">
        <v>0</v>
      </c>
      <c r="N153">
        <v>0</v>
      </c>
      <c r="O153">
        <v>0</v>
      </c>
      <c r="P153">
        <v>-2.2189999999999901</v>
      </c>
      <c r="Q153">
        <v>-77459.767180661598</v>
      </c>
      <c r="R153">
        <v>1887623.6639451501</v>
      </c>
    </row>
    <row r="154" spans="1:18" x14ac:dyDescent="0.2">
      <c r="A154" s="4">
        <v>152</v>
      </c>
      <c r="B154" t="s">
        <v>171</v>
      </c>
      <c r="C154" t="s">
        <v>57</v>
      </c>
      <c r="D154" t="s">
        <v>17</v>
      </c>
      <c r="E154" t="s">
        <v>48</v>
      </c>
      <c r="F154" t="s">
        <v>175</v>
      </c>
      <c r="G154" t="s">
        <v>53</v>
      </c>
      <c r="H154">
        <v>11008.452002518699</v>
      </c>
      <c r="I154">
        <v>61.024000000000001</v>
      </c>
      <c r="J154">
        <v>671779.77500170597</v>
      </c>
      <c r="K154">
        <v>0</v>
      </c>
      <c r="L154">
        <v>5563.268</v>
      </c>
      <c r="M154">
        <v>0</v>
      </c>
      <c r="N154">
        <v>0</v>
      </c>
      <c r="O154">
        <v>0</v>
      </c>
      <c r="P154">
        <v>-2.4039999999999999</v>
      </c>
      <c r="Q154">
        <v>-26464.318614055199</v>
      </c>
      <c r="R154">
        <v>645315.45638765104</v>
      </c>
    </row>
    <row r="155" spans="1:18" x14ac:dyDescent="0.2">
      <c r="A155" s="4">
        <v>153</v>
      </c>
      <c r="B155" t="s">
        <v>171</v>
      </c>
      <c r="C155" t="s">
        <v>57</v>
      </c>
      <c r="D155" t="s">
        <v>17</v>
      </c>
      <c r="E155" t="s">
        <v>48</v>
      </c>
      <c r="F155" t="s">
        <v>175</v>
      </c>
      <c r="G155" t="s">
        <v>54</v>
      </c>
      <c r="H155">
        <v>0</v>
      </c>
      <c r="I155">
        <v>62.036999999999999</v>
      </c>
      <c r="J155">
        <v>0</v>
      </c>
      <c r="K155">
        <v>0</v>
      </c>
      <c r="L155">
        <v>5609.2269999999999</v>
      </c>
      <c r="M155">
        <v>0</v>
      </c>
      <c r="N155">
        <v>0</v>
      </c>
      <c r="O155">
        <v>0</v>
      </c>
      <c r="P155">
        <v>-2.4439999999999902</v>
      </c>
      <c r="Q155">
        <v>0</v>
      </c>
      <c r="R155">
        <v>0</v>
      </c>
    </row>
    <row r="156" spans="1:18" x14ac:dyDescent="0.2">
      <c r="A156" s="4">
        <v>154</v>
      </c>
      <c r="B156" t="s">
        <v>171</v>
      </c>
      <c r="C156" t="s">
        <v>57</v>
      </c>
      <c r="D156" t="s">
        <v>17</v>
      </c>
      <c r="E156" t="s">
        <v>48</v>
      </c>
      <c r="F156" t="s">
        <v>175</v>
      </c>
      <c r="G156" t="s">
        <v>55</v>
      </c>
      <c r="H156">
        <v>13143.3755363984</v>
      </c>
      <c r="I156">
        <v>57.451000000000001</v>
      </c>
      <c r="J156">
        <v>755100.06794162805</v>
      </c>
      <c r="K156">
        <v>0</v>
      </c>
      <c r="L156">
        <v>5185.509</v>
      </c>
      <c r="M156">
        <v>0</v>
      </c>
      <c r="N156">
        <v>0</v>
      </c>
      <c r="O156">
        <v>0</v>
      </c>
      <c r="P156">
        <v>-2.2629999999999901</v>
      </c>
      <c r="Q156">
        <v>-29743.458838869701</v>
      </c>
      <c r="R156">
        <v>725356.609102758</v>
      </c>
    </row>
    <row r="157" spans="1:18" x14ac:dyDescent="0.2">
      <c r="A157" s="4">
        <v>155</v>
      </c>
      <c r="B157" t="s">
        <v>171</v>
      </c>
      <c r="C157" t="s">
        <v>57</v>
      </c>
      <c r="D157" t="s">
        <v>17</v>
      </c>
      <c r="E157" t="s">
        <v>48</v>
      </c>
      <c r="F157" t="s">
        <v>175</v>
      </c>
      <c r="G157" t="s">
        <v>56</v>
      </c>
      <c r="H157">
        <v>52259.2496695031</v>
      </c>
      <c r="I157">
        <v>56.293999999999997</v>
      </c>
      <c r="J157">
        <v>2941882.20089501</v>
      </c>
      <c r="K157">
        <v>0</v>
      </c>
      <c r="L157">
        <v>4987.6610000000001</v>
      </c>
      <c r="M157">
        <v>0</v>
      </c>
      <c r="N157">
        <v>0</v>
      </c>
      <c r="O157">
        <v>0</v>
      </c>
      <c r="P157">
        <v>-2.2189999999999901</v>
      </c>
      <c r="Q157">
        <v>-115963.275016627</v>
      </c>
      <c r="R157">
        <v>2825918.92587838</v>
      </c>
    </row>
    <row r="158" spans="1:18" x14ac:dyDescent="0.2">
      <c r="A158" s="4">
        <v>156</v>
      </c>
      <c r="B158" t="s">
        <v>171</v>
      </c>
      <c r="C158" t="s">
        <v>57</v>
      </c>
      <c r="D158" t="s">
        <v>17</v>
      </c>
      <c r="E158" t="s">
        <v>49</v>
      </c>
      <c r="F158" t="s">
        <v>175</v>
      </c>
      <c r="G158" t="s">
        <v>53</v>
      </c>
      <c r="H158">
        <v>5400.9169792354396</v>
      </c>
      <c r="I158">
        <v>61.024000000000001</v>
      </c>
      <c r="J158">
        <v>329585.55774086301</v>
      </c>
      <c r="K158">
        <v>3.4659352937763601</v>
      </c>
      <c r="L158">
        <v>5563.268</v>
      </c>
      <c r="M158">
        <v>19281.926909936599</v>
      </c>
      <c r="N158">
        <v>0</v>
      </c>
      <c r="O158">
        <v>0</v>
      </c>
      <c r="P158">
        <v>-2.4039999999999999</v>
      </c>
      <c r="Q158">
        <v>-12983.804418082</v>
      </c>
      <c r="R158">
        <v>335883.680232718</v>
      </c>
    </row>
    <row r="159" spans="1:18" x14ac:dyDescent="0.2">
      <c r="A159" s="4">
        <v>157</v>
      </c>
      <c r="B159" t="s">
        <v>171</v>
      </c>
      <c r="C159" t="s">
        <v>57</v>
      </c>
      <c r="D159" t="s">
        <v>17</v>
      </c>
      <c r="E159" t="s">
        <v>49</v>
      </c>
      <c r="F159" t="s">
        <v>175</v>
      </c>
      <c r="G159" t="s">
        <v>54</v>
      </c>
      <c r="H159">
        <v>0</v>
      </c>
      <c r="I159">
        <v>62.036999999999999</v>
      </c>
      <c r="J159">
        <v>0</v>
      </c>
      <c r="K159">
        <v>0</v>
      </c>
      <c r="L159">
        <v>5609.2269999999999</v>
      </c>
      <c r="M159">
        <v>0</v>
      </c>
      <c r="N159">
        <v>0</v>
      </c>
      <c r="O159">
        <v>0</v>
      </c>
      <c r="P159">
        <v>-2.4439999999999902</v>
      </c>
      <c r="Q159">
        <v>0</v>
      </c>
      <c r="R159">
        <v>0</v>
      </c>
    </row>
    <row r="160" spans="1:18" x14ac:dyDescent="0.2">
      <c r="A160" s="4">
        <v>158</v>
      </c>
      <c r="B160" t="s">
        <v>171</v>
      </c>
      <c r="C160" t="s">
        <v>57</v>
      </c>
      <c r="D160" t="s">
        <v>17</v>
      </c>
      <c r="E160" t="s">
        <v>49</v>
      </c>
      <c r="F160" t="s">
        <v>175</v>
      </c>
      <c r="G160" t="s">
        <v>55</v>
      </c>
      <c r="H160">
        <v>6433.9990053634201</v>
      </c>
      <c r="I160">
        <v>57.451000000000001</v>
      </c>
      <c r="J160">
        <v>369639.67685713299</v>
      </c>
      <c r="K160">
        <v>4.1288959483261403</v>
      </c>
      <c r="L160">
        <v>5185.509</v>
      </c>
      <c r="M160">
        <v>21410.4271001087</v>
      </c>
      <c r="N160">
        <v>0</v>
      </c>
      <c r="O160">
        <v>0</v>
      </c>
      <c r="P160">
        <v>-2.2629999999999901</v>
      </c>
      <c r="Q160">
        <v>-14560.139749137399</v>
      </c>
      <c r="R160">
        <v>376489.964208105</v>
      </c>
    </row>
    <row r="161" spans="1:18" x14ac:dyDescent="0.2">
      <c r="A161" s="4">
        <v>159</v>
      </c>
      <c r="B161" t="s">
        <v>171</v>
      </c>
      <c r="C161" t="s">
        <v>57</v>
      </c>
      <c r="D161" t="s">
        <v>17</v>
      </c>
      <c r="E161" t="s">
        <v>49</v>
      </c>
      <c r="F161" t="s">
        <v>175</v>
      </c>
      <c r="G161" t="s">
        <v>56</v>
      </c>
      <c r="H161">
        <v>25811.834511233101</v>
      </c>
      <c r="I161">
        <v>56.293999999999997</v>
      </c>
      <c r="J161">
        <v>1453051.41197535</v>
      </c>
      <c r="K161">
        <v>16.5642516953226</v>
      </c>
      <c r="L161">
        <v>4987.6610000000001</v>
      </c>
      <c r="M161">
        <v>82616.872174944801</v>
      </c>
      <c r="N161">
        <v>0</v>
      </c>
      <c r="O161">
        <v>0</v>
      </c>
      <c r="P161">
        <v>-2.2189999999999901</v>
      </c>
      <c r="Q161">
        <v>-57276.460780426103</v>
      </c>
      <c r="R161">
        <v>1478391.82336987</v>
      </c>
    </row>
    <row r="162" spans="1:18" x14ac:dyDescent="0.2">
      <c r="A162" s="4">
        <v>160</v>
      </c>
      <c r="B162" t="s">
        <v>171</v>
      </c>
      <c r="C162" t="s">
        <v>57</v>
      </c>
      <c r="D162" t="s">
        <v>17</v>
      </c>
      <c r="E162" t="s">
        <v>50</v>
      </c>
      <c r="F162" t="s">
        <v>173</v>
      </c>
      <c r="G162" t="s">
        <v>53</v>
      </c>
      <c r="H162">
        <v>2792.4234568911102</v>
      </c>
      <c r="I162">
        <v>42.070999999999998</v>
      </c>
      <c r="J162">
        <v>117480.047254866</v>
      </c>
      <c r="K162">
        <v>1.7935243317281599</v>
      </c>
      <c r="L162">
        <v>6958.04</v>
      </c>
      <c r="M162">
        <v>12479.414041137799</v>
      </c>
      <c r="N162">
        <v>0</v>
      </c>
      <c r="O162">
        <v>0</v>
      </c>
      <c r="P162">
        <v>0</v>
      </c>
      <c r="Q162">
        <v>0</v>
      </c>
      <c r="R162">
        <v>129959.461296004</v>
      </c>
    </row>
    <row r="163" spans="1:18" x14ac:dyDescent="0.2">
      <c r="A163" s="4">
        <v>161</v>
      </c>
      <c r="B163" t="s">
        <v>171</v>
      </c>
      <c r="C163" t="s">
        <v>57</v>
      </c>
      <c r="D163" t="s">
        <v>17</v>
      </c>
      <c r="E163" t="s">
        <v>50</v>
      </c>
      <c r="F163" t="s">
        <v>173</v>
      </c>
      <c r="G163" t="s">
        <v>54</v>
      </c>
      <c r="H163">
        <v>70.085211380198601</v>
      </c>
      <c r="I163">
        <v>41.000999999999998</v>
      </c>
      <c r="J163">
        <v>2873.5637517995201</v>
      </c>
      <c r="K163">
        <v>4.5014495059657898E-2</v>
      </c>
      <c r="L163">
        <v>7195.3580000000002</v>
      </c>
      <c r="M163">
        <v>323.89540714346998</v>
      </c>
      <c r="N163">
        <v>0</v>
      </c>
      <c r="O163">
        <v>0</v>
      </c>
      <c r="P163">
        <v>0</v>
      </c>
      <c r="Q163">
        <v>0</v>
      </c>
      <c r="R163">
        <v>3197.4591589429901</v>
      </c>
    </row>
    <row r="164" spans="1:18" x14ac:dyDescent="0.2">
      <c r="A164" s="4">
        <v>162</v>
      </c>
      <c r="B164" t="s">
        <v>171</v>
      </c>
      <c r="C164" t="s">
        <v>57</v>
      </c>
      <c r="D164" t="s">
        <v>17</v>
      </c>
      <c r="E164" t="s">
        <v>50</v>
      </c>
      <c r="F164" t="s">
        <v>173</v>
      </c>
      <c r="G164" t="s">
        <v>55</v>
      </c>
      <c r="H164">
        <v>4197.37191331336</v>
      </c>
      <c r="I164">
        <v>40.06</v>
      </c>
      <c r="J164">
        <v>168146.71884733299</v>
      </c>
      <c r="K164">
        <v>2.6958979438674202</v>
      </c>
      <c r="L164">
        <v>6710.893</v>
      </c>
      <c r="M164">
        <v>18091.8826402142</v>
      </c>
      <c r="N164">
        <v>0</v>
      </c>
      <c r="O164">
        <v>0</v>
      </c>
      <c r="P164">
        <v>0</v>
      </c>
      <c r="Q164">
        <v>0</v>
      </c>
      <c r="R164">
        <v>186238.60148754701</v>
      </c>
    </row>
    <row r="165" spans="1:18" x14ac:dyDescent="0.2">
      <c r="A165" s="4">
        <v>163</v>
      </c>
      <c r="B165" t="s">
        <v>171</v>
      </c>
      <c r="C165" t="s">
        <v>57</v>
      </c>
      <c r="D165" t="s">
        <v>17</v>
      </c>
      <c r="E165" t="s">
        <v>50</v>
      </c>
      <c r="F165" t="s">
        <v>173</v>
      </c>
      <c r="G165" t="s">
        <v>56</v>
      </c>
      <c r="H165">
        <v>11676.1453670758</v>
      </c>
      <c r="I165">
        <v>36.408999999999999</v>
      </c>
      <c r="J165">
        <v>425116.77666986297</v>
      </c>
      <c r="K165">
        <v>7.4993822176097504</v>
      </c>
      <c r="L165">
        <v>5891.5150000000003</v>
      </c>
      <c r="M165">
        <v>44182.7228257811</v>
      </c>
      <c r="N165">
        <v>0</v>
      </c>
      <c r="O165">
        <v>0</v>
      </c>
      <c r="P165">
        <v>0</v>
      </c>
      <c r="Q165">
        <v>0</v>
      </c>
      <c r="R165">
        <v>469299.49949564401</v>
      </c>
    </row>
    <row r="166" spans="1:18" x14ac:dyDescent="0.2">
      <c r="A166" s="4">
        <v>164</v>
      </c>
      <c r="B166" t="s">
        <v>171</v>
      </c>
      <c r="C166" t="s">
        <v>58</v>
      </c>
      <c r="D166" t="s">
        <v>17</v>
      </c>
      <c r="E166" t="s">
        <v>59</v>
      </c>
      <c r="F166" t="s">
        <v>175</v>
      </c>
      <c r="G166" t="s">
        <v>60</v>
      </c>
      <c r="H166">
        <v>553498</v>
      </c>
      <c r="I166">
        <v>61.024000086721102</v>
      </c>
      <c r="J166">
        <v>33776662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-1.9570007479701801</v>
      </c>
      <c r="Q166">
        <v>-1083196</v>
      </c>
      <c r="R166">
        <v>32693466</v>
      </c>
    </row>
    <row r="167" spans="1:18" x14ac:dyDescent="0.2">
      <c r="A167" s="4">
        <v>165</v>
      </c>
      <c r="B167" t="s">
        <v>171</v>
      </c>
      <c r="C167" t="s">
        <v>58</v>
      </c>
      <c r="D167" t="s">
        <v>17</v>
      </c>
      <c r="E167" t="s">
        <v>59</v>
      </c>
      <c r="F167" t="s">
        <v>175</v>
      </c>
      <c r="G167" t="s">
        <v>61</v>
      </c>
      <c r="H167">
        <v>195</v>
      </c>
      <c r="I167">
        <v>62.276923076922998</v>
      </c>
      <c r="J167">
        <v>12144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-2</v>
      </c>
      <c r="Q167">
        <v>-390</v>
      </c>
      <c r="R167">
        <v>11754</v>
      </c>
    </row>
    <row r="168" spans="1:18" x14ac:dyDescent="0.2">
      <c r="A168" s="4">
        <v>166</v>
      </c>
      <c r="B168" t="s">
        <v>171</v>
      </c>
      <c r="C168" t="s">
        <v>58</v>
      </c>
      <c r="D168" t="s">
        <v>17</v>
      </c>
      <c r="E168" t="s">
        <v>59</v>
      </c>
      <c r="F168" t="s">
        <v>175</v>
      </c>
      <c r="G168" t="s">
        <v>62</v>
      </c>
      <c r="H168">
        <v>416235</v>
      </c>
      <c r="I168">
        <v>56.293999783775902</v>
      </c>
      <c r="J168">
        <v>23431533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-1.80599901497951</v>
      </c>
      <c r="Q168">
        <v>-751720</v>
      </c>
      <c r="R168">
        <v>22679813</v>
      </c>
    </row>
    <row r="169" spans="1:18" x14ac:dyDescent="0.2">
      <c r="A169" s="4">
        <v>167</v>
      </c>
      <c r="B169" t="s">
        <v>171</v>
      </c>
      <c r="C169" t="s">
        <v>58</v>
      </c>
      <c r="D169" t="s">
        <v>17</v>
      </c>
      <c r="E169" t="s">
        <v>59</v>
      </c>
      <c r="F169" t="s">
        <v>175</v>
      </c>
      <c r="G169" t="s">
        <v>63</v>
      </c>
      <c r="H169">
        <v>82</v>
      </c>
      <c r="I169">
        <v>62.5731707317073</v>
      </c>
      <c r="J169">
        <v>5131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-2.0121951219512102</v>
      </c>
      <c r="Q169">
        <v>-165</v>
      </c>
      <c r="R169">
        <v>4966</v>
      </c>
    </row>
    <row r="170" spans="1:18" x14ac:dyDescent="0.2">
      <c r="A170" s="4">
        <v>168</v>
      </c>
      <c r="B170" t="s">
        <v>171</v>
      </c>
      <c r="C170" t="s">
        <v>58</v>
      </c>
      <c r="D170" t="s">
        <v>17</v>
      </c>
      <c r="E170" t="s">
        <v>59</v>
      </c>
      <c r="F170" t="s">
        <v>175</v>
      </c>
      <c r="G170" t="s">
        <v>64</v>
      </c>
      <c r="H170">
        <v>197080</v>
      </c>
      <c r="I170">
        <v>55.574000405926498</v>
      </c>
      <c r="J170">
        <v>10952524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-1.7830018266693699</v>
      </c>
      <c r="Q170">
        <v>-351394</v>
      </c>
      <c r="R170">
        <v>10601130</v>
      </c>
    </row>
    <row r="171" spans="1:18" x14ac:dyDescent="0.2">
      <c r="A171" s="4">
        <v>169</v>
      </c>
      <c r="B171" t="s">
        <v>171</v>
      </c>
      <c r="C171" t="s">
        <v>58</v>
      </c>
      <c r="D171" t="s">
        <v>17</v>
      </c>
      <c r="E171" t="s">
        <v>59</v>
      </c>
      <c r="F171" t="s">
        <v>175</v>
      </c>
      <c r="G171" t="s">
        <v>65</v>
      </c>
      <c r="H171">
        <v>65126</v>
      </c>
      <c r="I171">
        <v>57.213002487485703</v>
      </c>
      <c r="J171">
        <v>3726054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-1.8349967754813701</v>
      </c>
      <c r="Q171">
        <v>-119506</v>
      </c>
      <c r="R171">
        <v>3606548</v>
      </c>
    </row>
    <row r="172" spans="1:18" x14ac:dyDescent="0.2">
      <c r="A172" s="4">
        <v>170</v>
      </c>
      <c r="B172" t="s">
        <v>171</v>
      </c>
      <c r="C172" t="s">
        <v>58</v>
      </c>
      <c r="D172" t="s">
        <v>17</v>
      </c>
      <c r="E172" t="s">
        <v>59</v>
      </c>
      <c r="F172" t="s">
        <v>175</v>
      </c>
      <c r="G172" t="s">
        <v>66</v>
      </c>
      <c r="H172">
        <v>362461</v>
      </c>
      <c r="I172">
        <v>57.451000245543597</v>
      </c>
      <c r="J172">
        <v>20823747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-1.8430010401118999</v>
      </c>
      <c r="Q172">
        <v>-668016</v>
      </c>
      <c r="R172">
        <v>20155731</v>
      </c>
    </row>
    <row r="173" spans="1:18" x14ac:dyDescent="0.2">
      <c r="A173" s="4">
        <v>171</v>
      </c>
      <c r="B173" t="s">
        <v>171</v>
      </c>
      <c r="C173" t="s">
        <v>58</v>
      </c>
      <c r="D173" t="s">
        <v>17</v>
      </c>
      <c r="E173" t="s">
        <v>59</v>
      </c>
      <c r="F173" t="s">
        <v>175</v>
      </c>
      <c r="G173" t="s">
        <v>67</v>
      </c>
      <c r="H173">
        <v>11970</v>
      </c>
      <c r="I173">
        <v>62.037009189640699</v>
      </c>
      <c r="J173">
        <v>742583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-1.98997493734335</v>
      </c>
      <c r="Q173">
        <v>-23820</v>
      </c>
      <c r="R173">
        <v>718763</v>
      </c>
    </row>
    <row r="174" spans="1:18" x14ac:dyDescent="0.2">
      <c r="A174" s="4">
        <v>172</v>
      </c>
      <c r="B174" t="s">
        <v>171</v>
      </c>
      <c r="C174" t="s">
        <v>58</v>
      </c>
      <c r="D174" t="s">
        <v>17</v>
      </c>
      <c r="E174" t="s">
        <v>59</v>
      </c>
      <c r="F174" t="s">
        <v>175</v>
      </c>
      <c r="G174" t="s">
        <v>68</v>
      </c>
      <c r="H174">
        <v>14511</v>
      </c>
      <c r="I174">
        <v>62.250017228309503</v>
      </c>
      <c r="J174">
        <v>903310</v>
      </c>
      <c r="K174">
        <v>0</v>
      </c>
      <c r="L174">
        <v>0</v>
      </c>
      <c r="M174">
        <v>0</v>
      </c>
      <c r="N174">
        <v>0</v>
      </c>
      <c r="O174">
        <v>105</v>
      </c>
      <c r="P174">
        <v>-1.9969678175177401</v>
      </c>
      <c r="Q174">
        <v>-28978</v>
      </c>
      <c r="R174">
        <v>874437</v>
      </c>
    </row>
    <row r="175" spans="1:18" x14ac:dyDescent="0.2">
      <c r="A175" s="4">
        <v>173</v>
      </c>
      <c r="B175" t="s">
        <v>171</v>
      </c>
      <c r="C175" t="s">
        <v>58</v>
      </c>
      <c r="D175" t="s">
        <v>17</v>
      </c>
      <c r="E175" t="s">
        <v>59</v>
      </c>
      <c r="F175" t="s">
        <v>175</v>
      </c>
      <c r="G175" t="s">
        <v>69</v>
      </c>
      <c r="H175">
        <v>118408</v>
      </c>
      <c r="I175">
        <v>56.3629991216809</v>
      </c>
      <c r="J175">
        <v>6673830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-1.8080028376460999</v>
      </c>
      <c r="Q175">
        <v>-214082</v>
      </c>
      <c r="R175">
        <v>6459748</v>
      </c>
    </row>
    <row r="176" spans="1:18" x14ac:dyDescent="0.2">
      <c r="A176" s="4">
        <v>174</v>
      </c>
      <c r="B176" t="s">
        <v>171</v>
      </c>
      <c r="C176" t="s">
        <v>58</v>
      </c>
      <c r="D176" t="s">
        <v>17</v>
      </c>
      <c r="E176" t="s">
        <v>59</v>
      </c>
      <c r="F176" t="s">
        <v>175</v>
      </c>
      <c r="G176" t="s">
        <v>70</v>
      </c>
      <c r="H176">
        <v>481</v>
      </c>
      <c r="I176">
        <v>61.900207900207903</v>
      </c>
      <c r="J176">
        <v>29774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-1.9854469854469801</v>
      </c>
      <c r="Q176">
        <v>-955</v>
      </c>
      <c r="R176">
        <v>28819</v>
      </c>
    </row>
    <row r="177" spans="1:18" x14ac:dyDescent="0.2">
      <c r="A177" s="4">
        <v>175</v>
      </c>
      <c r="B177" t="s">
        <v>171</v>
      </c>
      <c r="C177" t="s">
        <v>58</v>
      </c>
      <c r="D177" t="s">
        <v>17</v>
      </c>
      <c r="E177" t="s">
        <v>59</v>
      </c>
      <c r="F177" t="s">
        <v>175</v>
      </c>
      <c r="G177" t="s">
        <v>71</v>
      </c>
      <c r="H177">
        <v>10464</v>
      </c>
      <c r="I177">
        <v>62.181001529051898</v>
      </c>
      <c r="J177">
        <v>650662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-1.9939793577981599</v>
      </c>
      <c r="Q177">
        <v>-20865</v>
      </c>
      <c r="R177">
        <v>629797</v>
      </c>
    </row>
    <row r="178" spans="1:18" x14ac:dyDescent="0.2">
      <c r="A178" s="4">
        <v>176</v>
      </c>
      <c r="B178" t="s">
        <v>171</v>
      </c>
      <c r="C178" t="s">
        <v>58</v>
      </c>
      <c r="D178" t="s">
        <v>17</v>
      </c>
      <c r="E178" t="s">
        <v>59</v>
      </c>
      <c r="F178" t="s">
        <v>175</v>
      </c>
      <c r="G178" t="s">
        <v>72</v>
      </c>
      <c r="H178">
        <v>70721</v>
      </c>
      <c r="I178">
        <v>56.976004298581699</v>
      </c>
      <c r="J178">
        <v>4029400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-1.8280001696808501</v>
      </c>
      <c r="Q178">
        <v>-129278</v>
      </c>
      <c r="R178">
        <v>3900122</v>
      </c>
    </row>
    <row r="179" spans="1:18" x14ac:dyDescent="0.2">
      <c r="A179" s="4">
        <v>177</v>
      </c>
      <c r="B179" t="s">
        <v>171</v>
      </c>
      <c r="C179" t="s">
        <v>58</v>
      </c>
      <c r="D179" t="s">
        <v>17</v>
      </c>
      <c r="E179" t="s">
        <v>179</v>
      </c>
      <c r="F179" t="s">
        <v>173</v>
      </c>
      <c r="G179" t="s">
        <v>60</v>
      </c>
      <c r="H179">
        <v>63417</v>
      </c>
      <c r="I179">
        <v>42.0710061970764</v>
      </c>
      <c r="J179">
        <v>2668017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2668017</v>
      </c>
    </row>
    <row r="180" spans="1:18" x14ac:dyDescent="0.2">
      <c r="A180" s="4">
        <v>178</v>
      </c>
      <c r="B180" t="s">
        <v>171</v>
      </c>
      <c r="C180" t="s">
        <v>58</v>
      </c>
      <c r="D180" t="s">
        <v>17</v>
      </c>
      <c r="E180" t="s">
        <v>179</v>
      </c>
      <c r="F180" t="s">
        <v>173</v>
      </c>
      <c r="G180" t="s">
        <v>61</v>
      </c>
      <c r="H180">
        <v>22</v>
      </c>
      <c r="I180">
        <v>39.681818181818102</v>
      </c>
      <c r="J180">
        <v>873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873</v>
      </c>
    </row>
    <row r="181" spans="1:18" x14ac:dyDescent="0.2">
      <c r="A181" s="4">
        <v>179</v>
      </c>
      <c r="B181" t="s">
        <v>171</v>
      </c>
      <c r="C181" t="s">
        <v>58</v>
      </c>
      <c r="D181" t="s">
        <v>17</v>
      </c>
      <c r="E181" t="s">
        <v>179</v>
      </c>
      <c r="F181" t="s">
        <v>173</v>
      </c>
      <c r="G181" t="s">
        <v>62</v>
      </c>
      <c r="H181">
        <v>47690</v>
      </c>
      <c r="I181">
        <v>36.408995596561098</v>
      </c>
      <c r="J181">
        <v>1736345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1736345</v>
      </c>
    </row>
    <row r="182" spans="1:18" x14ac:dyDescent="0.2">
      <c r="A182" s="4">
        <v>180</v>
      </c>
      <c r="B182" t="s">
        <v>171</v>
      </c>
      <c r="C182" t="s">
        <v>58</v>
      </c>
      <c r="D182" t="s">
        <v>17</v>
      </c>
      <c r="E182" t="s">
        <v>179</v>
      </c>
      <c r="F182" t="s">
        <v>173</v>
      </c>
      <c r="G182" t="s">
        <v>63</v>
      </c>
      <c r="H182">
        <v>9</v>
      </c>
      <c r="I182">
        <v>39.2222222222222</v>
      </c>
      <c r="J182">
        <v>353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353</v>
      </c>
    </row>
    <row r="183" spans="1:18" x14ac:dyDescent="0.2">
      <c r="A183" s="4">
        <v>181</v>
      </c>
      <c r="B183" t="s">
        <v>171</v>
      </c>
      <c r="C183" t="s">
        <v>58</v>
      </c>
      <c r="D183" t="s">
        <v>17</v>
      </c>
      <c r="E183" t="s">
        <v>179</v>
      </c>
      <c r="F183" t="s">
        <v>173</v>
      </c>
      <c r="G183" t="s">
        <v>64</v>
      </c>
      <c r="H183">
        <v>22580</v>
      </c>
      <c r="I183">
        <v>36.091009743135501</v>
      </c>
      <c r="J183">
        <v>814935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814935</v>
      </c>
    </row>
    <row r="184" spans="1:18" x14ac:dyDescent="0.2">
      <c r="A184" s="4">
        <v>182</v>
      </c>
      <c r="B184" t="s">
        <v>171</v>
      </c>
      <c r="C184" t="s">
        <v>58</v>
      </c>
      <c r="D184" t="s">
        <v>17</v>
      </c>
      <c r="E184" t="s">
        <v>179</v>
      </c>
      <c r="F184" t="s">
        <v>173</v>
      </c>
      <c r="G184" t="s">
        <v>65</v>
      </c>
      <c r="H184">
        <v>7462</v>
      </c>
      <c r="I184">
        <v>37.121951219512198</v>
      </c>
      <c r="J184">
        <v>277004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277004</v>
      </c>
    </row>
    <row r="185" spans="1:18" x14ac:dyDescent="0.2">
      <c r="A185" s="4">
        <v>183</v>
      </c>
      <c r="B185" t="s">
        <v>171</v>
      </c>
      <c r="C185" t="s">
        <v>58</v>
      </c>
      <c r="D185" t="s">
        <v>17</v>
      </c>
      <c r="E185" t="s">
        <v>179</v>
      </c>
      <c r="F185" t="s">
        <v>173</v>
      </c>
      <c r="G185" t="s">
        <v>66</v>
      </c>
      <c r="H185">
        <v>41529</v>
      </c>
      <c r="I185">
        <v>40.060993522598601</v>
      </c>
      <c r="J185">
        <v>1663693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1663693</v>
      </c>
    </row>
    <row r="186" spans="1:18" x14ac:dyDescent="0.2">
      <c r="A186" s="4">
        <v>184</v>
      </c>
      <c r="B186" t="s">
        <v>171</v>
      </c>
      <c r="C186" t="s">
        <v>58</v>
      </c>
      <c r="D186" t="s">
        <v>17</v>
      </c>
      <c r="E186" t="s">
        <v>179</v>
      </c>
      <c r="F186" t="s">
        <v>173</v>
      </c>
      <c r="G186" t="s">
        <v>67</v>
      </c>
      <c r="H186">
        <v>1371</v>
      </c>
      <c r="I186">
        <v>41.000729394602402</v>
      </c>
      <c r="J186">
        <v>56212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56212</v>
      </c>
    </row>
    <row r="187" spans="1:18" x14ac:dyDescent="0.2">
      <c r="A187" s="4">
        <v>185</v>
      </c>
      <c r="B187" t="s">
        <v>171</v>
      </c>
      <c r="C187" t="s">
        <v>58</v>
      </c>
      <c r="D187" t="s">
        <v>17</v>
      </c>
      <c r="E187" t="s">
        <v>179</v>
      </c>
      <c r="F187" t="s">
        <v>173</v>
      </c>
      <c r="G187" t="s">
        <v>68</v>
      </c>
      <c r="H187">
        <v>1663</v>
      </c>
      <c r="I187">
        <v>40.280216476247702</v>
      </c>
      <c r="J187">
        <v>66986</v>
      </c>
      <c r="K187">
        <v>0</v>
      </c>
      <c r="L187">
        <v>0</v>
      </c>
      <c r="M187">
        <v>0</v>
      </c>
      <c r="N187">
        <v>0</v>
      </c>
      <c r="O187">
        <v>12</v>
      </c>
      <c r="P187">
        <v>0</v>
      </c>
      <c r="Q187">
        <v>0</v>
      </c>
      <c r="R187">
        <v>66998</v>
      </c>
    </row>
    <row r="188" spans="1:18" x14ac:dyDescent="0.2">
      <c r="A188" s="4">
        <v>186</v>
      </c>
      <c r="B188" t="s">
        <v>171</v>
      </c>
      <c r="C188" t="s">
        <v>58</v>
      </c>
      <c r="D188" t="s">
        <v>17</v>
      </c>
      <c r="E188" t="s">
        <v>179</v>
      </c>
      <c r="F188" t="s">
        <v>173</v>
      </c>
      <c r="G188" t="s">
        <v>69</v>
      </c>
      <c r="H188">
        <v>13567</v>
      </c>
      <c r="I188">
        <v>37.3650033168718</v>
      </c>
      <c r="J188">
        <v>506931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506931</v>
      </c>
    </row>
    <row r="189" spans="1:18" x14ac:dyDescent="0.2">
      <c r="A189" s="4">
        <v>187</v>
      </c>
      <c r="B189" t="s">
        <v>171</v>
      </c>
      <c r="C189" t="s">
        <v>58</v>
      </c>
      <c r="D189" t="s">
        <v>17</v>
      </c>
      <c r="E189" t="s">
        <v>179</v>
      </c>
      <c r="F189" t="s">
        <v>173</v>
      </c>
      <c r="G189" t="s">
        <v>70</v>
      </c>
      <c r="H189">
        <v>55</v>
      </c>
      <c r="I189">
        <v>39.672727272727201</v>
      </c>
      <c r="J189">
        <v>2182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2182</v>
      </c>
    </row>
    <row r="190" spans="1:18" x14ac:dyDescent="0.2">
      <c r="A190" s="4">
        <v>188</v>
      </c>
      <c r="B190" t="s">
        <v>171</v>
      </c>
      <c r="C190" t="s">
        <v>58</v>
      </c>
      <c r="D190" t="s">
        <v>17</v>
      </c>
      <c r="E190" t="s">
        <v>179</v>
      </c>
      <c r="F190" t="s">
        <v>173</v>
      </c>
      <c r="G190" t="s">
        <v>71</v>
      </c>
      <c r="H190">
        <v>1199</v>
      </c>
      <c r="I190">
        <v>40.938281901584602</v>
      </c>
      <c r="J190">
        <v>49085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49085</v>
      </c>
    </row>
    <row r="191" spans="1:18" x14ac:dyDescent="0.2">
      <c r="A191" s="4">
        <v>189</v>
      </c>
      <c r="B191" t="s">
        <v>171</v>
      </c>
      <c r="C191" t="s">
        <v>58</v>
      </c>
      <c r="D191" t="s">
        <v>17</v>
      </c>
      <c r="E191" t="s">
        <v>179</v>
      </c>
      <c r="F191" t="s">
        <v>173</v>
      </c>
      <c r="G191" t="s">
        <v>72</v>
      </c>
      <c r="H191">
        <v>8103</v>
      </c>
      <c r="I191">
        <v>36.871035418980597</v>
      </c>
      <c r="J191">
        <v>298766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298766</v>
      </c>
    </row>
    <row r="192" spans="1:18" x14ac:dyDescent="0.2">
      <c r="A192" s="4">
        <v>190</v>
      </c>
      <c r="B192" t="s">
        <v>171</v>
      </c>
      <c r="C192" t="s">
        <v>58</v>
      </c>
      <c r="D192" t="s">
        <v>17</v>
      </c>
      <c r="E192" t="s">
        <v>59</v>
      </c>
      <c r="F192" t="s">
        <v>175</v>
      </c>
      <c r="G192" t="s">
        <v>60</v>
      </c>
      <c r="H192">
        <v>455926</v>
      </c>
      <c r="I192">
        <v>61.023999508692199</v>
      </c>
      <c r="J192">
        <v>27822428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-1.95699960081241</v>
      </c>
      <c r="Q192">
        <v>-892247</v>
      </c>
      <c r="R192">
        <v>26930181</v>
      </c>
    </row>
    <row r="193" spans="1:18" x14ac:dyDescent="0.2">
      <c r="A193" s="4">
        <v>191</v>
      </c>
      <c r="B193" t="s">
        <v>171</v>
      </c>
      <c r="C193" t="s">
        <v>58</v>
      </c>
      <c r="D193" t="s">
        <v>17</v>
      </c>
      <c r="E193" t="s">
        <v>59</v>
      </c>
      <c r="F193" t="s">
        <v>175</v>
      </c>
      <c r="G193" t="s">
        <v>61</v>
      </c>
      <c r="H193">
        <v>186264</v>
      </c>
      <c r="I193">
        <v>62.275002147489502</v>
      </c>
      <c r="J193">
        <v>11599591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-1.9979974659622901</v>
      </c>
      <c r="Q193">
        <v>-372155</v>
      </c>
      <c r="R193">
        <v>11227436</v>
      </c>
    </row>
    <row r="194" spans="1:18" x14ac:dyDescent="0.2">
      <c r="A194" s="4">
        <v>192</v>
      </c>
      <c r="B194" t="s">
        <v>171</v>
      </c>
      <c r="C194" t="s">
        <v>58</v>
      </c>
      <c r="D194" t="s">
        <v>17</v>
      </c>
      <c r="E194" t="s">
        <v>59</v>
      </c>
      <c r="F194" t="s">
        <v>175</v>
      </c>
      <c r="G194" t="s">
        <v>63</v>
      </c>
      <c r="H194">
        <v>53492</v>
      </c>
      <c r="I194">
        <v>62.569000972107901</v>
      </c>
      <c r="J194">
        <v>3346941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-2.0069916996934101</v>
      </c>
      <c r="Q194">
        <v>-107358</v>
      </c>
      <c r="R194">
        <v>3239583</v>
      </c>
    </row>
    <row r="195" spans="1:18" x14ac:dyDescent="0.2">
      <c r="A195" s="4">
        <v>193</v>
      </c>
      <c r="B195" t="s">
        <v>171</v>
      </c>
      <c r="C195" t="s">
        <v>58</v>
      </c>
      <c r="D195" t="s">
        <v>17</v>
      </c>
      <c r="E195" t="s">
        <v>59</v>
      </c>
      <c r="F195" t="s">
        <v>175</v>
      </c>
      <c r="G195" t="s">
        <v>73</v>
      </c>
      <c r="H195">
        <v>20</v>
      </c>
      <c r="I195">
        <v>63.55</v>
      </c>
      <c r="J195">
        <v>1271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-2.0499999999999998</v>
      </c>
      <c r="Q195">
        <v>-41</v>
      </c>
      <c r="R195">
        <v>1231</v>
      </c>
    </row>
    <row r="196" spans="1:18" x14ac:dyDescent="0.2">
      <c r="A196" s="4">
        <v>194</v>
      </c>
      <c r="B196" t="s">
        <v>171</v>
      </c>
      <c r="C196" t="s">
        <v>58</v>
      </c>
      <c r="D196" t="s">
        <v>17</v>
      </c>
      <c r="E196" t="s">
        <v>59</v>
      </c>
      <c r="F196" t="s">
        <v>175</v>
      </c>
      <c r="G196" t="s">
        <v>66</v>
      </c>
      <c r="H196">
        <v>10004</v>
      </c>
      <c r="I196">
        <v>57.4510195921631</v>
      </c>
      <c r="J196">
        <v>574740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-1.84296281487405</v>
      </c>
      <c r="Q196">
        <v>-18437</v>
      </c>
      <c r="R196">
        <v>556303</v>
      </c>
    </row>
    <row r="197" spans="1:18" x14ac:dyDescent="0.2">
      <c r="A197" s="4">
        <v>195</v>
      </c>
      <c r="B197" t="s">
        <v>171</v>
      </c>
      <c r="C197" t="s">
        <v>58</v>
      </c>
      <c r="D197" t="s">
        <v>17</v>
      </c>
      <c r="E197" t="s">
        <v>59</v>
      </c>
      <c r="F197" t="s">
        <v>175</v>
      </c>
      <c r="G197" t="s">
        <v>67</v>
      </c>
      <c r="H197">
        <v>4473</v>
      </c>
      <c r="I197">
        <v>62.037111558238301</v>
      </c>
      <c r="J197">
        <v>277492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-1.98993963782696</v>
      </c>
      <c r="Q197">
        <v>-8901</v>
      </c>
      <c r="R197">
        <v>268591</v>
      </c>
    </row>
    <row r="198" spans="1:18" x14ac:dyDescent="0.2">
      <c r="A198" s="4">
        <v>196</v>
      </c>
      <c r="B198" t="s">
        <v>171</v>
      </c>
      <c r="C198" t="s">
        <v>58</v>
      </c>
      <c r="D198" t="s">
        <v>17</v>
      </c>
      <c r="E198" t="s">
        <v>59</v>
      </c>
      <c r="F198" t="s">
        <v>175</v>
      </c>
      <c r="G198" t="s">
        <v>70</v>
      </c>
      <c r="H198">
        <v>351933</v>
      </c>
      <c r="I198">
        <v>61.9000008524349</v>
      </c>
      <c r="J198">
        <v>21784653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-1.9849999857927501</v>
      </c>
      <c r="Q198">
        <v>-698587</v>
      </c>
      <c r="R198">
        <v>21086066</v>
      </c>
    </row>
    <row r="199" spans="1:18" x14ac:dyDescent="0.2">
      <c r="A199" s="4">
        <v>197</v>
      </c>
      <c r="B199" t="s">
        <v>171</v>
      </c>
      <c r="C199" t="s">
        <v>58</v>
      </c>
      <c r="D199" t="s">
        <v>17</v>
      </c>
      <c r="E199" t="s">
        <v>59</v>
      </c>
      <c r="F199" t="s">
        <v>175</v>
      </c>
      <c r="G199" t="s">
        <v>71</v>
      </c>
      <c r="H199">
        <v>5468</v>
      </c>
      <c r="I199">
        <v>62.181053401609297</v>
      </c>
      <c r="J199">
        <v>340006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-1.99396488661302</v>
      </c>
      <c r="Q199">
        <v>-10903</v>
      </c>
      <c r="R199">
        <v>329103</v>
      </c>
    </row>
    <row r="200" spans="1:18" x14ac:dyDescent="0.2">
      <c r="A200" s="4">
        <v>198</v>
      </c>
      <c r="B200" t="s">
        <v>171</v>
      </c>
      <c r="C200" t="s">
        <v>58</v>
      </c>
      <c r="D200" t="s">
        <v>17</v>
      </c>
      <c r="E200" t="s">
        <v>179</v>
      </c>
      <c r="F200" t="s">
        <v>173</v>
      </c>
      <c r="G200" t="s">
        <v>60</v>
      </c>
      <c r="H200">
        <v>52238</v>
      </c>
      <c r="I200">
        <v>42.071001952601499</v>
      </c>
      <c r="J200">
        <v>2197705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2197705</v>
      </c>
    </row>
    <row r="201" spans="1:18" x14ac:dyDescent="0.2">
      <c r="A201" s="4">
        <v>199</v>
      </c>
      <c r="B201" t="s">
        <v>171</v>
      </c>
      <c r="C201" t="s">
        <v>58</v>
      </c>
      <c r="D201" t="s">
        <v>17</v>
      </c>
      <c r="E201" t="s">
        <v>179</v>
      </c>
      <c r="F201" t="s">
        <v>173</v>
      </c>
      <c r="G201" t="s">
        <v>61</v>
      </c>
      <c r="H201">
        <v>21341</v>
      </c>
      <c r="I201">
        <v>39.660981209877697</v>
      </c>
      <c r="J201">
        <v>846405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846405</v>
      </c>
    </row>
    <row r="202" spans="1:18" x14ac:dyDescent="0.2">
      <c r="A202" s="4">
        <v>200</v>
      </c>
      <c r="B202" t="s">
        <v>171</v>
      </c>
      <c r="C202" t="s">
        <v>58</v>
      </c>
      <c r="D202" t="s">
        <v>17</v>
      </c>
      <c r="E202" t="s">
        <v>179</v>
      </c>
      <c r="F202" t="s">
        <v>173</v>
      </c>
      <c r="G202" t="s">
        <v>63</v>
      </c>
      <c r="H202">
        <v>6129</v>
      </c>
      <c r="I202">
        <v>39.183064121390103</v>
      </c>
      <c r="J202">
        <v>240153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240153</v>
      </c>
    </row>
    <row r="203" spans="1:18" x14ac:dyDescent="0.2">
      <c r="A203" s="4">
        <v>201</v>
      </c>
      <c r="B203" t="s">
        <v>171</v>
      </c>
      <c r="C203" t="s">
        <v>58</v>
      </c>
      <c r="D203" t="s">
        <v>17</v>
      </c>
      <c r="E203" t="s">
        <v>179</v>
      </c>
      <c r="F203" t="s">
        <v>173</v>
      </c>
      <c r="G203" t="s">
        <v>73</v>
      </c>
      <c r="H203">
        <v>2</v>
      </c>
      <c r="I203">
        <v>41</v>
      </c>
      <c r="J203">
        <v>82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82</v>
      </c>
    </row>
    <row r="204" spans="1:18" x14ac:dyDescent="0.2">
      <c r="A204" s="4">
        <v>202</v>
      </c>
      <c r="B204" t="s">
        <v>171</v>
      </c>
      <c r="C204" t="s">
        <v>58</v>
      </c>
      <c r="D204" t="s">
        <v>17</v>
      </c>
      <c r="E204" t="s">
        <v>179</v>
      </c>
      <c r="F204" t="s">
        <v>173</v>
      </c>
      <c r="G204" t="s">
        <v>66</v>
      </c>
      <c r="H204">
        <v>1146</v>
      </c>
      <c r="I204">
        <v>40.0610820244328</v>
      </c>
      <c r="J204">
        <v>45910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45910</v>
      </c>
    </row>
    <row r="205" spans="1:18" x14ac:dyDescent="0.2">
      <c r="A205" s="4">
        <v>203</v>
      </c>
      <c r="B205" t="s">
        <v>171</v>
      </c>
      <c r="C205" t="s">
        <v>58</v>
      </c>
      <c r="D205" t="s">
        <v>17</v>
      </c>
      <c r="E205" t="s">
        <v>179</v>
      </c>
      <c r="F205" t="s">
        <v>173</v>
      </c>
      <c r="G205" t="s">
        <v>67</v>
      </c>
      <c r="H205">
        <v>513</v>
      </c>
      <c r="I205">
        <v>41.001949317738699</v>
      </c>
      <c r="J205">
        <v>21034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21034</v>
      </c>
    </row>
    <row r="206" spans="1:18" x14ac:dyDescent="0.2">
      <c r="A206" s="4">
        <v>204</v>
      </c>
      <c r="B206" t="s">
        <v>171</v>
      </c>
      <c r="C206" t="s">
        <v>58</v>
      </c>
      <c r="D206" t="s">
        <v>17</v>
      </c>
      <c r="E206" t="s">
        <v>179</v>
      </c>
      <c r="F206" t="s">
        <v>173</v>
      </c>
      <c r="G206" t="s">
        <v>70</v>
      </c>
      <c r="H206">
        <v>40323</v>
      </c>
      <c r="I206">
        <v>39.671998611214399</v>
      </c>
      <c r="J206">
        <v>1599694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1599694</v>
      </c>
    </row>
    <row r="207" spans="1:18" x14ac:dyDescent="0.2">
      <c r="A207" s="4">
        <v>205</v>
      </c>
      <c r="B207" t="s">
        <v>171</v>
      </c>
      <c r="C207" t="s">
        <v>58</v>
      </c>
      <c r="D207" t="s">
        <v>17</v>
      </c>
      <c r="E207" t="s">
        <v>179</v>
      </c>
      <c r="F207" t="s">
        <v>173</v>
      </c>
      <c r="G207" t="s">
        <v>71</v>
      </c>
      <c r="H207">
        <v>626</v>
      </c>
      <c r="I207">
        <v>40.937699680511102</v>
      </c>
      <c r="J207">
        <v>25627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25627</v>
      </c>
    </row>
    <row r="208" spans="1:18" x14ac:dyDescent="0.2">
      <c r="A208" s="4">
        <v>206</v>
      </c>
      <c r="B208" t="s">
        <v>171</v>
      </c>
      <c r="C208" t="s">
        <v>58</v>
      </c>
      <c r="D208" t="s">
        <v>17</v>
      </c>
      <c r="E208" t="s">
        <v>59</v>
      </c>
      <c r="F208" t="s">
        <v>175</v>
      </c>
      <c r="G208" t="s">
        <v>60</v>
      </c>
      <c r="H208">
        <v>837795</v>
      </c>
      <c r="I208">
        <v>61.0239999045112</v>
      </c>
      <c r="J208">
        <v>51125602</v>
      </c>
      <c r="K208">
        <v>0</v>
      </c>
      <c r="L208">
        <v>0</v>
      </c>
      <c r="M208">
        <v>0</v>
      </c>
      <c r="N208">
        <v>0</v>
      </c>
      <c r="O208">
        <v>111734</v>
      </c>
      <c r="P208">
        <v>-1.9570002208177399</v>
      </c>
      <c r="Q208">
        <v>-1639565</v>
      </c>
      <c r="R208">
        <v>49597771</v>
      </c>
    </row>
    <row r="209" spans="1:18" x14ac:dyDescent="0.2">
      <c r="A209" s="4">
        <v>207</v>
      </c>
      <c r="B209" t="s">
        <v>171</v>
      </c>
      <c r="C209" t="s">
        <v>58</v>
      </c>
      <c r="D209" t="s">
        <v>17</v>
      </c>
      <c r="E209" t="s">
        <v>59</v>
      </c>
      <c r="F209" t="s">
        <v>175</v>
      </c>
      <c r="G209" t="s">
        <v>61</v>
      </c>
      <c r="H209">
        <v>247</v>
      </c>
      <c r="I209">
        <v>62.275303643724698</v>
      </c>
      <c r="J209">
        <v>15382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-2</v>
      </c>
      <c r="Q209">
        <v>-494</v>
      </c>
      <c r="R209">
        <v>14888</v>
      </c>
    </row>
    <row r="210" spans="1:18" x14ac:dyDescent="0.2">
      <c r="A210" s="4">
        <v>208</v>
      </c>
      <c r="B210" t="s">
        <v>171</v>
      </c>
      <c r="C210" t="s">
        <v>58</v>
      </c>
      <c r="D210" t="s">
        <v>17</v>
      </c>
      <c r="E210" t="s">
        <v>59</v>
      </c>
      <c r="F210" t="s">
        <v>175</v>
      </c>
      <c r="G210" t="s">
        <v>62</v>
      </c>
      <c r="H210">
        <v>625944</v>
      </c>
      <c r="I210">
        <v>56.2940007412803</v>
      </c>
      <c r="J210">
        <v>35236892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-1.8060002172718299</v>
      </c>
      <c r="Q210">
        <v>-1130455</v>
      </c>
      <c r="R210">
        <v>34106437</v>
      </c>
    </row>
    <row r="211" spans="1:18" x14ac:dyDescent="0.2">
      <c r="A211" s="4">
        <v>209</v>
      </c>
      <c r="B211" t="s">
        <v>171</v>
      </c>
      <c r="C211" t="s">
        <v>58</v>
      </c>
      <c r="D211" t="s">
        <v>17</v>
      </c>
      <c r="E211" t="s">
        <v>59</v>
      </c>
      <c r="F211" t="s">
        <v>175</v>
      </c>
      <c r="G211" t="s">
        <v>63</v>
      </c>
      <c r="H211">
        <v>104</v>
      </c>
      <c r="I211">
        <v>62.567307692307601</v>
      </c>
      <c r="J211">
        <v>6507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-2.0096153846153801</v>
      </c>
      <c r="Q211">
        <v>-209</v>
      </c>
      <c r="R211">
        <v>6298</v>
      </c>
    </row>
    <row r="212" spans="1:18" x14ac:dyDescent="0.2">
      <c r="A212" s="4">
        <v>210</v>
      </c>
      <c r="B212" t="s">
        <v>171</v>
      </c>
      <c r="C212" t="s">
        <v>58</v>
      </c>
      <c r="D212" t="s">
        <v>17</v>
      </c>
      <c r="E212" t="s">
        <v>59</v>
      </c>
      <c r="F212" t="s">
        <v>175</v>
      </c>
      <c r="G212" t="s">
        <v>64</v>
      </c>
      <c r="H212">
        <v>294399</v>
      </c>
      <c r="I212">
        <v>55.573999911684403</v>
      </c>
      <c r="J212">
        <v>16360930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-1.78299858355497</v>
      </c>
      <c r="Q212">
        <v>-524913</v>
      </c>
      <c r="R212">
        <v>15836017</v>
      </c>
    </row>
    <row r="213" spans="1:18" x14ac:dyDescent="0.2">
      <c r="A213" s="4">
        <v>211</v>
      </c>
      <c r="B213" t="s">
        <v>171</v>
      </c>
      <c r="C213" t="s">
        <v>58</v>
      </c>
      <c r="D213" t="s">
        <v>17</v>
      </c>
      <c r="E213" t="s">
        <v>59</v>
      </c>
      <c r="F213" t="s">
        <v>175</v>
      </c>
      <c r="G213" t="s">
        <v>65</v>
      </c>
      <c r="H213">
        <v>95131</v>
      </c>
      <c r="I213">
        <v>57.213001019646498</v>
      </c>
      <c r="J213">
        <v>5442730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-1.83499595294909</v>
      </c>
      <c r="Q213">
        <v>-174565</v>
      </c>
      <c r="R213">
        <v>5268165</v>
      </c>
    </row>
    <row r="214" spans="1:18" x14ac:dyDescent="0.2">
      <c r="A214" s="4">
        <v>212</v>
      </c>
      <c r="B214" t="s">
        <v>171</v>
      </c>
      <c r="C214" t="s">
        <v>58</v>
      </c>
      <c r="D214" t="s">
        <v>17</v>
      </c>
      <c r="E214" t="s">
        <v>59</v>
      </c>
      <c r="F214" t="s">
        <v>175</v>
      </c>
      <c r="G214" t="s">
        <v>66</v>
      </c>
      <c r="H214">
        <v>564624</v>
      </c>
      <c r="I214">
        <v>57.450999249057702</v>
      </c>
      <c r="J214">
        <v>32438213</v>
      </c>
      <c r="K214">
        <v>0</v>
      </c>
      <c r="L214">
        <v>0</v>
      </c>
      <c r="M214">
        <v>0</v>
      </c>
      <c r="N214">
        <v>0</v>
      </c>
      <c r="O214">
        <v>101554</v>
      </c>
      <c r="P214">
        <v>-1.8429999433251101</v>
      </c>
      <c r="Q214">
        <v>-1040602</v>
      </c>
      <c r="R214">
        <v>31499165</v>
      </c>
    </row>
    <row r="215" spans="1:18" x14ac:dyDescent="0.2">
      <c r="A215" s="4">
        <v>213</v>
      </c>
      <c r="B215" t="s">
        <v>171</v>
      </c>
      <c r="C215" t="s">
        <v>58</v>
      </c>
      <c r="D215" t="s">
        <v>17</v>
      </c>
      <c r="E215" t="s">
        <v>59</v>
      </c>
      <c r="F215" t="s">
        <v>175</v>
      </c>
      <c r="G215" t="s">
        <v>67</v>
      </c>
      <c r="H215">
        <v>17936</v>
      </c>
      <c r="I215">
        <v>62.037020517395099</v>
      </c>
      <c r="J215">
        <v>1112696</v>
      </c>
      <c r="K215">
        <v>0</v>
      </c>
      <c r="L215">
        <v>0</v>
      </c>
      <c r="M215">
        <v>0</v>
      </c>
      <c r="N215">
        <v>0</v>
      </c>
      <c r="O215">
        <v>2268</v>
      </c>
      <c r="P215">
        <v>-1.9900200713648499</v>
      </c>
      <c r="Q215">
        <v>-35693</v>
      </c>
      <c r="R215">
        <v>1079271</v>
      </c>
    </row>
    <row r="216" spans="1:18" x14ac:dyDescent="0.2">
      <c r="A216" s="4">
        <v>214</v>
      </c>
      <c r="B216" t="s">
        <v>171</v>
      </c>
      <c r="C216" t="s">
        <v>58</v>
      </c>
      <c r="D216" t="s">
        <v>17</v>
      </c>
      <c r="E216" t="s">
        <v>59</v>
      </c>
      <c r="F216" t="s">
        <v>175</v>
      </c>
      <c r="G216" t="s">
        <v>68</v>
      </c>
      <c r="H216">
        <v>23616</v>
      </c>
      <c r="I216">
        <v>62.25</v>
      </c>
      <c r="J216">
        <v>1470096</v>
      </c>
      <c r="K216">
        <v>0</v>
      </c>
      <c r="L216">
        <v>0</v>
      </c>
      <c r="M216">
        <v>0</v>
      </c>
      <c r="N216">
        <v>0</v>
      </c>
      <c r="O216">
        <v>21091</v>
      </c>
      <c r="P216">
        <v>-1.99699356368563</v>
      </c>
      <c r="Q216">
        <v>-47161</v>
      </c>
      <c r="R216">
        <v>1444026</v>
      </c>
    </row>
    <row r="217" spans="1:18" x14ac:dyDescent="0.2">
      <c r="A217" s="4">
        <v>215</v>
      </c>
      <c r="B217" t="s">
        <v>171</v>
      </c>
      <c r="C217" t="s">
        <v>58</v>
      </c>
      <c r="D217" t="s">
        <v>17</v>
      </c>
      <c r="E217" t="s">
        <v>59</v>
      </c>
      <c r="F217" t="s">
        <v>175</v>
      </c>
      <c r="G217" t="s">
        <v>69</v>
      </c>
      <c r="H217">
        <v>185803</v>
      </c>
      <c r="I217">
        <v>56.362997368180203</v>
      </c>
      <c r="J217">
        <v>10472414</v>
      </c>
      <c r="K217">
        <v>0</v>
      </c>
      <c r="L217">
        <v>0</v>
      </c>
      <c r="M217">
        <v>0</v>
      </c>
      <c r="N217">
        <v>0</v>
      </c>
      <c r="O217">
        <v>4996</v>
      </c>
      <c r="P217">
        <v>-1.80800094723981</v>
      </c>
      <c r="Q217">
        <v>-335932</v>
      </c>
      <c r="R217">
        <v>10141478</v>
      </c>
    </row>
    <row r="218" spans="1:18" x14ac:dyDescent="0.2">
      <c r="A218" s="4">
        <v>216</v>
      </c>
      <c r="B218" t="s">
        <v>171</v>
      </c>
      <c r="C218" t="s">
        <v>58</v>
      </c>
      <c r="D218" t="s">
        <v>17</v>
      </c>
      <c r="E218" t="s">
        <v>59</v>
      </c>
      <c r="F218" t="s">
        <v>175</v>
      </c>
      <c r="G218" t="s">
        <v>70</v>
      </c>
      <c r="H218">
        <v>610</v>
      </c>
      <c r="I218">
        <v>61.9</v>
      </c>
      <c r="J218">
        <v>37759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-1.98524590163934</v>
      </c>
      <c r="Q218">
        <v>-1211</v>
      </c>
      <c r="R218">
        <v>36548</v>
      </c>
    </row>
    <row r="219" spans="1:18" x14ac:dyDescent="0.2">
      <c r="A219" s="4">
        <v>217</v>
      </c>
      <c r="B219" t="s">
        <v>171</v>
      </c>
      <c r="C219" t="s">
        <v>58</v>
      </c>
      <c r="D219" t="s">
        <v>17</v>
      </c>
      <c r="E219" t="s">
        <v>59</v>
      </c>
      <c r="F219" t="s">
        <v>175</v>
      </c>
      <c r="G219" t="s">
        <v>71</v>
      </c>
      <c r="H219">
        <v>15397</v>
      </c>
      <c r="I219">
        <v>62.181009287523501</v>
      </c>
      <c r="J219">
        <v>957401</v>
      </c>
      <c r="K219">
        <v>0</v>
      </c>
      <c r="L219">
        <v>0</v>
      </c>
      <c r="M219">
        <v>0</v>
      </c>
      <c r="N219">
        <v>0</v>
      </c>
      <c r="O219">
        <v>2143</v>
      </c>
      <c r="P219">
        <v>-1.9940248100279201</v>
      </c>
      <c r="Q219">
        <v>-30702</v>
      </c>
      <c r="R219">
        <v>928842</v>
      </c>
    </row>
    <row r="220" spans="1:18" x14ac:dyDescent="0.2">
      <c r="A220" s="4">
        <v>218</v>
      </c>
      <c r="B220" t="s">
        <v>171</v>
      </c>
      <c r="C220" t="s">
        <v>58</v>
      </c>
      <c r="D220" t="s">
        <v>17</v>
      </c>
      <c r="E220" t="s">
        <v>59</v>
      </c>
      <c r="F220" t="s">
        <v>175</v>
      </c>
      <c r="G220" t="s">
        <v>72</v>
      </c>
      <c r="H220">
        <v>102447</v>
      </c>
      <c r="I220">
        <v>56.975997344968597</v>
      </c>
      <c r="J220">
        <v>5837020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-1.8279988677072001</v>
      </c>
      <c r="Q220">
        <v>-187273</v>
      </c>
      <c r="R220">
        <v>5649747</v>
      </c>
    </row>
    <row r="221" spans="1:18" x14ac:dyDescent="0.2">
      <c r="A221" s="4">
        <v>219</v>
      </c>
      <c r="B221" t="s">
        <v>171</v>
      </c>
      <c r="C221" t="s">
        <v>58</v>
      </c>
      <c r="D221" t="s">
        <v>17</v>
      </c>
      <c r="E221" t="s">
        <v>179</v>
      </c>
      <c r="F221" t="s">
        <v>173</v>
      </c>
      <c r="G221" t="s">
        <v>60</v>
      </c>
      <c r="H221">
        <v>95990</v>
      </c>
      <c r="I221">
        <v>42.070996978851902</v>
      </c>
      <c r="J221">
        <v>4038395</v>
      </c>
      <c r="K221">
        <v>0</v>
      </c>
      <c r="L221">
        <v>0</v>
      </c>
      <c r="M221">
        <v>0</v>
      </c>
      <c r="N221">
        <v>0</v>
      </c>
      <c r="O221">
        <v>12802</v>
      </c>
      <c r="P221">
        <v>0</v>
      </c>
      <c r="Q221">
        <v>0</v>
      </c>
      <c r="R221">
        <v>4051197</v>
      </c>
    </row>
    <row r="222" spans="1:18" x14ac:dyDescent="0.2">
      <c r="A222" s="4">
        <v>220</v>
      </c>
      <c r="B222" t="s">
        <v>171</v>
      </c>
      <c r="C222" t="s">
        <v>58</v>
      </c>
      <c r="D222" t="s">
        <v>17</v>
      </c>
      <c r="E222" t="s">
        <v>179</v>
      </c>
      <c r="F222" t="s">
        <v>173</v>
      </c>
      <c r="G222" t="s">
        <v>61</v>
      </c>
      <c r="H222">
        <v>28</v>
      </c>
      <c r="I222">
        <v>39.678571428571402</v>
      </c>
      <c r="J222">
        <v>1111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1111</v>
      </c>
    </row>
    <row r="223" spans="1:18" x14ac:dyDescent="0.2">
      <c r="A223" s="4">
        <v>221</v>
      </c>
      <c r="B223" t="s">
        <v>171</v>
      </c>
      <c r="C223" t="s">
        <v>58</v>
      </c>
      <c r="D223" t="s">
        <v>17</v>
      </c>
      <c r="E223" t="s">
        <v>179</v>
      </c>
      <c r="F223" t="s">
        <v>173</v>
      </c>
      <c r="G223" t="s">
        <v>62</v>
      </c>
      <c r="H223">
        <v>71718</v>
      </c>
      <c r="I223">
        <v>36.409004712903297</v>
      </c>
      <c r="J223">
        <v>2611181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2611181</v>
      </c>
    </row>
    <row r="224" spans="1:18" x14ac:dyDescent="0.2">
      <c r="A224" s="4">
        <v>222</v>
      </c>
      <c r="B224" t="s">
        <v>171</v>
      </c>
      <c r="C224" t="s">
        <v>58</v>
      </c>
      <c r="D224" t="s">
        <v>17</v>
      </c>
      <c r="E224" t="s">
        <v>179</v>
      </c>
      <c r="F224" t="s">
        <v>173</v>
      </c>
      <c r="G224" t="s">
        <v>63</v>
      </c>
      <c r="H224">
        <v>12</v>
      </c>
      <c r="I224">
        <v>39.1666666666666</v>
      </c>
      <c r="J224">
        <v>470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470</v>
      </c>
    </row>
    <row r="225" spans="1:18" x14ac:dyDescent="0.2">
      <c r="A225" s="4">
        <v>223</v>
      </c>
      <c r="B225" t="s">
        <v>171</v>
      </c>
      <c r="C225" t="s">
        <v>58</v>
      </c>
      <c r="D225" t="s">
        <v>17</v>
      </c>
      <c r="E225" t="s">
        <v>179</v>
      </c>
      <c r="F225" t="s">
        <v>173</v>
      </c>
      <c r="G225" t="s">
        <v>64</v>
      </c>
      <c r="H225">
        <v>33731</v>
      </c>
      <c r="I225">
        <v>36.091014200586997</v>
      </c>
      <c r="J225">
        <v>1217386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1217386</v>
      </c>
    </row>
    <row r="226" spans="1:18" x14ac:dyDescent="0.2">
      <c r="A226" s="4">
        <v>224</v>
      </c>
      <c r="B226" t="s">
        <v>171</v>
      </c>
      <c r="C226" t="s">
        <v>58</v>
      </c>
      <c r="D226" t="s">
        <v>17</v>
      </c>
      <c r="E226" t="s">
        <v>179</v>
      </c>
      <c r="F226" t="s">
        <v>173</v>
      </c>
      <c r="G226" t="s">
        <v>65</v>
      </c>
      <c r="H226">
        <v>10900</v>
      </c>
      <c r="I226">
        <v>37.122018348623797</v>
      </c>
      <c r="J226">
        <v>404630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404630</v>
      </c>
    </row>
    <row r="227" spans="1:18" x14ac:dyDescent="0.2">
      <c r="A227" s="4">
        <v>225</v>
      </c>
      <c r="B227" t="s">
        <v>171</v>
      </c>
      <c r="C227" t="s">
        <v>58</v>
      </c>
      <c r="D227" t="s">
        <v>17</v>
      </c>
      <c r="E227" t="s">
        <v>179</v>
      </c>
      <c r="F227" t="s">
        <v>173</v>
      </c>
      <c r="G227" t="s">
        <v>66</v>
      </c>
      <c r="H227">
        <v>64692</v>
      </c>
      <c r="I227">
        <v>40.060996722933197</v>
      </c>
      <c r="J227">
        <v>2591626</v>
      </c>
      <c r="K227">
        <v>0</v>
      </c>
      <c r="L227">
        <v>0</v>
      </c>
      <c r="M227">
        <v>0</v>
      </c>
      <c r="N227">
        <v>0</v>
      </c>
      <c r="O227">
        <v>11636</v>
      </c>
      <c r="P227">
        <v>0</v>
      </c>
      <c r="Q227">
        <v>0</v>
      </c>
      <c r="R227">
        <v>2603262</v>
      </c>
    </row>
    <row r="228" spans="1:18" x14ac:dyDescent="0.2">
      <c r="A228" s="4">
        <v>226</v>
      </c>
      <c r="B228" t="s">
        <v>171</v>
      </c>
      <c r="C228" t="s">
        <v>58</v>
      </c>
      <c r="D228" t="s">
        <v>17</v>
      </c>
      <c r="E228" t="s">
        <v>179</v>
      </c>
      <c r="F228" t="s">
        <v>173</v>
      </c>
      <c r="G228" t="s">
        <v>67</v>
      </c>
      <c r="H228">
        <v>2055</v>
      </c>
      <c r="I228">
        <v>41.000973236009699</v>
      </c>
      <c r="J228">
        <v>84257</v>
      </c>
      <c r="K228">
        <v>0</v>
      </c>
      <c r="L228">
        <v>0</v>
      </c>
      <c r="M228">
        <v>0</v>
      </c>
      <c r="N228">
        <v>0</v>
      </c>
      <c r="O228">
        <v>260</v>
      </c>
      <c r="P228">
        <v>0</v>
      </c>
      <c r="Q228">
        <v>0</v>
      </c>
      <c r="R228">
        <v>84517</v>
      </c>
    </row>
    <row r="229" spans="1:18" x14ac:dyDescent="0.2">
      <c r="A229" s="4">
        <v>227</v>
      </c>
      <c r="B229" t="s">
        <v>171</v>
      </c>
      <c r="C229" t="s">
        <v>58</v>
      </c>
      <c r="D229" t="s">
        <v>17</v>
      </c>
      <c r="E229" t="s">
        <v>179</v>
      </c>
      <c r="F229" t="s">
        <v>173</v>
      </c>
      <c r="G229" t="s">
        <v>68</v>
      </c>
      <c r="H229">
        <v>2706</v>
      </c>
      <c r="I229">
        <v>40.280118255727999</v>
      </c>
      <c r="J229">
        <v>108998</v>
      </c>
      <c r="K229">
        <v>0</v>
      </c>
      <c r="L229">
        <v>0</v>
      </c>
      <c r="M229">
        <v>0</v>
      </c>
      <c r="N229">
        <v>0</v>
      </c>
      <c r="O229">
        <v>2417</v>
      </c>
      <c r="P229">
        <v>0</v>
      </c>
      <c r="Q229">
        <v>0</v>
      </c>
      <c r="R229">
        <v>111415</v>
      </c>
    </row>
    <row r="230" spans="1:18" x14ac:dyDescent="0.2">
      <c r="A230" s="4">
        <v>228</v>
      </c>
      <c r="B230" t="s">
        <v>171</v>
      </c>
      <c r="C230" t="s">
        <v>58</v>
      </c>
      <c r="D230" t="s">
        <v>17</v>
      </c>
      <c r="E230" t="s">
        <v>179</v>
      </c>
      <c r="F230" t="s">
        <v>173</v>
      </c>
      <c r="G230" t="s">
        <v>69</v>
      </c>
      <c r="H230">
        <v>21288</v>
      </c>
      <c r="I230">
        <v>37.364994363021403</v>
      </c>
      <c r="J230">
        <v>795426</v>
      </c>
      <c r="K230">
        <v>0</v>
      </c>
      <c r="L230">
        <v>0</v>
      </c>
      <c r="M230">
        <v>0</v>
      </c>
      <c r="N230">
        <v>0</v>
      </c>
      <c r="O230">
        <v>572</v>
      </c>
      <c r="P230">
        <v>0</v>
      </c>
      <c r="Q230">
        <v>0</v>
      </c>
      <c r="R230">
        <v>795998</v>
      </c>
    </row>
    <row r="231" spans="1:18" x14ac:dyDescent="0.2">
      <c r="A231" s="4">
        <v>229</v>
      </c>
      <c r="B231" t="s">
        <v>171</v>
      </c>
      <c r="C231" t="s">
        <v>58</v>
      </c>
      <c r="D231" t="s">
        <v>17</v>
      </c>
      <c r="E231" t="s">
        <v>179</v>
      </c>
      <c r="F231" t="s">
        <v>173</v>
      </c>
      <c r="G231" t="s">
        <v>70</v>
      </c>
      <c r="H231">
        <v>70</v>
      </c>
      <c r="I231">
        <v>39.6714285714285</v>
      </c>
      <c r="J231">
        <v>2777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2777</v>
      </c>
    </row>
    <row r="232" spans="1:18" x14ac:dyDescent="0.2">
      <c r="A232" s="4">
        <v>230</v>
      </c>
      <c r="B232" t="s">
        <v>171</v>
      </c>
      <c r="C232" t="s">
        <v>58</v>
      </c>
      <c r="D232" t="s">
        <v>17</v>
      </c>
      <c r="E232" t="s">
        <v>179</v>
      </c>
      <c r="F232" t="s">
        <v>173</v>
      </c>
      <c r="G232" t="s">
        <v>71</v>
      </c>
      <c r="H232">
        <v>1764</v>
      </c>
      <c r="I232">
        <v>40.938208616780003</v>
      </c>
      <c r="J232">
        <v>72215</v>
      </c>
      <c r="K232">
        <v>0</v>
      </c>
      <c r="L232">
        <v>0</v>
      </c>
      <c r="M232">
        <v>0</v>
      </c>
      <c r="N232">
        <v>0</v>
      </c>
      <c r="O232">
        <v>246</v>
      </c>
      <c r="P232">
        <v>0</v>
      </c>
      <c r="Q232">
        <v>0</v>
      </c>
      <c r="R232">
        <v>72461</v>
      </c>
    </row>
    <row r="233" spans="1:18" x14ac:dyDescent="0.2">
      <c r="A233" s="4">
        <v>231</v>
      </c>
      <c r="B233" t="s">
        <v>171</v>
      </c>
      <c r="C233" t="s">
        <v>58</v>
      </c>
      <c r="D233" t="s">
        <v>17</v>
      </c>
      <c r="E233" t="s">
        <v>179</v>
      </c>
      <c r="F233" t="s">
        <v>173</v>
      </c>
      <c r="G233" t="s">
        <v>72</v>
      </c>
      <c r="H233">
        <v>11738</v>
      </c>
      <c r="I233">
        <v>36.871017209064497</v>
      </c>
      <c r="J233">
        <v>432792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432792</v>
      </c>
    </row>
    <row r="234" spans="1:18" x14ac:dyDescent="0.2">
      <c r="A234" s="4">
        <v>232</v>
      </c>
      <c r="B234" t="s">
        <v>171</v>
      </c>
      <c r="C234" t="s">
        <v>58</v>
      </c>
      <c r="D234" t="s">
        <v>17</v>
      </c>
      <c r="E234" t="s">
        <v>59</v>
      </c>
      <c r="F234" t="s">
        <v>175</v>
      </c>
      <c r="G234" t="s">
        <v>60</v>
      </c>
      <c r="H234">
        <v>641173</v>
      </c>
      <c r="I234">
        <v>61.023999762934402</v>
      </c>
      <c r="J234">
        <v>39126941</v>
      </c>
      <c r="K234">
        <v>0</v>
      </c>
      <c r="L234">
        <v>0</v>
      </c>
      <c r="M234">
        <v>0</v>
      </c>
      <c r="N234">
        <v>0</v>
      </c>
      <c r="O234">
        <v>4566</v>
      </c>
      <c r="P234">
        <v>-1.9570006846826</v>
      </c>
      <c r="Q234">
        <v>-1254776</v>
      </c>
      <c r="R234">
        <v>37876731</v>
      </c>
    </row>
    <row r="235" spans="1:18" x14ac:dyDescent="0.2">
      <c r="A235" s="4">
        <v>233</v>
      </c>
      <c r="B235" t="s">
        <v>171</v>
      </c>
      <c r="C235" t="s">
        <v>58</v>
      </c>
      <c r="D235" t="s">
        <v>17</v>
      </c>
      <c r="E235" t="s">
        <v>59</v>
      </c>
      <c r="F235" t="s">
        <v>175</v>
      </c>
      <c r="G235" t="s">
        <v>61</v>
      </c>
      <c r="H235">
        <v>267006</v>
      </c>
      <c r="I235">
        <v>62.275001310831897</v>
      </c>
      <c r="J235">
        <v>16627799</v>
      </c>
      <c r="K235">
        <v>0</v>
      </c>
      <c r="L235">
        <v>0</v>
      </c>
      <c r="M235">
        <v>0</v>
      </c>
      <c r="N235">
        <v>0</v>
      </c>
      <c r="O235">
        <v>64084</v>
      </c>
      <c r="P235">
        <v>-1.9980000449428099</v>
      </c>
      <c r="Q235">
        <v>-533478</v>
      </c>
      <c r="R235">
        <v>16158405</v>
      </c>
    </row>
    <row r="236" spans="1:18" x14ac:dyDescent="0.2">
      <c r="A236" s="4">
        <v>234</v>
      </c>
      <c r="B236" t="s">
        <v>171</v>
      </c>
      <c r="C236" t="s">
        <v>58</v>
      </c>
      <c r="D236" t="s">
        <v>17</v>
      </c>
      <c r="E236" t="s">
        <v>59</v>
      </c>
      <c r="F236" t="s">
        <v>175</v>
      </c>
      <c r="G236" t="s">
        <v>63</v>
      </c>
      <c r="H236">
        <v>74649</v>
      </c>
      <c r="I236">
        <v>62.568996235716398</v>
      </c>
      <c r="J236">
        <v>4670713</v>
      </c>
      <c r="K236">
        <v>0</v>
      </c>
      <c r="L236">
        <v>0</v>
      </c>
      <c r="M236">
        <v>0</v>
      </c>
      <c r="N236">
        <v>0</v>
      </c>
      <c r="O236">
        <v>6074</v>
      </c>
      <c r="P236">
        <v>-2.0070061219842099</v>
      </c>
      <c r="Q236">
        <v>-149821</v>
      </c>
      <c r="R236">
        <v>4526966</v>
      </c>
    </row>
    <row r="237" spans="1:18" x14ac:dyDescent="0.2">
      <c r="A237" s="4">
        <v>235</v>
      </c>
      <c r="B237" t="s">
        <v>171</v>
      </c>
      <c r="C237" t="s">
        <v>58</v>
      </c>
      <c r="D237" t="s">
        <v>17</v>
      </c>
      <c r="E237" t="s">
        <v>59</v>
      </c>
      <c r="F237" t="s">
        <v>175</v>
      </c>
      <c r="G237" t="s">
        <v>73</v>
      </c>
      <c r="H237">
        <v>33</v>
      </c>
      <c r="I237">
        <v>63.545454545454497</v>
      </c>
      <c r="J237">
        <v>2097</v>
      </c>
      <c r="K237">
        <v>0</v>
      </c>
      <c r="L237">
        <v>0</v>
      </c>
      <c r="M237">
        <v>0</v>
      </c>
      <c r="N237">
        <v>0</v>
      </c>
      <c r="O237">
        <v>30</v>
      </c>
      <c r="P237">
        <v>-2.0303030303030298</v>
      </c>
      <c r="Q237">
        <v>-67</v>
      </c>
      <c r="R237">
        <v>2060</v>
      </c>
    </row>
    <row r="238" spans="1:18" x14ac:dyDescent="0.2">
      <c r="A238" s="4">
        <v>236</v>
      </c>
      <c r="B238" t="s">
        <v>171</v>
      </c>
      <c r="C238" t="s">
        <v>58</v>
      </c>
      <c r="D238" t="s">
        <v>17</v>
      </c>
      <c r="E238" t="s">
        <v>59</v>
      </c>
      <c r="F238" t="s">
        <v>175</v>
      </c>
      <c r="G238" t="s">
        <v>66</v>
      </c>
      <c r="H238">
        <v>14794</v>
      </c>
      <c r="I238">
        <v>57.450993646072703</v>
      </c>
      <c r="J238">
        <v>849930</v>
      </c>
      <c r="K238">
        <v>0</v>
      </c>
      <c r="L238">
        <v>0</v>
      </c>
      <c r="M238">
        <v>0</v>
      </c>
      <c r="N238">
        <v>0</v>
      </c>
      <c r="O238">
        <v>8</v>
      </c>
      <c r="P238">
        <v>-1.84297688251994</v>
      </c>
      <c r="Q238">
        <v>-27265</v>
      </c>
      <c r="R238">
        <v>822673</v>
      </c>
    </row>
    <row r="239" spans="1:18" x14ac:dyDescent="0.2">
      <c r="A239" s="4">
        <v>237</v>
      </c>
      <c r="B239" t="s">
        <v>171</v>
      </c>
      <c r="C239" t="s">
        <v>58</v>
      </c>
      <c r="D239" t="s">
        <v>17</v>
      </c>
      <c r="E239" t="s">
        <v>59</v>
      </c>
      <c r="F239" t="s">
        <v>175</v>
      </c>
      <c r="G239" t="s">
        <v>67</v>
      </c>
      <c r="H239">
        <v>6615</v>
      </c>
      <c r="I239">
        <v>62.037037037037003</v>
      </c>
      <c r="J239">
        <v>410375</v>
      </c>
      <c r="K239">
        <v>0</v>
      </c>
      <c r="L239">
        <v>0</v>
      </c>
      <c r="M239">
        <v>0</v>
      </c>
      <c r="N239">
        <v>0</v>
      </c>
      <c r="O239">
        <v>4</v>
      </c>
      <c r="P239">
        <v>-1.9900226757369599</v>
      </c>
      <c r="Q239">
        <v>-13164</v>
      </c>
      <c r="R239">
        <v>397215</v>
      </c>
    </row>
    <row r="240" spans="1:18" x14ac:dyDescent="0.2">
      <c r="A240" s="4">
        <v>238</v>
      </c>
      <c r="B240" t="s">
        <v>171</v>
      </c>
      <c r="C240" t="s">
        <v>58</v>
      </c>
      <c r="D240" t="s">
        <v>17</v>
      </c>
      <c r="E240" t="s">
        <v>59</v>
      </c>
      <c r="F240" t="s">
        <v>175</v>
      </c>
      <c r="G240" t="s">
        <v>70</v>
      </c>
      <c r="H240">
        <v>507572</v>
      </c>
      <c r="I240">
        <v>61.900000394032702</v>
      </c>
      <c r="J240">
        <v>31418707</v>
      </c>
      <c r="K240">
        <v>0</v>
      </c>
      <c r="L240">
        <v>0</v>
      </c>
      <c r="M240">
        <v>0</v>
      </c>
      <c r="N240">
        <v>0</v>
      </c>
      <c r="O240">
        <v>179567</v>
      </c>
      <c r="P240">
        <v>-1.98499917253118</v>
      </c>
      <c r="Q240">
        <v>-1007530</v>
      </c>
      <c r="R240">
        <v>30590744</v>
      </c>
    </row>
    <row r="241" spans="1:18" x14ac:dyDescent="0.2">
      <c r="A241" s="4">
        <v>239</v>
      </c>
      <c r="B241" t="s">
        <v>171</v>
      </c>
      <c r="C241" t="s">
        <v>58</v>
      </c>
      <c r="D241" t="s">
        <v>17</v>
      </c>
      <c r="E241" t="s">
        <v>59</v>
      </c>
      <c r="F241" t="s">
        <v>175</v>
      </c>
      <c r="G241" t="s">
        <v>71</v>
      </c>
      <c r="H241">
        <v>8086</v>
      </c>
      <c r="I241">
        <v>62.181053673015001</v>
      </c>
      <c r="J241">
        <v>502796</v>
      </c>
      <c r="K241">
        <v>0</v>
      </c>
      <c r="L241">
        <v>0</v>
      </c>
      <c r="M241">
        <v>0</v>
      </c>
      <c r="N241">
        <v>0</v>
      </c>
      <c r="O241">
        <v>4</v>
      </c>
      <c r="P241">
        <v>-1.9939401434578199</v>
      </c>
      <c r="Q241">
        <v>-16123</v>
      </c>
      <c r="R241">
        <v>486677</v>
      </c>
    </row>
    <row r="242" spans="1:18" x14ac:dyDescent="0.2">
      <c r="A242" s="4">
        <v>240</v>
      </c>
      <c r="B242" t="s">
        <v>171</v>
      </c>
      <c r="C242" t="s">
        <v>58</v>
      </c>
      <c r="D242" t="s">
        <v>17</v>
      </c>
      <c r="E242" t="s">
        <v>179</v>
      </c>
      <c r="F242" t="s">
        <v>173</v>
      </c>
      <c r="G242" t="s">
        <v>60</v>
      </c>
      <c r="H242">
        <v>73462</v>
      </c>
      <c r="I242">
        <v>42.071002695270998</v>
      </c>
      <c r="J242">
        <v>3090620</v>
      </c>
      <c r="K242">
        <v>0</v>
      </c>
      <c r="L242">
        <v>0</v>
      </c>
      <c r="M242">
        <v>0</v>
      </c>
      <c r="N242">
        <v>0</v>
      </c>
      <c r="O242">
        <v>523</v>
      </c>
      <c r="P242">
        <v>0</v>
      </c>
      <c r="Q242">
        <v>0</v>
      </c>
      <c r="R242">
        <v>3091143</v>
      </c>
    </row>
    <row r="243" spans="1:18" x14ac:dyDescent="0.2">
      <c r="A243" s="4">
        <v>241</v>
      </c>
      <c r="B243" t="s">
        <v>171</v>
      </c>
      <c r="C243" t="s">
        <v>58</v>
      </c>
      <c r="D243" t="s">
        <v>17</v>
      </c>
      <c r="E243" t="s">
        <v>179</v>
      </c>
      <c r="F243" t="s">
        <v>173</v>
      </c>
      <c r="G243" t="s">
        <v>61</v>
      </c>
      <c r="H243">
        <v>30592</v>
      </c>
      <c r="I243">
        <v>39.660989801255198</v>
      </c>
      <c r="J243">
        <v>1213309</v>
      </c>
      <c r="K243">
        <v>0</v>
      </c>
      <c r="L243">
        <v>0</v>
      </c>
      <c r="M243">
        <v>0</v>
      </c>
      <c r="N243">
        <v>0</v>
      </c>
      <c r="O243">
        <v>7342</v>
      </c>
      <c r="P243">
        <v>0</v>
      </c>
      <c r="Q243">
        <v>0</v>
      </c>
      <c r="R243">
        <v>1220651</v>
      </c>
    </row>
    <row r="244" spans="1:18" x14ac:dyDescent="0.2">
      <c r="A244" s="4">
        <v>242</v>
      </c>
      <c r="B244" t="s">
        <v>171</v>
      </c>
      <c r="C244" t="s">
        <v>58</v>
      </c>
      <c r="D244" t="s">
        <v>17</v>
      </c>
      <c r="E244" t="s">
        <v>179</v>
      </c>
      <c r="F244" t="s">
        <v>173</v>
      </c>
      <c r="G244" t="s">
        <v>63</v>
      </c>
      <c r="H244">
        <v>8553</v>
      </c>
      <c r="I244">
        <v>39.1829767333099</v>
      </c>
      <c r="J244">
        <v>335132</v>
      </c>
      <c r="K244">
        <v>0</v>
      </c>
      <c r="L244">
        <v>0</v>
      </c>
      <c r="M244">
        <v>0</v>
      </c>
      <c r="N244">
        <v>0</v>
      </c>
      <c r="O244">
        <v>696</v>
      </c>
      <c r="P244">
        <v>0</v>
      </c>
      <c r="Q244">
        <v>0</v>
      </c>
      <c r="R244">
        <v>335828</v>
      </c>
    </row>
    <row r="245" spans="1:18" x14ac:dyDescent="0.2">
      <c r="A245" s="4">
        <v>243</v>
      </c>
      <c r="B245" t="s">
        <v>171</v>
      </c>
      <c r="C245" t="s">
        <v>58</v>
      </c>
      <c r="D245" t="s">
        <v>17</v>
      </c>
      <c r="E245" t="s">
        <v>179</v>
      </c>
      <c r="F245" t="s">
        <v>173</v>
      </c>
      <c r="G245" t="s">
        <v>73</v>
      </c>
      <c r="H245">
        <v>4</v>
      </c>
      <c r="I245">
        <v>40.75</v>
      </c>
      <c r="J245">
        <v>163</v>
      </c>
      <c r="K245">
        <v>0</v>
      </c>
      <c r="L245">
        <v>0</v>
      </c>
      <c r="M245">
        <v>0</v>
      </c>
      <c r="N245">
        <v>0</v>
      </c>
      <c r="O245">
        <v>3</v>
      </c>
      <c r="P245">
        <v>0</v>
      </c>
      <c r="Q245">
        <v>0</v>
      </c>
      <c r="R245">
        <v>166</v>
      </c>
    </row>
    <row r="246" spans="1:18" x14ac:dyDescent="0.2">
      <c r="A246" s="4">
        <v>244</v>
      </c>
      <c r="B246" t="s">
        <v>171</v>
      </c>
      <c r="C246" t="s">
        <v>58</v>
      </c>
      <c r="D246" t="s">
        <v>17</v>
      </c>
      <c r="E246" t="s">
        <v>179</v>
      </c>
      <c r="F246" t="s">
        <v>173</v>
      </c>
      <c r="G246" t="s">
        <v>66</v>
      </c>
      <c r="H246">
        <v>1695</v>
      </c>
      <c r="I246">
        <v>40.0607669616519</v>
      </c>
      <c r="J246">
        <v>67903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67904</v>
      </c>
    </row>
    <row r="247" spans="1:18" x14ac:dyDescent="0.2">
      <c r="A247" s="4">
        <v>245</v>
      </c>
      <c r="B247" t="s">
        <v>171</v>
      </c>
      <c r="C247" t="s">
        <v>58</v>
      </c>
      <c r="D247" t="s">
        <v>17</v>
      </c>
      <c r="E247" t="s">
        <v>179</v>
      </c>
      <c r="F247" t="s">
        <v>173</v>
      </c>
      <c r="G247" t="s">
        <v>67</v>
      </c>
      <c r="H247">
        <v>758</v>
      </c>
      <c r="I247">
        <v>41.001319261213702</v>
      </c>
      <c r="J247">
        <v>31079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31079</v>
      </c>
    </row>
    <row r="248" spans="1:18" x14ac:dyDescent="0.2">
      <c r="A248" s="4">
        <v>246</v>
      </c>
      <c r="B248" t="s">
        <v>171</v>
      </c>
      <c r="C248" t="s">
        <v>58</v>
      </c>
      <c r="D248" t="s">
        <v>17</v>
      </c>
      <c r="E248" t="s">
        <v>179</v>
      </c>
      <c r="F248" t="s">
        <v>173</v>
      </c>
      <c r="G248" t="s">
        <v>70</v>
      </c>
      <c r="H248">
        <v>58155</v>
      </c>
      <c r="I248">
        <v>39.671997248731799</v>
      </c>
      <c r="J248">
        <v>2307125</v>
      </c>
      <c r="K248">
        <v>0</v>
      </c>
      <c r="L248">
        <v>0</v>
      </c>
      <c r="M248">
        <v>0</v>
      </c>
      <c r="N248">
        <v>0</v>
      </c>
      <c r="O248">
        <v>20574</v>
      </c>
      <c r="P248">
        <v>0</v>
      </c>
      <c r="Q248">
        <v>0</v>
      </c>
      <c r="R248">
        <v>2327699</v>
      </c>
    </row>
    <row r="249" spans="1:18" x14ac:dyDescent="0.2">
      <c r="A249" s="4">
        <v>247</v>
      </c>
      <c r="B249" t="s">
        <v>171</v>
      </c>
      <c r="C249" t="s">
        <v>58</v>
      </c>
      <c r="D249" t="s">
        <v>17</v>
      </c>
      <c r="E249" t="s">
        <v>179</v>
      </c>
      <c r="F249" t="s">
        <v>173</v>
      </c>
      <c r="G249" t="s">
        <v>71</v>
      </c>
      <c r="H249">
        <v>926</v>
      </c>
      <c r="I249">
        <v>40.938444924405999</v>
      </c>
      <c r="J249">
        <v>37909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37910</v>
      </c>
    </row>
    <row r="250" spans="1:18" x14ac:dyDescent="0.2">
      <c r="A250" s="4">
        <v>248</v>
      </c>
      <c r="B250" t="s">
        <v>171</v>
      </c>
      <c r="C250" t="s">
        <v>58</v>
      </c>
      <c r="D250" t="s">
        <v>17</v>
      </c>
      <c r="E250" t="s">
        <v>59</v>
      </c>
      <c r="F250" t="s">
        <v>175</v>
      </c>
      <c r="G250" t="s">
        <v>60</v>
      </c>
      <c r="H250">
        <v>453511</v>
      </c>
      <c r="I250">
        <v>61.023999417875203</v>
      </c>
      <c r="J250">
        <v>27675055</v>
      </c>
      <c r="K250">
        <v>3525</v>
      </c>
      <c r="L250">
        <v>5563.3060992907804</v>
      </c>
      <c r="M250">
        <v>19610654</v>
      </c>
      <c r="N250">
        <v>0</v>
      </c>
      <c r="O250">
        <v>1066</v>
      </c>
      <c r="P250">
        <v>-1.9569999404645</v>
      </c>
      <c r="Q250">
        <v>-887521</v>
      </c>
      <c r="R250">
        <v>46399254</v>
      </c>
    </row>
    <row r="251" spans="1:18" x14ac:dyDescent="0.2">
      <c r="A251" s="4">
        <v>249</v>
      </c>
      <c r="B251" t="s">
        <v>171</v>
      </c>
      <c r="C251" t="s">
        <v>58</v>
      </c>
      <c r="D251" t="s">
        <v>17</v>
      </c>
      <c r="E251" t="s">
        <v>59</v>
      </c>
      <c r="F251" t="s">
        <v>175</v>
      </c>
      <c r="G251" t="s">
        <v>61</v>
      </c>
      <c r="H251">
        <v>145</v>
      </c>
      <c r="I251">
        <v>62.275862068965502</v>
      </c>
      <c r="J251">
        <v>9030</v>
      </c>
      <c r="K251">
        <v>2</v>
      </c>
      <c r="L251">
        <v>5663.5</v>
      </c>
      <c r="M251">
        <v>11327</v>
      </c>
      <c r="N251">
        <v>0</v>
      </c>
      <c r="O251">
        <v>0</v>
      </c>
      <c r="P251">
        <v>-2</v>
      </c>
      <c r="Q251">
        <v>-290</v>
      </c>
      <c r="R251">
        <v>20067</v>
      </c>
    </row>
    <row r="252" spans="1:18" x14ac:dyDescent="0.2">
      <c r="A252" s="4">
        <v>250</v>
      </c>
      <c r="B252" t="s">
        <v>171</v>
      </c>
      <c r="C252" t="s">
        <v>58</v>
      </c>
      <c r="D252" t="s">
        <v>17</v>
      </c>
      <c r="E252" t="s">
        <v>59</v>
      </c>
      <c r="F252" t="s">
        <v>175</v>
      </c>
      <c r="G252" t="s">
        <v>62</v>
      </c>
      <c r="H252">
        <v>337288</v>
      </c>
      <c r="I252">
        <v>56.294000972462698</v>
      </c>
      <c r="J252">
        <v>18987291</v>
      </c>
      <c r="K252">
        <v>3272</v>
      </c>
      <c r="L252">
        <v>4987.6959046454704</v>
      </c>
      <c r="M252">
        <v>16319741</v>
      </c>
      <c r="N252">
        <v>0</v>
      </c>
      <c r="O252">
        <v>0</v>
      </c>
      <c r="P252">
        <v>-1.8059996205023601</v>
      </c>
      <c r="Q252">
        <v>-609142</v>
      </c>
      <c r="R252">
        <v>34697890</v>
      </c>
    </row>
    <row r="253" spans="1:18" x14ac:dyDescent="0.2">
      <c r="A253" s="4">
        <v>251</v>
      </c>
      <c r="B253" t="s">
        <v>171</v>
      </c>
      <c r="C253" t="s">
        <v>58</v>
      </c>
      <c r="D253" t="s">
        <v>17</v>
      </c>
      <c r="E253" t="s">
        <v>59</v>
      </c>
      <c r="F253" t="s">
        <v>175</v>
      </c>
      <c r="G253" t="s">
        <v>63</v>
      </c>
      <c r="H253">
        <v>61</v>
      </c>
      <c r="I253">
        <v>62.573770491803202</v>
      </c>
      <c r="J253">
        <v>3817</v>
      </c>
      <c r="K253">
        <v>1</v>
      </c>
      <c r="L253">
        <v>5605</v>
      </c>
      <c r="M253">
        <v>5605</v>
      </c>
      <c r="N253">
        <v>0</v>
      </c>
      <c r="O253">
        <v>0</v>
      </c>
      <c r="P253">
        <v>-2</v>
      </c>
      <c r="Q253">
        <v>-122</v>
      </c>
      <c r="R253">
        <v>9300</v>
      </c>
    </row>
    <row r="254" spans="1:18" x14ac:dyDescent="0.2">
      <c r="A254" s="4">
        <v>252</v>
      </c>
      <c r="B254" t="s">
        <v>171</v>
      </c>
      <c r="C254" t="s">
        <v>58</v>
      </c>
      <c r="D254" t="s">
        <v>17</v>
      </c>
      <c r="E254" t="s">
        <v>59</v>
      </c>
      <c r="F254" t="s">
        <v>175</v>
      </c>
      <c r="G254" t="s">
        <v>64</v>
      </c>
      <c r="H254">
        <v>156320</v>
      </c>
      <c r="I254">
        <v>55.574002047082899</v>
      </c>
      <c r="J254">
        <v>8687328</v>
      </c>
      <c r="K254">
        <v>1415</v>
      </c>
      <c r="L254">
        <v>4896.2939929328604</v>
      </c>
      <c r="M254">
        <v>6928256</v>
      </c>
      <c r="N254">
        <v>0</v>
      </c>
      <c r="O254">
        <v>0</v>
      </c>
      <c r="P254">
        <v>-1.78300281473899</v>
      </c>
      <c r="Q254">
        <v>-278719</v>
      </c>
      <c r="R254">
        <v>15336865</v>
      </c>
    </row>
    <row r="255" spans="1:18" x14ac:dyDescent="0.2">
      <c r="A255" s="4">
        <v>253</v>
      </c>
      <c r="B255" t="s">
        <v>171</v>
      </c>
      <c r="C255" t="s">
        <v>58</v>
      </c>
      <c r="D255" t="s">
        <v>17</v>
      </c>
      <c r="E255" t="s">
        <v>59</v>
      </c>
      <c r="F255" t="s">
        <v>175</v>
      </c>
      <c r="G255" t="s">
        <v>65</v>
      </c>
      <c r="H255">
        <v>51667</v>
      </c>
      <c r="I255">
        <v>57.212998625815302</v>
      </c>
      <c r="J255">
        <v>2956024</v>
      </c>
      <c r="K255">
        <v>503</v>
      </c>
      <c r="L255">
        <v>5072.3121272365797</v>
      </c>
      <c r="M255">
        <v>2551373</v>
      </c>
      <c r="N255">
        <v>0</v>
      </c>
      <c r="O255">
        <v>0</v>
      </c>
      <c r="P255">
        <v>-1.83500106450926</v>
      </c>
      <c r="Q255">
        <v>-94809</v>
      </c>
      <c r="R255">
        <v>5412588</v>
      </c>
    </row>
    <row r="256" spans="1:18" x14ac:dyDescent="0.2">
      <c r="A256" s="4">
        <v>254</v>
      </c>
      <c r="B256" t="s">
        <v>171</v>
      </c>
      <c r="C256" t="s">
        <v>58</v>
      </c>
      <c r="D256" t="s">
        <v>17</v>
      </c>
      <c r="E256" t="s">
        <v>59</v>
      </c>
      <c r="F256" t="s">
        <v>175</v>
      </c>
      <c r="G256" t="s">
        <v>66</v>
      </c>
      <c r="H256">
        <v>301973</v>
      </c>
      <c r="I256">
        <v>57.451000586145099</v>
      </c>
      <c r="J256">
        <v>17348651</v>
      </c>
      <c r="K256">
        <v>2448</v>
      </c>
      <c r="L256">
        <v>5185.4861111111104</v>
      </c>
      <c r="M256">
        <v>12694070</v>
      </c>
      <c r="N256">
        <v>0</v>
      </c>
      <c r="O256">
        <v>2227</v>
      </c>
      <c r="P256">
        <v>-1.8429992085385101</v>
      </c>
      <c r="Q256">
        <v>-556536</v>
      </c>
      <c r="R256">
        <v>29488412</v>
      </c>
    </row>
    <row r="257" spans="1:18" x14ac:dyDescent="0.2">
      <c r="A257" s="4">
        <v>255</v>
      </c>
      <c r="B257" t="s">
        <v>171</v>
      </c>
      <c r="C257" t="s">
        <v>58</v>
      </c>
      <c r="D257" t="s">
        <v>17</v>
      </c>
      <c r="E257" t="s">
        <v>59</v>
      </c>
      <c r="F257" t="s">
        <v>175</v>
      </c>
      <c r="G257" t="s">
        <v>67</v>
      </c>
      <c r="H257">
        <v>9724</v>
      </c>
      <c r="I257">
        <v>62.037021801727597</v>
      </c>
      <c r="J257">
        <v>603248</v>
      </c>
      <c r="K257">
        <v>76</v>
      </c>
      <c r="L257">
        <v>5609.25</v>
      </c>
      <c r="M257">
        <v>426303</v>
      </c>
      <c r="N257">
        <v>0</v>
      </c>
      <c r="O257">
        <v>50</v>
      </c>
      <c r="P257">
        <v>-1.9900246812011499</v>
      </c>
      <c r="Q257">
        <v>-19351</v>
      </c>
      <c r="R257">
        <v>1010250</v>
      </c>
    </row>
    <row r="258" spans="1:18" x14ac:dyDescent="0.2">
      <c r="A258" s="4">
        <v>256</v>
      </c>
      <c r="B258" t="s">
        <v>171</v>
      </c>
      <c r="C258" t="s">
        <v>58</v>
      </c>
      <c r="D258" t="s">
        <v>17</v>
      </c>
      <c r="E258" t="s">
        <v>59</v>
      </c>
      <c r="F258" t="s">
        <v>175</v>
      </c>
      <c r="G258" t="s">
        <v>68</v>
      </c>
      <c r="H258">
        <v>13100</v>
      </c>
      <c r="I258">
        <v>62.25</v>
      </c>
      <c r="J258">
        <v>815475</v>
      </c>
      <c r="K258">
        <v>99</v>
      </c>
      <c r="L258">
        <v>5572.8080808080804</v>
      </c>
      <c r="M258">
        <v>551708</v>
      </c>
      <c r="N258">
        <v>0</v>
      </c>
      <c r="O258">
        <v>4469</v>
      </c>
      <c r="P258">
        <v>-1.99702290076335</v>
      </c>
      <c r="Q258">
        <v>-26161</v>
      </c>
      <c r="R258">
        <v>1345491</v>
      </c>
    </row>
    <row r="259" spans="1:18" x14ac:dyDescent="0.2">
      <c r="A259" s="4">
        <v>257</v>
      </c>
      <c r="B259" t="s">
        <v>171</v>
      </c>
      <c r="C259" t="s">
        <v>58</v>
      </c>
      <c r="D259" t="s">
        <v>17</v>
      </c>
      <c r="E259" t="s">
        <v>59</v>
      </c>
      <c r="F259" t="s">
        <v>175</v>
      </c>
      <c r="G259" t="s">
        <v>69</v>
      </c>
      <c r="H259">
        <v>98145</v>
      </c>
      <c r="I259">
        <v>56.363003718987201</v>
      </c>
      <c r="J259">
        <v>5531747</v>
      </c>
      <c r="K259">
        <v>908</v>
      </c>
      <c r="L259">
        <v>4929.9680616739997</v>
      </c>
      <c r="M259">
        <v>4476411</v>
      </c>
      <c r="N259">
        <v>0</v>
      </c>
      <c r="O259">
        <v>0</v>
      </c>
      <c r="P259">
        <v>-1.8079983697590301</v>
      </c>
      <c r="Q259">
        <v>-177446</v>
      </c>
      <c r="R259">
        <v>9830712</v>
      </c>
    </row>
    <row r="260" spans="1:18" x14ac:dyDescent="0.2">
      <c r="A260" s="4">
        <v>258</v>
      </c>
      <c r="B260" t="s">
        <v>171</v>
      </c>
      <c r="C260" t="s">
        <v>58</v>
      </c>
      <c r="D260" t="s">
        <v>17</v>
      </c>
      <c r="E260" t="s">
        <v>59</v>
      </c>
      <c r="F260" t="s">
        <v>175</v>
      </c>
      <c r="G260" t="s">
        <v>70</v>
      </c>
      <c r="H260">
        <v>358</v>
      </c>
      <c r="I260">
        <v>61.899441340782097</v>
      </c>
      <c r="J260">
        <v>22160</v>
      </c>
      <c r="K260">
        <v>4</v>
      </c>
      <c r="L260">
        <v>5664.75</v>
      </c>
      <c r="M260">
        <v>22659</v>
      </c>
      <c r="N260">
        <v>0</v>
      </c>
      <c r="O260">
        <v>0</v>
      </c>
      <c r="P260">
        <v>-1.9860335195530701</v>
      </c>
      <c r="Q260">
        <v>-711</v>
      </c>
      <c r="R260">
        <v>44108</v>
      </c>
    </row>
    <row r="261" spans="1:18" x14ac:dyDescent="0.2">
      <c r="A261" s="4">
        <v>259</v>
      </c>
      <c r="B261" t="s">
        <v>171</v>
      </c>
      <c r="C261" t="s">
        <v>58</v>
      </c>
      <c r="D261" t="s">
        <v>17</v>
      </c>
      <c r="E261" t="s">
        <v>59</v>
      </c>
      <c r="F261" t="s">
        <v>175</v>
      </c>
      <c r="G261" t="s">
        <v>71</v>
      </c>
      <c r="H261">
        <v>8415</v>
      </c>
      <c r="I261">
        <v>62.1809863339275</v>
      </c>
      <c r="J261">
        <v>523253</v>
      </c>
      <c r="K261">
        <v>64</v>
      </c>
      <c r="L261">
        <v>5650.703125</v>
      </c>
      <c r="M261">
        <v>361645</v>
      </c>
      <c r="N261">
        <v>0</v>
      </c>
      <c r="O261">
        <v>82</v>
      </c>
      <c r="P261">
        <v>-1.9940582293523399</v>
      </c>
      <c r="Q261">
        <v>-16780</v>
      </c>
      <c r="R261">
        <v>868200</v>
      </c>
    </row>
    <row r="262" spans="1:18" x14ac:dyDescent="0.2">
      <c r="A262" s="4">
        <v>260</v>
      </c>
      <c r="B262" t="s">
        <v>171</v>
      </c>
      <c r="C262" t="s">
        <v>58</v>
      </c>
      <c r="D262" t="s">
        <v>17</v>
      </c>
      <c r="E262" t="s">
        <v>59</v>
      </c>
      <c r="F262" t="s">
        <v>175</v>
      </c>
      <c r="G262" t="s">
        <v>72</v>
      </c>
      <c r="H262">
        <v>55640</v>
      </c>
      <c r="I262">
        <v>56.976006470165302</v>
      </c>
      <c r="J262">
        <v>3170145</v>
      </c>
      <c r="K262">
        <v>532</v>
      </c>
      <c r="L262">
        <v>5044.8063909774401</v>
      </c>
      <c r="M262">
        <v>2683837</v>
      </c>
      <c r="N262">
        <v>0</v>
      </c>
      <c r="O262">
        <v>0</v>
      </c>
      <c r="P262">
        <v>-1.82800143781452</v>
      </c>
      <c r="Q262">
        <v>-101710</v>
      </c>
      <c r="R262">
        <v>5752272</v>
      </c>
    </row>
    <row r="263" spans="1:18" x14ac:dyDescent="0.2">
      <c r="A263" s="4">
        <v>261</v>
      </c>
      <c r="B263" t="s">
        <v>171</v>
      </c>
      <c r="C263" t="s">
        <v>58</v>
      </c>
      <c r="D263" t="s">
        <v>17</v>
      </c>
      <c r="E263" t="s">
        <v>179</v>
      </c>
      <c r="F263" t="s">
        <v>173</v>
      </c>
      <c r="G263" t="s">
        <v>60</v>
      </c>
      <c r="H263">
        <v>51961</v>
      </c>
      <c r="I263">
        <v>42.070995554357999</v>
      </c>
      <c r="J263">
        <v>2186051</v>
      </c>
      <c r="K263">
        <v>404</v>
      </c>
      <c r="L263">
        <v>6958.0792079207904</v>
      </c>
      <c r="M263">
        <v>2811064</v>
      </c>
      <c r="N263">
        <v>0</v>
      </c>
      <c r="O263">
        <v>122</v>
      </c>
      <c r="P263">
        <v>0</v>
      </c>
      <c r="Q263">
        <v>0</v>
      </c>
      <c r="R263">
        <v>4997237</v>
      </c>
    </row>
    <row r="264" spans="1:18" x14ac:dyDescent="0.2">
      <c r="A264" s="4">
        <v>262</v>
      </c>
      <c r="B264" t="s">
        <v>171</v>
      </c>
      <c r="C264" t="s">
        <v>58</v>
      </c>
      <c r="D264" t="s">
        <v>17</v>
      </c>
      <c r="E264" t="s">
        <v>179</v>
      </c>
      <c r="F264" t="s">
        <v>173</v>
      </c>
      <c r="G264" t="s">
        <v>61</v>
      </c>
      <c r="H264">
        <v>17</v>
      </c>
      <c r="I264">
        <v>39.647058823529399</v>
      </c>
      <c r="J264">
        <v>674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674</v>
      </c>
    </row>
    <row r="265" spans="1:18" x14ac:dyDescent="0.2">
      <c r="A265" s="4">
        <v>263</v>
      </c>
      <c r="B265" t="s">
        <v>171</v>
      </c>
      <c r="C265" t="s">
        <v>58</v>
      </c>
      <c r="D265" t="s">
        <v>17</v>
      </c>
      <c r="E265" t="s">
        <v>179</v>
      </c>
      <c r="F265" t="s">
        <v>173</v>
      </c>
      <c r="G265" t="s">
        <v>62</v>
      </c>
      <c r="H265">
        <v>38645</v>
      </c>
      <c r="I265">
        <v>36.409005045930897</v>
      </c>
      <c r="J265">
        <v>1407026</v>
      </c>
      <c r="K265">
        <v>375</v>
      </c>
      <c r="L265">
        <v>5891.56</v>
      </c>
      <c r="M265">
        <v>2209335</v>
      </c>
      <c r="N265">
        <v>0</v>
      </c>
      <c r="O265">
        <v>0</v>
      </c>
      <c r="P265">
        <v>0</v>
      </c>
      <c r="Q265">
        <v>0</v>
      </c>
      <c r="R265">
        <v>3616361</v>
      </c>
    </row>
    <row r="266" spans="1:18" x14ac:dyDescent="0.2">
      <c r="A266" s="4">
        <v>264</v>
      </c>
      <c r="B266" t="s">
        <v>171</v>
      </c>
      <c r="C266" t="s">
        <v>58</v>
      </c>
      <c r="D266" t="s">
        <v>17</v>
      </c>
      <c r="E266" t="s">
        <v>179</v>
      </c>
      <c r="F266" t="s">
        <v>173</v>
      </c>
      <c r="G266" t="s">
        <v>63</v>
      </c>
      <c r="H266">
        <v>7</v>
      </c>
      <c r="I266">
        <v>39.142857142857103</v>
      </c>
      <c r="J266">
        <v>274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274</v>
      </c>
    </row>
    <row r="267" spans="1:18" x14ac:dyDescent="0.2">
      <c r="A267" s="4">
        <v>265</v>
      </c>
      <c r="B267" t="s">
        <v>171</v>
      </c>
      <c r="C267" t="s">
        <v>58</v>
      </c>
      <c r="D267" t="s">
        <v>17</v>
      </c>
      <c r="E267" t="s">
        <v>179</v>
      </c>
      <c r="F267" t="s">
        <v>173</v>
      </c>
      <c r="G267" t="s">
        <v>64</v>
      </c>
      <c r="H267">
        <v>17910</v>
      </c>
      <c r="I267">
        <v>36.091010608598502</v>
      </c>
      <c r="J267">
        <v>646390</v>
      </c>
      <c r="K267">
        <v>162</v>
      </c>
      <c r="L267">
        <v>5774.9629629629599</v>
      </c>
      <c r="M267">
        <v>935544</v>
      </c>
      <c r="N267">
        <v>0</v>
      </c>
      <c r="O267">
        <v>0</v>
      </c>
      <c r="P267">
        <v>0</v>
      </c>
      <c r="Q267">
        <v>0</v>
      </c>
      <c r="R267">
        <v>1581934</v>
      </c>
    </row>
    <row r="268" spans="1:18" x14ac:dyDescent="0.2">
      <c r="A268" s="4">
        <v>266</v>
      </c>
      <c r="B268" t="s">
        <v>171</v>
      </c>
      <c r="C268" t="s">
        <v>58</v>
      </c>
      <c r="D268" t="s">
        <v>17</v>
      </c>
      <c r="E268" t="s">
        <v>179</v>
      </c>
      <c r="F268" t="s">
        <v>173</v>
      </c>
      <c r="G268" t="s">
        <v>65</v>
      </c>
      <c r="H268">
        <v>5920</v>
      </c>
      <c r="I268">
        <v>37.121959459459397</v>
      </c>
      <c r="J268">
        <v>219762</v>
      </c>
      <c r="K268">
        <v>58</v>
      </c>
      <c r="L268">
        <v>6009.5</v>
      </c>
      <c r="M268">
        <v>348551</v>
      </c>
      <c r="N268">
        <v>0</v>
      </c>
      <c r="O268">
        <v>0</v>
      </c>
      <c r="P268">
        <v>0</v>
      </c>
      <c r="Q268">
        <v>0</v>
      </c>
      <c r="R268">
        <v>568313</v>
      </c>
    </row>
    <row r="269" spans="1:18" x14ac:dyDescent="0.2">
      <c r="A269" s="4">
        <v>267</v>
      </c>
      <c r="B269" t="s">
        <v>171</v>
      </c>
      <c r="C269" t="s">
        <v>58</v>
      </c>
      <c r="D269" t="s">
        <v>17</v>
      </c>
      <c r="E269" t="s">
        <v>179</v>
      </c>
      <c r="F269" t="s">
        <v>173</v>
      </c>
      <c r="G269" t="s">
        <v>66</v>
      </c>
      <c r="H269">
        <v>34599</v>
      </c>
      <c r="I269">
        <v>40.061013324084499</v>
      </c>
      <c r="J269">
        <v>1386071</v>
      </c>
      <c r="K269">
        <v>280</v>
      </c>
      <c r="L269">
        <v>6710.88928571428</v>
      </c>
      <c r="M269">
        <v>1879049</v>
      </c>
      <c r="N269">
        <v>0</v>
      </c>
      <c r="O269">
        <v>255</v>
      </c>
      <c r="P269">
        <v>0</v>
      </c>
      <c r="Q269">
        <v>0</v>
      </c>
      <c r="R269">
        <v>3265375</v>
      </c>
    </row>
    <row r="270" spans="1:18" x14ac:dyDescent="0.2">
      <c r="A270" s="4">
        <v>268</v>
      </c>
      <c r="B270" t="s">
        <v>171</v>
      </c>
      <c r="C270" t="s">
        <v>58</v>
      </c>
      <c r="D270" t="s">
        <v>17</v>
      </c>
      <c r="E270" t="s">
        <v>179</v>
      </c>
      <c r="F270" t="s">
        <v>173</v>
      </c>
      <c r="G270" t="s">
        <v>67</v>
      </c>
      <c r="H270">
        <v>1114</v>
      </c>
      <c r="I270">
        <v>41.000897666068198</v>
      </c>
      <c r="J270">
        <v>45675</v>
      </c>
      <c r="K270">
        <v>9</v>
      </c>
      <c r="L270">
        <v>7195.3333333333303</v>
      </c>
      <c r="M270">
        <v>64758</v>
      </c>
      <c r="N270">
        <v>0</v>
      </c>
      <c r="O270">
        <v>6</v>
      </c>
      <c r="P270">
        <v>0</v>
      </c>
      <c r="Q270">
        <v>0</v>
      </c>
      <c r="R270">
        <v>110439</v>
      </c>
    </row>
    <row r="271" spans="1:18" x14ac:dyDescent="0.2">
      <c r="A271" s="4">
        <v>269</v>
      </c>
      <c r="B271" t="s">
        <v>171</v>
      </c>
      <c r="C271" t="s">
        <v>58</v>
      </c>
      <c r="D271" t="s">
        <v>17</v>
      </c>
      <c r="E271" t="s">
        <v>179</v>
      </c>
      <c r="F271" t="s">
        <v>173</v>
      </c>
      <c r="G271" t="s">
        <v>68</v>
      </c>
      <c r="H271">
        <v>1501</v>
      </c>
      <c r="I271">
        <v>40.2798134576948</v>
      </c>
      <c r="J271">
        <v>60460</v>
      </c>
      <c r="K271">
        <v>11</v>
      </c>
      <c r="L271">
        <v>6928.5454545454504</v>
      </c>
      <c r="M271">
        <v>76214</v>
      </c>
      <c r="N271">
        <v>0</v>
      </c>
      <c r="O271">
        <v>512</v>
      </c>
      <c r="P271">
        <v>0</v>
      </c>
      <c r="Q271">
        <v>0</v>
      </c>
      <c r="R271">
        <v>137186</v>
      </c>
    </row>
    <row r="272" spans="1:18" x14ac:dyDescent="0.2">
      <c r="A272" s="4">
        <v>270</v>
      </c>
      <c r="B272" t="s">
        <v>171</v>
      </c>
      <c r="C272" t="s">
        <v>58</v>
      </c>
      <c r="D272" t="s">
        <v>17</v>
      </c>
      <c r="E272" t="s">
        <v>179</v>
      </c>
      <c r="F272" t="s">
        <v>173</v>
      </c>
      <c r="G272" t="s">
        <v>69</v>
      </c>
      <c r="H272">
        <v>11245</v>
      </c>
      <c r="I272">
        <v>37.364962205424597</v>
      </c>
      <c r="J272">
        <v>420169</v>
      </c>
      <c r="K272">
        <v>104</v>
      </c>
      <c r="L272">
        <v>5798.8461538461497</v>
      </c>
      <c r="M272">
        <v>603080</v>
      </c>
      <c r="N272">
        <v>0</v>
      </c>
      <c r="O272">
        <v>0</v>
      </c>
      <c r="P272">
        <v>0</v>
      </c>
      <c r="Q272">
        <v>0</v>
      </c>
      <c r="R272">
        <v>1023249</v>
      </c>
    </row>
    <row r="273" spans="1:18" x14ac:dyDescent="0.2">
      <c r="A273" s="4">
        <v>271</v>
      </c>
      <c r="B273" t="s">
        <v>171</v>
      </c>
      <c r="C273" t="s">
        <v>58</v>
      </c>
      <c r="D273" t="s">
        <v>17</v>
      </c>
      <c r="E273" t="s">
        <v>179</v>
      </c>
      <c r="F273" t="s">
        <v>173</v>
      </c>
      <c r="G273" t="s">
        <v>70</v>
      </c>
      <c r="H273">
        <v>41</v>
      </c>
      <c r="I273">
        <v>39.682926829268197</v>
      </c>
      <c r="J273">
        <v>1627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1627</v>
      </c>
    </row>
    <row r="274" spans="1:18" x14ac:dyDescent="0.2">
      <c r="A274" s="4">
        <v>272</v>
      </c>
      <c r="B274" t="s">
        <v>171</v>
      </c>
      <c r="C274" t="s">
        <v>58</v>
      </c>
      <c r="D274" t="s">
        <v>17</v>
      </c>
      <c r="E274" t="s">
        <v>179</v>
      </c>
      <c r="F274" t="s">
        <v>173</v>
      </c>
      <c r="G274" t="s">
        <v>71</v>
      </c>
      <c r="H274">
        <v>964</v>
      </c>
      <c r="I274">
        <v>40.937759336099496</v>
      </c>
      <c r="J274">
        <v>39464</v>
      </c>
      <c r="K274">
        <v>7</v>
      </c>
      <c r="L274">
        <v>7188.4285714285697</v>
      </c>
      <c r="M274">
        <v>50319</v>
      </c>
      <c r="N274">
        <v>0</v>
      </c>
      <c r="O274">
        <v>9</v>
      </c>
      <c r="P274">
        <v>0</v>
      </c>
      <c r="Q274">
        <v>0</v>
      </c>
      <c r="R274">
        <v>89792</v>
      </c>
    </row>
    <row r="275" spans="1:18" x14ac:dyDescent="0.2">
      <c r="A275" s="4">
        <v>273</v>
      </c>
      <c r="B275" t="s">
        <v>171</v>
      </c>
      <c r="C275" t="s">
        <v>58</v>
      </c>
      <c r="D275" t="s">
        <v>17</v>
      </c>
      <c r="E275" t="s">
        <v>179</v>
      </c>
      <c r="F275" t="s">
        <v>173</v>
      </c>
      <c r="G275" t="s">
        <v>72</v>
      </c>
      <c r="H275">
        <v>6375</v>
      </c>
      <c r="I275">
        <v>36.871058823529403</v>
      </c>
      <c r="J275">
        <v>235053</v>
      </c>
      <c r="K275">
        <v>61</v>
      </c>
      <c r="L275">
        <v>5979.2950819672096</v>
      </c>
      <c r="M275">
        <v>364737</v>
      </c>
      <c r="N275">
        <v>0</v>
      </c>
      <c r="O275">
        <v>0</v>
      </c>
      <c r="P275">
        <v>0</v>
      </c>
      <c r="Q275">
        <v>0</v>
      </c>
      <c r="R275">
        <v>599790</v>
      </c>
    </row>
    <row r="276" spans="1:18" x14ac:dyDescent="0.2">
      <c r="A276" s="4">
        <v>274</v>
      </c>
      <c r="B276" t="s">
        <v>171</v>
      </c>
      <c r="C276" t="s">
        <v>58</v>
      </c>
      <c r="D276" t="s">
        <v>17</v>
      </c>
      <c r="E276" t="s">
        <v>59</v>
      </c>
      <c r="F276" t="s">
        <v>175</v>
      </c>
      <c r="G276" t="s">
        <v>60</v>
      </c>
      <c r="H276">
        <v>376377</v>
      </c>
      <c r="I276">
        <v>61.023999872468202</v>
      </c>
      <c r="J276">
        <v>22968030</v>
      </c>
      <c r="K276">
        <v>3735</v>
      </c>
      <c r="L276">
        <v>5563.3060240963796</v>
      </c>
      <c r="M276">
        <v>20778948</v>
      </c>
      <c r="N276">
        <v>0</v>
      </c>
      <c r="O276">
        <v>0</v>
      </c>
      <c r="P276">
        <v>-1.95700056060811</v>
      </c>
      <c r="Q276">
        <v>-736570</v>
      </c>
      <c r="R276">
        <v>43010408</v>
      </c>
    </row>
    <row r="277" spans="1:18" x14ac:dyDescent="0.2">
      <c r="A277" s="4">
        <v>275</v>
      </c>
      <c r="B277" t="s">
        <v>171</v>
      </c>
      <c r="C277" t="s">
        <v>58</v>
      </c>
      <c r="D277" t="s">
        <v>17</v>
      </c>
      <c r="E277" t="s">
        <v>59</v>
      </c>
      <c r="F277" t="s">
        <v>175</v>
      </c>
      <c r="G277" t="s">
        <v>61</v>
      </c>
      <c r="H277">
        <v>153032</v>
      </c>
      <c r="I277">
        <v>62.275001306916202</v>
      </c>
      <c r="J277">
        <v>9530068</v>
      </c>
      <c r="K277">
        <v>1479</v>
      </c>
      <c r="L277">
        <v>5663.5889114266301</v>
      </c>
      <c r="M277">
        <v>8376448</v>
      </c>
      <c r="N277">
        <v>0</v>
      </c>
      <c r="O277">
        <v>3013</v>
      </c>
      <c r="P277">
        <v>-1.9980004182131801</v>
      </c>
      <c r="Q277">
        <v>-305758</v>
      </c>
      <c r="R277">
        <v>17603771</v>
      </c>
    </row>
    <row r="278" spans="1:18" x14ac:dyDescent="0.2">
      <c r="A278" s="4">
        <v>276</v>
      </c>
      <c r="B278" t="s">
        <v>171</v>
      </c>
      <c r="C278" t="s">
        <v>58</v>
      </c>
      <c r="D278" t="s">
        <v>17</v>
      </c>
      <c r="E278" t="s">
        <v>59</v>
      </c>
      <c r="F278" t="s">
        <v>175</v>
      </c>
      <c r="G278" t="s">
        <v>63</v>
      </c>
      <c r="H278">
        <v>43963</v>
      </c>
      <c r="I278">
        <v>62.569001205559204</v>
      </c>
      <c r="J278">
        <v>2750721</v>
      </c>
      <c r="K278">
        <v>441</v>
      </c>
      <c r="L278">
        <v>5604.75056689342</v>
      </c>
      <c r="M278">
        <v>2471695</v>
      </c>
      <c r="N278">
        <v>0</v>
      </c>
      <c r="O278">
        <v>36</v>
      </c>
      <c r="P278">
        <v>-2.0070058913176898</v>
      </c>
      <c r="Q278">
        <v>-88234</v>
      </c>
      <c r="R278">
        <v>5134218</v>
      </c>
    </row>
    <row r="279" spans="1:18" x14ac:dyDescent="0.2">
      <c r="A279" s="4">
        <v>277</v>
      </c>
      <c r="B279" t="s">
        <v>171</v>
      </c>
      <c r="C279" t="s">
        <v>58</v>
      </c>
      <c r="D279" t="s">
        <v>17</v>
      </c>
      <c r="E279" t="s">
        <v>59</v>
      </c>
      <c r="F279" t="s">
        <v>175</v>
      </c>
      <c r="G279" t="s">
        <v>73</v>
      </c>
      <c r="H279">
        <v>17</v>
      </c>
      <c r="I279">
        <v>63.529411764705799</v>
      </c>
      <c r="J279">
        <v>1080</v>
      </c>
      <c r="K279">
        <v>0</v>
      </c>
      <c r="L279">
        <v>0</v>
      </c>
      <c r="M279">
        <v>0</v>
      </c>
      <c r="N279">
        <v>0</v>
      </c>
      <c r="O279">
        <v>15</v>
      </c>
      <c r="P279">
        <v>-2.0588235294117601</v>
      </c>
      <c r="Q279">
        <v>-35</v>
      </c>
      <c r="R279">
        <v>1060</v>
      </c>
    </row>
    <row r="280" spans="1:18" x14ac:dyDescent="0.2">
      <c r="A280" s="4">
        <v>278</v>
      </c>
      <c r="B280" t="s">
        <v>171</v>
      </c>
      <c r="C280" t="s">
        <v>58</v>
      </c>
      <c r="D280" t="s">
        <v>17</v>
      </c>
      <c r="E280" t="s">
        <v>59</v>
      </c>
      <c r="F280" t="s">
        <v>175</v>
      </c>
      <c r="G280" t="s">
        <v>66</v>
      </c>
      <c r="H280">
        <v>8358</v>
      </c>
      <c r="I280">
        <v>57.450945202201403</v>
      </c>
      <c r="J280">
        <v>480175</v>
      </c>
      <c r="K280">
        <v>67</v>
      </c>
      <c r="L280">
        <v>5185.4925373134301</v>
      </c>
      <c r="M280">
        <v>347428</v>
      </c>
      <c r="N280">
        <v>0</v>
      </c>
      <c r="O280">
        <v>0</v>
      </c>
      <c r="P280">
        <v>-1.84302464704474</v>
      </c>
      <c r="Q280">
        <v>-15404</v>
      </c>
      <c r="R280">
        <v>812199</v>
      </c>
    </row>
    <row r="281" spans="1:18" x14ac:dyDescent="0.2">
      <c r="A281" s="4">
        <v>279</v>
      </c>
      <c r="B281" t="s">
        <v>171</v>
      </c>
      <c r="C281" t="s">
        <v>58</v>
      </c>
      <c r="D281" t="s">
        <v>17</v>
      </c>
      <c r="E281" t="s">
        <v>59</v>
      </c>
      <c r="F281" t="s">
        <v>175</v>
      </c>
      <c r="G281" t="s">
        <v>67</v>
      </c>
      <c r="H281">
        <v>3737</v>
      </c>
      <c r="I281">
        <v>62.036928017126002</v>
      </c>
      <c r="J281">
        <v>231832</v>
      </c>
      <c r="K281">
        <v>30</v>
      </c>
      <c r="L281">
        <v>5609.2666666666601</v>
      </c>
      <c r="M281">
        <v>168278</v>
      </c>
      <c r="N281">
        <v>0</v>
      </c>
      <c r="O281">
        <v>0</v>
      </c>
      <c r="P281">
        <v>-1.9900990099009901</v>
      </c>
      <c r="Q281">
        <v>-7437</v>
      </c>
      <c r="R281">
        <v>392673</v>
      </c>
    </row>
    <row r="282" spans="1:18" x14ac:dyDescent="0.2">
      <c r="A282" s="4">
        <v>280</v>
      </c>
      <c r="B282" t="s">
        <v>171</v>
      </c>
      <c r="C282" t="s">
        <v>58</v>
      </c>
      <c r="D282" t="s">
        <v>17</v>
      </c>
      <c r="E282" t="s">
        <v>59</v>
      </c>
      <c r="F282" t="s">
        <v>175</v>
      </c>
      <c r="G282" t="s">
        <v>70</v>
      </c>
      <c r="H282">
        <v>286747</v>
      </c>
      <c r="I282">
        <v>61.899998953781498</v>
      </c>
      <c r="J282">
        <v>17749639</v>
      </c>
      <c r="K282">
        <v>2806</v>
      </c>
      <c r="L282">
        <v>5664.6988595865996</v>
      </c>
      <c r="M282">
        <v>15895145</v>
      </c>
      <c r="N282">
        <v>0</v>
      </c>
      <c r="O282">
        <v>7547</v>
      </c>
      <c r="P282">
        <v>-1.9850007149159301</v>
      </c>
      <c r="Q282">
        <v>-569193</v>
      </c>
      <c r="R282">
        <v>33083138</v>
      </c>
    </row>
    <row r="283" spans="1:18" x14ac:dyDescent="0.2">
      <c r="A283" s="4">
        <v>281</v>
      </c>
      <c r="B283" t="s">
        <v>171</v>
      </c>
      <c r="C283" t="s">
        <v>58</v>
      </c>
      <c r="D283" t="s">
        <v>17</v>
      </c>
      <c r="E283" t="s">
        <v>59</v>
      </c>
      <c r="F283" t="s">
        <v>175</v>
      </c>
      <c r="G283" t="s">
        <v>71</v>
      </c>
      <c r="H283">
        <v>4569</v>
      </c>
      <c r="I283">
        <v>62.181002407529</v>
      </c>
      <c r="J283">
        <v>284105</v>
      </c>
      <c r="K283">
        <v>36</v>
      </c>
      <c r="L283">
        <v>5650.6944444444398</v>
      </c>
      <c r="M283">
        <v>203425</v>
      </c>
      <c r="N283">
        <v>0</v>
      </c>
      <c r="O283">
        <v>0</v>
      </c>
      <c r="P283">
        <v>-1.9940906106369001</v>
      </c>
      <c r="Q283">
        <v>-9111</v>
      </c>
      <c r="R283">
        <v>478419</v>
      </c>
    </row>
    <row r="284" spans="1:18" x14ac:dyDescent="0.2">
      <c r="A284" s="4">
        <v>282</v>
      </c>
      <c r="B284" t="s">
        <v>171</v>
      </c>
      <c r="C284" t="s">
        <v>58</v>
      </c>
      <c r="D284" t="s">
        <v>17</v>
      </c>
      <c r="E284" t="s">
        <v>179</v>
      </c>
      <c r="F284" t="s">
        <v>173</v>
      </c>
      <c r="G284" t="s">
        <v>60</v>
      </c>
      <c r="H284">
        <v>43123</v>
      </c>
      <c r="I284">
        <v>42.071006191591401</v>
      </c>
      <c r="J284">
        <v>1814228</v>
      </c>
      <c r="K284">
        <v>428</v>
      </c>
      <c r="L284">
        <v>6958.0794392523303</v>
      </c>
      <c r="M284">
        <v>2978058</v>
      </c>
      <c r="N284">
        <v>0</v>
      </c>
      <c r="O284">
        <v>0</v>
      </c>
      <c r="P284">
        <v>0</v>
      </c>
      <c r="Q284">
        <v>0</v>
      </c>
      <c r="R284">
        <v>4792286</v>
      </c>
    </row>
    <row r="285" spans="1:18" x14ac:dyDescent="0.2">
      <c r="A285" s="4">
        <v>283</v>
      </c>
      <c r="B285" t="s">
        <v>171</v>
      </c>
      <c r="C285" t="s">
        <v>58</v>
      </c>
      <c r="D285" t="s">
        <v>17</v>
      </c>
      <c r="E285" t="s">
        <v>179</v>
      </c>
      <c r="F285" t="s">
        <v>173</v>
      </c>
      <c r="G285" t="s">
        <v>61</v>
      </c>
      <c r="H285">
        <v>17534</v>
      </c>
      <c r="I285">
        <v>39.661001482833299</v>
      </c>
      <c r="J285">
        <v>695416</v>
      </c>
      <c r="K285">
        <v>169</v>
      </c>
      <c r="L285">
        <v>7101.3195266272096</v>
      </c>
      <c r="M285">
        <v>1200123</v>
      </c>
      <c r="N285">
        <v>0</v>
      </c>
      <c r="O285">
        <v>345</v>
      </c>
      <c r="P285">
        <v>0</v>
      </c>
      <c r="Q285">
        <v>0</v>
      </c>
      <c r="R285">
        <v>1895884</v>
      </c>
    </row>
    <row r="286" spans="1:18" x14ac:dyDescent="0.2">
      <c r="A286" s="4">
        <v>284</v>
      </c>
      <c r="B286" t="s">
        <v>171</v>
      </c>
      <c r="C286" t="s">
        <v>58</v>
      </c>
      <c r="D286" t="s">
        <v>17</v>
      </c>
      <c r="E286" t="s">
        <v>179</v>
      </c>
      <c r="F286" t="s">
        <v>173</v>
      </c>
      <c r="G286" t="s">
        <v>63</v>
      </c>
      <c r="H286">
        <v>5037</v>
      </c>
      <c r="I286">
        <v>39.183045463569499</v>
      </c>
      <c r="J286">
        <v>197365</v>
      </c>
      <c r="K286">
        <v>51</v>
      </c>
      <c r="L286">
        <v>7021.2549019607804</v>
      </c>
      <c r="M286">
        <v>358084</v>
      </c>
      <c r="N286">
        <v>0</v>
      </c>
      <c r="O286">
        <v>4</v>
      </c>
      <c r="P286">
        <v>0</v>
      </c>
      <c r="Q286">
        <v>0</v>
      </c>
      <c r="R286">
        <v>555453</v>
      </c>
    </row>
    <row r="287" spans="1:18" x14ac:dyDescent="0.2">
      <c r="A287" s="4">
        <v>285</v>
      </c>
      <c r="B287" t="s">
        <v>171</v>
      </c>
      <c r="C287" t="s">
        <v>58</v>
      </c>
      <c r="D287" t="s">
        <v>17</v>
      </c>
      <c r="E287" t="s">
        <v>179</v>
      </c>
      <c r="F287" t="s">
        <v>173</v>
      </c>
      <c r="G287" t="s">
        <v>73</v>
      </c>
      <c r="H287">
        <v>2</v>
      </c>
      <c r="I287">
        <v>41</v>
      </c>
      <c r="J287">
        <v>82</v>
      </c>
      <c r="K287">
        <v>0</v>
      </c>
      <c r="L287">
        <v>0</v>
      </c>
      <c r="M287">
        <v>0</v>
      </c>
      <c r="N287">
        <v>0</v>
      </c>
      <c r="O287">
        <v>2</v>
      </c>
      <c r="P287">
        <v>0</v>
      </c>
      <c r="Q287">
        <v>0</v>
      </c>
      <c r="R287">
        <v>84</v>
      </c>
    </row>
    <row r="288" spans="1:18" x14ac:dyDescent="0.2">
      <c r="A288" s="4">
        <v>286</v>
      </c>
      <c r="B288" t="s">
        <v>171</v>
      </c>
      <c r="C288" t="s">
        <v>58</v>
      </c>
      <c r="D288" t="s">
        <v>17</v>
      </c>
      <c r="E288" t="s">
        <v>179</v>
      </c>
      <c r="F288" t="s">
        <v>173</v>
      </c>
      <c r="G288" t="s">
        <v>66</v>
      </c>
      <c r="H288">
        <v>958</v>
      </c>
      <c r="I288">
        <v>40.060542797494698</v>
      </c>
      <c r="J288">
        <v>38378</v>
      </c>
      <c r="K288">
        <v>8</v>
      </c>
      <c r="L288">
        <v>6710.875</v>
      </c>
      <c r="M288">
        <v>53687</v>
      </c>
      <c r="N288">
        <v>0</v>
      </c>
      <c r="O288">
        <v>0</v>
      </c>
      <c r="P288">
        <v>0</v>
      </c>
      <c r="Q288">
        <v>0</v>
      </c>
      <c r="R288">
        <v>92065</v>
      </c>
    </row>
    <row r="289" spans="1:18" x14ac:dyDescent="0.2">
      <c r="A289" s="4">
        <v>287</v>
      </c>
      <c r="B289" t="s">
        <v>171</v>
      </c>
      <c r="C289" t="s">
        <v>58</v>
      </c>
      <c r="D289" t="s">
        <v>17</v>
      </c>
      <c r="E289" t="s">
        <v>179</v>
      </c>
      <c r="F289" t="s">
        <v>173</v>
      </c>
      <c r="G289" t="s">
        <v>67</v>
      </c>
      <c r="H289">
        <v>428</v>
      </c>
      <c r="I289">
        <v>41</v>
      </c>
      <c r="J289">
        <v>17548</v>
      </c>
      <c r="K289">
        <v>3</v>
      </c>
      <c r="L289">
        <v>7195.3333333333303</v>
      </c>
      <c r="M289">
        <v>21586</v>
      </c>
      <c r="N289">
        <v>0</v>
      </c>
      <c r="O289">
        <v>0</v>
      </c>
      <c r="P289">
        <v>0</v>
      </c>
      <c r="Q289">
        <v>0</v>
      </c>
      <c r="R289">
        <v>39134</v>
      </c>
    </row>
    <row r="290" spans="1:18" x14ac:dyDescent="0.2">
      <c r="A290" s="4">
        <v>288</v>
      </c>
      <c r="B290" t="s">
        <v>171</v>
      </c>
      <c r="C290" t="s">
        <v>58</v>
      </c>
      <c r="D290" t="s">
        <v>17</v>
      </c>
      <c r="E290" t="s">
        <v>179</v>
      </c>
      <c r="F290" t="s">
        <v>173</v>
      </c>
      <c r="G290" t="s">
        <v>70</v>
      </c>
      <c r="H290">
        <v>32854</v>
      </c>
      <c r="I290">
        <v>39.672003409021698</v>
      </c>
      <c r="J290">
        <v>1303384</v>
      </c>
      <c r="K290">
        <v>321</v>
      </c>
      <c r="L290">
        <v>7111.1401869158799</v>
      </c>
      <c r="M290">
        <v>2282676</v>
      </c>
      <c r="N290">
        <v>0</v>
      </c>
      <c r="O290">
        <v>865</v>
      </c>
      <c r="P290">
        <v>0</v>
      </c>
      <c r="Q290">
        <v>0</v>
      </c>
      <c r="R290">
        <v>3586925</v>
      </c>
    </row>
    <row r="291" spans="1:18" x14ac:dyDescent="0.2">
      <c r="A291" s="4">
        <v>289</v>
      </c>
      <c r="B291" t="s">
        <v>171</v>
      </c>
      <c r="C291" t="s">
        <v>58</v>
      </c>
      <c r="D291" t="s">
        <v>17</v>
      </c>
      <c r="E291" t="s">
        <v>179</v>
      </c>
      <c r="F291" t="s">
        <v>173</v>
      </c>
      <c r="G291" t="s">
        <v>71</v>
      </c>
      <c r="H291">
        <v>523</v>
      </c>
      <c r="I291">
        <v>40.938814531548701</v>
      </c>
      <c r="J291">
        <v>21411</v>
      </c>
      <c r="K291">
        <v>4</v>
      </c>
      <c r="L291">
        <v>7188.5</v>
      </c>
      <c r="M291">
        <v>28754</v>
      </c>
      <c r="N291">
        <v>0</v>
      </c>
      <c r="O291">
        <v>0</v>
      </c>
      <c r="P291">
        <v>0</v>
      </c>
      <c r="Q291">
        <v>0</v>
      </c>
      <c r="R291">
        <v>50165</v>
      </c>
    </row>
    <row r="292" spans="1:18" x14ac:dyDescent="0.2">
      <c r="A292" s="4">
        <v>290</v>
      </c>
      <c r="B292" t="s">
        <v>171</v>
      </c>
      <c r="C292" t="s">
        <v>74</v>
      </c>
      <c r="D292" t="s">
        <v>17</v>
      </c>
      <c r="E292" t="s">
        <v>75</v>
      </c>
      <c r="F292" t="s">
        <v>175</v>
      </c>
      <c r="G292" t="s">
        <v>76</v>
      </c>
      <c r="H292">
        <v>4752</v>
      </c>
      <c r="I292">
        <v>62.462962962962898</v>
      </c>
      <c r="J292">
        <v>296824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-2.5629208754208701</v>
      </c>
      <c r="Q292">
        <v>-12179</v>
      </c>
      <c r="R292">
        <v>284645</v>
      </c>
    </row>
    <row r="293" spans="1:18" x14ac:dyDescent="0.2">
      <c r="A293" s="4">
        <v>291</v>
      </c>
      <c r="B293" t="s">
        <v>171</v>
      </c>
      <c r="C293" t="s">
        <v>74</v>
      </c>
      <c r="D293" t="s">
        <v>17</v>
      </c>
      <c r="E293" t="s">
        <v>75</v>
      </c>
      <c r="F293" t="s">
        <v>175</v>
      </c>
      <c r="G293" t="s">
        <v>77</v>
      </c>
      <c r="H293">
        <v>173025</v>
      </c>
      <c r="I293">
        <v>63.3450021673168</v>
      </c>
      <c r="J293">
        <v>10960269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-2.5990001444877899</v>
      </c>
      <c r="Q293">
        <v>-449692</v>
      </c>
      <c r="R293">
        <v>10510577</v>
      </c>
    </row>
    <row r="294" spans="1:18" x14ac:dyDescent="0.2">
      <c r="A294" s="4">
        <v>292</v>
      </c>
      <c r="B294" t="s">
        <v>171</v>
      </c>
      <c r="C294" t="s">
        <v>74</v>
      </c>
      <c r="D294" t="s">
        <v>17</v>
      </c>
      <c r="E294" t="s">
        <v>75</v>
      </c>
      <c r="F294" t="s">
        <v>175</v>
      </c>
      <c r="G294" t="s">
        <v>78</v>
      </c>
      <c r="H294">
        <v>17090</v>
      </c>
      <c r="I294">
        <v>60.141018139262698</v>
      </c>
      <c r="J294">
        <v>1027810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-2.4679929783499102</v>
      </c>
      <c r="Q294">
        <v>-42178</v>
      </c>
      <c r="R294">
        <v>985632</v>
      </c>
    </row>
    <row r="295" spans="1:18" x14ac:dyDescent="0.2">
      <c r="A295" s="4">
        <v>293</v>
      </c>
      <c r="B295" t="s">
        <v>171</v>
      </c>
      <c r="C295" t="s">
        <v>74</v>
      </c>
      <c r="D295" t="s">
        <v>17</v>
      </c>
      <c r="E295" t="s">
        <v>75</v>
      </c>
      <c r="F295" t="s">
        <v>175</v>
      </c>
      <c r="G295" t="s">
        <v>79</v>
      </c>
      <c r="H295">
        <v>29530</v>
      </c>
      <c r="I295">
        <v>59.1589908567558</v>
      </c>
      <c r="J295">
        <v>1746965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-2.4269895022011498</v>
      </c>
      <c r="Q295">
        <v>-71669</v>
      </c>
      <c r="R295">
        <v>1675296</v>
      </c>
    </row>
    <row r="296" spans="1:18" x14ac:dyDescent="0.2">
      <c r="A296" s="4">
        <v>294</v>
      </c>
      <c r="B296" t="s">
        <v>171</v>
      </c>
      <c r="C296" t="s">
        <v>74</v>
      </c>
      <c r="D296" t="s">
        <v>17</v>
      </c>
      <c r="E296" t="s">
        <v>75</v>
      </c>
      <c r="F296" t="s">
        <v>175</v>
      </c>
      <c r="G296" t="s">
        <v>80</v>
      </c>
      <c r="H296">
        <v>660745</v>
      </c>
      <c r="I296">
        <v>61.394000711318199</v>
      </c>
      <c r="J296">
        <v>40565779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-2.5190005221378899</v>
      </c>
      <c r="Q296">
        <v>-1664417</v>
      </c>
      <c r="R296">
        <v>38901362</v>
      </c>
    </row>
    <row r="297" spans="1:18" x14ac:dyDescent="0.2">
      <c r="A297" s="4">
        <v>295</v>
      </c>
      <c r="B297" t="s">
        <v>171</v>
      </c>
      <c r="C297" t="s">
        <v>74</v>
      </c>
      <c r="D297" t="s">
        <v>17</v>
      </c>
      <c r="E297" t="s">
        <v>75</v>
      </c>
      <c r="F297" t="s">
        <v>175</v>
      </c>
      <c r="G297" t="s">
        <v>73</v>
      </c>
      <c r="H297">
        <v>220331</v>
      </c>
      <c r="I297">
        <v>63.5329980801612</v>
      </c>
      <c r="J297">
        <v>13998289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-2.6060018789911501</v>
      </c>
      <c r="Q297">
        <v>-574183</v>
      </c>
      <c r="R297">
        <v>13424106</v>
      </c>
    </row>
    <row r="298" spans="1:18" x14ac:dyDescent="0.2">
      <c r="A298" s="4">
        <v>296</v>
      </c>
      <c r="B298" t="s">
        <v>171</v>
      </c>
      <c r="C298" t="s">
        <v>74</v>
      </c>
      <c r="D298" t="s">
        <v>17</v>
      </c>
      <c r="E298" t="s">
        <v>75</v>
      </c>
      <c r="F298" t="s">
        <v>175</v>
      </c>
      <c r="G298" t="s">
        <v>71</v>
      </c>
      <c r="H298">
        <v>40652</v>
      </c>
      <c r="I298">
        <v>62.180999704811498</v>
      </c>
      <c r="J298">
        <v>2527782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-2.5509938010429898</v>
      </c>
      <c r="Q298">
        <v>-103703</v>
      </c>
      <c r="R298">
        <v>2424079</v>
      </c>
    </row>
    <row r="299" spans="1:18" x14ac:dyDescent="0.2">
      <c r="A299" s="4">
        <v>297</v>
      </c>
      <c r="B299" t="s">
        <v>171</v>
      </c>
      <c r="C299" t="s">
        <v>74</v>
      </c>
      <c r="D299" t="s">
        <v>17</v>
      </c>
      <c r="E299" t="s">
        <v>75</v>
      </c>
      <c r="F299" t="s">
        <v>175</v>
      </c>
      <c r="G299" t="s">
        <v>81</v>
      </c>
      <c r="H299">
        <v>16706</v>
      </c>
      <c r="I299">
        <v>65.516999880282498</v>
      </c>
      <c r="J299">
        <v>1094527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-2.6889740213097002</v>
      </c>
      <c r="Q299">
        <v>-44922</v>
      </c>
      <c r="R299">
        <v>1049605</v>
      </c>
    </row>
    <row r="300" spans="1:18" x14ac:dyDescent="0.2">
      <c r="A300" s="4">
        <v>298</v>
      </c>
      <c r="B300" t="s">
        <v>171</v>
      </c>
      <c r="C300" t="s">
        <v>74</v>
      </c>
      <c r="D300" t="s">
        <v>17</v>
      </c>
      <c r="E300" t="s">
        <v>180</v>
      </c>
      <c r="F300" t="s">
        <v>173</v>
      </c>
      <c r="G300" t="s">
        <v>76</v>
      </c>
      <c r="H300">
        <v>545</v>
      </c>
      <c r="I300">
        <v>34.911926605504497</v>
      </c>
      <c r="J300">
        <v>19027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19027</v>
      </c>
    </row>
    <row r="301" spans="1:18" x14ac:dyDescent="0.2">
      <c r="A301" s="4">
        <v>299</v>
      </c>
      <c r="B301" t="s">
        <v>171</v>
      </c>
      <c r="C301" t="s">
        <v>74</v>
      </c>
      <c r="D301" t="s">
        <v>17</v>
      </c>
      <c r="E301" t="s">
        <v>180</v>
      </c>
      <c r="F301" t="s">
        <v>173</v>
      </c>
      <c r="G301" t="s">
        <v>77</v>
      </c>
      <c r="H301">
        <v>19838</v>
      </c>
      <c r="I301">
        <v>39.324024599253903</v>
      </c>
      <c r="J301">
        <v>780110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780110</v>
      </c>
    </row>
    <row r="302" spans="1:18" x14ac:dyDescent="0.2">
      <c r="A302" s="4">
        <v>300</v>
      </c>
      <c r="B302" t="s">
        <v>171</v>
      </c>
      <c r="C302" t="s">
        <v>74</v>
      </c>
      <c r="D302" t="s">
        <v>17</v>
      </c>
      <c r="E302" t="s">
        <v>180</v>
      </c>
      <c r="F302" t="s">
        <v>173</v>
      </c>
      <c r="G302" t="s">
        <v>78</v>
      </c>
      <c r="H302">
        <v>1959</v>
      </c>
      <c r="I302">
        <v>34.273098519652798</v>
      </c>
      <c r="J302">
        <v>67141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67141</v>
      </c>
    </row>
    <row r="303" spans="1:18" x14ac:dyDescent="0.2">
      <c r="A303" s="4">
        <v>301</v>
      </c>
      <c r="B303" t="s">
        <v>171</v>
      </c>
      <c r="C303" t="s">
        <v>74</v>
      </c>
      <c r="D303" t="s">
        <v>17</v>
      </c>
      <c r="E303" t="s">
        <v>180</v>
      </c>
      <c r="F303" t="s">
        <v>173</v>
      </c>
      <c r="G303" t="s">
        <v>79</v>
      </c>
      <c r="H303">
        <v>3386</v>
      </c>
      <c r="I303">
        <v>42.145008860011799</v>
      </c>
      <c r="J303">
        <v>142703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142703</v>
      </c>
    </row>
    <row r="304" spans="1:18" x14ac:dyDescent="0.2">
      <c r="A304" s="4">
        <v>302</v>
      </c>
      <c r="B304" t="s">
        <v>171</v>
      </c>
      <c r="C304" t="s">
        <v>74</v>
      </c>
      <c r="D304" t="s">
        <v>17</v>
      </c>
      <c r="E304" t="s">
        <v>180</v>
      </c>
      <c r="F304" t="s">
        <v>173</v>
      </c>
      <c r="G304" t="s">
        <v>80</v>
      </c>
      <c r="H304">
        <v>75756</v>
      </c>
      <c r="I304">
        <v>37.784003907281203</v>
      </c>
      <c r="J304">
        <v>2862365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2862365</v>
      </c>
    </row>
    <row r="305" spans="1:18" x14ac:dyDescent="0.2">
      <c r="A305" s="4">
        <v>303</v>
      </c>
      <c r="B305" t="s">
        <v>171</v>
      </c>
      <c r="C305" t="s">
        <v>74</v>
      </c>
      <c r="D305" t="s">
        <v>17</v>
      </c>
      <c r="E305" t="s">
        <v>180</v>
      </c>
      <c r="F305" t="s">
        <v>173</v>
      </c>
      <c r="G305" t="s">
        <v>73</v>
      </c>
      <c r="H305">
        <v>25261</v>
      </c>
      <c r="I305">
        <v>40.839990499188403</v>
      </c>
      <c r="J305">
        <v>1031659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1031659</v>
      </c>
    </row>
    <row r="306" spans="1:18" x14ac:dyDescent="0.2">
      <c r="A306" s="4">
        <v>304</v>
      </c>
      <c r="B306" t="s">
        <v>171</v>
      </c>
      <c r="C306" t="s">
        <v>74</v>
      </c>
      <c r="D306" t="s">
        <v>17</v>
      </c>
      <c r="E306" t="s">
        <v>180</v>
      </c>
      <c r="F306" t="s">
        <v>173</v>
      </c>
      <c r="G306" t="s">
        <v>71</v>
      </c>
      <c r="H306">
        <v>4661</v>
      </c>
      <c r="I306">
        <v>40.937996138167698</v>
      </c>
      <c r="J306">
        <v>190812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190812</v>
      </c>
    </row>
    <row r="307" spans="1:18" x14ac:dyDescent="0.2">
      <c r="A307" s="4">
        <v>305</v>
      </c>
      <c r="B307" t="s">
        <v>171</v>
      </c>
      <c r="C307" t="s">
        <v>74</v>
      </c>
      <c r="D307" t="s">
        <v>17</v>
      </c>
      <c r="E307" t="s">
        <v>180</v>
      </c>
      <c r="F307" t="s">
        <v>173</v>
      </c>
      <c r="G307" t="s">
        <v>81</v>
      </c>
      <c r="H307">
        <v>1915</v>
      </c>
      <c r="I307">
        <v>40.488250652741499</v>
      </c>
      <c r="J307">
        <v>77535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77535</v>
      </c>
    </row>
    <row r="308" spans="1:18" x14ac:dyDescent="0.2">
      <c r="A308" s="4">
        <v>306</v>
      </c>
      <c r="B308" t="s">
        <v>171</v>
      </c>
      <c r="C308" t="s">
        <v>74</v>
      </c>
      <c r="D308" t="s">
        <v>17</v>
      </c>
      <c r="E308" t="s">
        <v>75</v>
      </c>
      <c r="F308" t="s">
        <v>175</v>
      </c>
      <c r="G308" t="s">
        <v>76</v>
      </c>
      <c r="H308">
        <v>6672</v>
      </c>
      <c r="I308">
        <v>62.462979616306903</v>
      </c>
      <c r="J308">
        <v>416753</v>
      </c>
      <c r="K308">
        <v>0</v>
      </c>
      <c r="L308">
        <v>0</v>
      </c>
      <c r="M308">
        <v>0</v>
      </c>
      <c r="N308">
        <v>0</v>
      </c>
      <c r="O308">
        <v>2968</v>
      </c>
      <c r="P308">
        <v>-2.5629496402877598</v>
      </c>
      <c r="Q308">
        <v>-17100</v>
      </c>
      <c r="R308">
        <v>402621</v>
      </c>
    </row>
    <row r="309" spans="1:18" x14ac:dyDescent="0.2">
      <c r="A309" s="4">
        <v>307</v>
      </c>
      <c r="B309" t="s">
        <v>171</v>
      </c>
      <c r="C309" t="s">
        <v>74</v>
      </c>
      <c r="D309" t="s">
        <v>17</v>
      </c>
      <c r="E309" t="s">
        <v>75</v>
      </c>
      <c r="F309" t="s">
        <v>175</v>
      </c>
      <c r="G309" t="s">
        <v>77</v>
      </c>
      <c r="H309">
        <v>236869</v>
      </c>
      <c r="I309">
        <v>63.345000823239801</v>
      </c>
      <c r="J309">
        <v>15004467</v>
      </c>
      <c r="K309">
        <v>0</v>
      </c>
      <c r="L309">
        <v>0</v>
      </c>
      <c r="M309">
        <v>0</v>
      </c>
      <c r="N309">
        <v>0</v>
      </c>
      <c r="O309">
        <v>56461</v>
      </c>
      <c r="P309">
        <v>-2.59900197999738</v>
      </c>
      <c r="Q309">
        <v>-615623</v>
      </c>
      <c r="R309">
        <v>14445305</v>
      </c>
    </row>
    <row r="310" spans="1:18" x14ac:dyDescent="0.2">
      <c r="A310" s="4">
        <v>308</v>
      </c>
      <c r="B310" t="s">
        <v>171</v>
      </c>
      <c r="C310" t="s">
        <v>74</v>
      </c>
      <c r="D310" t="s">
        <v>17</v>
      </c>
      <c r="E310" t="s">
        <v>75</v>
      </c>
      <c r="F310" t="s">
        <v>175</v>
      </c>
      <c r="G310" t="s">
        <v>78</v>
      </c>
      <c r="H310">
        <v>24051</v>
      </c>
      <c r="I310">
        <v>60.140992058542203</v>
      </c>
      <c r="J310">
        <v>1446451</v>
      </c>
      <c r="K310">
        <v>0</v>
      </c>
      <c r="L310">
        <v>0</v>
      </c>
      <c r="M310">
        <v>0</v>
      </c>
      <c r="N310">
        <v>0</v>
      </c>
      <c r="O310">
        <v>10808</v>
      </c>
      <c r="P310">
        <v>-2.4680054883372802</v>
      </c>
      <c r="Q310">
        <v>-59358</v>
      </c>
      <c r="R310">
        <v>1397901</v>
      </c>
    </row>
    <row r="311" spans="1:18" x14ac:dyDescent="0.2">
      <c r="A311" s="4">
        <v>309</v>
      </c>
      <c r="B311" t="s">
        <v>171</v>
      </c>
      <c r="C311" t="s">
        <v>74</v>
      </c>
      <c r="D311" t="s">
        <v>17</v>
      </c>
      <c r="E311" t="s">
        <v>75</v>
      </c>
      <c r="F311" t="s">
        <v>175</v>
      </c>
      <c r="G311" t="s">
        <v>79</v>
      </c>
      <c r="H311">
        <v>44832</v>
      </c>
      <c r="I311">
        <v>59.158993576017103</v>
      </c>
      <c r="J311">
        <v>2652216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-2.4269941113490301</v>
      </c>
      <c r="Q311">
        <v>-108807</v>
      </c>
      <c r="R311">
        <v>2543409</v>
      </c>
    </row>
    <row r="312" spans="1:18" x14ac:dyDescent="0.2">
      <c r="A312" s="4">
        <v>310</v>
      </c>
      <c r="B312" t="s">
        <v>171</v>
      </c>
      <c r="C312" t="s">
        <v>74</v>
      </c>
      <c r="D312" t="s">
        <v>17</v>
      </c>
      <c r="E312" t="s">
        <v>75</v>
      </c>
      <c r="F312" t="s">
        <v>175</v>
      </c>
      <c r="G312" t="s">
        <v>80</v>
      </c>
      <c r="H312">
        <v>959606</v>
      </c>
      <c r="I312">
        <v>61.394000245934201</v>
      </c>
      <c r="J312">
        <v>58914051</v>
      </c>
      <c r="K312">
        <v>0</v>
      </c>
      <c r="L312">
        <v>0</v>
      </c>
      <c r="M312">
        <v>0</v>
      </c>
      <c r="N312">
        <v>0</v>
      </c>
      <c r="O312">
        <v>485190</v>
      </c>
      <c r="P312">
        <v>-2.51900050645785</v>
      </c>
      <c r="Q312">
        <v>-2417248</v>
      </c>
      <c r="R312">
        <v>56981993</v>
      </c>
    </row>
    <row r="313" spans="1:18" x14ac:dyDescent="0.2">
      <c r="A313" s="4">
        <v>311</v>
      </c>
      <c r="B313" t="s">
        <v>171</v>
      </c>
      <c r="C313" t="s">
        <v>74</v>
      </c>
      <c r="D313" t="s">
        <v>17</v>
      </c>
      <c r="E313" t="s">
        <v>75</v>
      </c>
      <c r="F313" t="s">
        <v>175</v>
      </c>
      <c r="G313" t="s">
        <v>73</v>
      </c>
      <c r="H313">
        <v>323347</v>
      </c>
      <c r="I313">
        <v>63.533000151539902</v>
      </c>
      <c r="J313">
        <v>20543205</v>
      </c>
      <c r="K313">
        <v>0</v>
      </c>
      <c r="L313">
        <v>0</v>
      </c>
      <c r="M313">
        <v>0</v>
      </c>
      <c r="N313">
        <v>0</v>
      </c>
      <c r="O313">
        <v>84</v>
      </c>
      <c r="P313">
        <v>-2.6059991278719101</v>
      </c>
      <c r="Q313">
        <v>-842642</v>
      </c>
      <c r="R313">
        <v>19700647</v>
      </c>
    </row>
    <row r="314" spans="1:18" x14ac:dyDescent="0.2">
      <c r="A314" s="4">
        <v>312</v>
      </c>
      <c r="B314" t="s">
        <v>171</v>
      </c>
      <c r="C314" t="s">
        <v>74</v>
      </c>
      <c r="D314" t="s">
        <v>17</v>
      </c>
      <c r="E314" t="s">
        <v>75</v>
      </c>
      <c r="F314" t="s">
        <v>175</v>
      </c>
      <c r="G314" t="s">
        <v>71</v>
      </c>
      <c r="H314">
        <v>61636</v>
      </c>
      <c r="I314">
        <v>62.180998117982902</v>
      </c>
      <c r="J314">
        <v>3832588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-2.5509929262119502</v>
      </c>
      <c r="Q314">
        <v>-157233</v>
      </c>
      <c r="R314">
        <v>3675355</v>
      </c>
    </row>
    <row r="315" spans="1:18" x14ac:dyDescent="0.2">
      <c r="A315" s="4">
        <v>313</v>
      </c>
      <c r="B315" t="s">
        <v>171</v>
      </c>
      <c r="C315" t="s">
        <v>74</v>
      </c>
      <c r="D315" t="s">
        <v>17</v>
      </c>
      <c r="E315" t="s">
        <v>75</v>
      </c>
      <c r="F315" t="s">
        <v>175</v>
      </c>
      <c r="G315" t="s">
        <v>81</v>
      </c>
      <c r="H315">
        <v>25281</v>
      </c>
      <c r="I315">
        <v>65.516989043154894</v>
      </c>
      <c r="J315">
        <v>1656335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-2.6890154661603498</v>
      </c>
      <c r="Q315">
        <v>-67981</v>
      </c>
      <c r="R315">
        <v>1588354</v>
      </c>
    </row>
    <row r="316" spans="1:18" x14ac:dyDescent="0.2">
      <c r="A316" s="4">
        <v>314</v>
      </c>
      <c r="B316" t="s">
        <v>171</v>
      </c>
      <c r="C316" t="s">
        <v>74</v>
      </c>
      <c r="D316" t="s">
        <v>17</v>
      </c>
      <c r="E316" t="s">
        <v>180</v>
      </c>
      <c r="F316" t="s">
        <v>173</v>
      </c>
      <c r="G316" t="s">
        <v>76</v>
      </c>
      <c r="H316">
        <v>765</v>
      </c>
      <c r="I316">
        <v>34.912418300653499</v>
      </c>
      <c r="J316">
        <v>26708</v>
      </c>
      <c r="K316">
        <v>0</v>
      </c>
      <c r="L316">
        <v>0</v>
      </c>
      <c r="M316">
        <v>0</v>
      </c>
      <c r="N316">
        <v>0</v>
      </c>
      <c r="O316">
        <v>340</v>
      </c>
      <c r="P316">
        <v>0</v>
      </c>
      <c r="Q316">
        <v>0</v>
      </c>
      <c r="R316">
        <v>27048</v>
      </c>
    </row>
    <row r="317" spans="1:18" x14ac:dyDescent="0.2">
      <c r="A317" s="4">
        <v>315</v>
      </c>
      <c r="B317" t="s">
        <v>171</v>
      </c>
      <c r="C317" t="s">
        <v>74</v>
      </c>
      <c r="D317" t="s">
        <v>17</v>
      </c>
      <c r="E317" t="s">
        <v>180</v>
      </c>
      <c r="F317" t="s">
        <v>173</v>
      </c>
      <c r="G317" t="s">
        <v>77</v>
      </c>
      <c r="H317">
        <v>27158</v>
      </c>
      <c r="I317">
        <v>39.323992930259898</v>
      </c>
      <c r="J317">
        <v>1067961</v>
      </c>
      <c r="K317">
        <v>0</v>
      </c>
      <c r="L317">
        <v>0</v>
      </c>
      <c r="M317">
        <v>0</v>
      </c>
      <c r="N317">
        <v>0</v>
      </c>
      <c r="O317">
        <v>6473</v>
      </c>
      <c r="P317">
        <v>0</v>
      </c>
      <c r="Q317">
        <v>0</v>
      </c>
      <c r="R317">
        <v>1074434</v>
      </c>
    </row>
    <row r="318" spans="1:18" x14ac:dyDescent="0.2">
      <c r="A318" s="4">
        <v>316</v>
      </c>
      <c r="B318" t="s">
        <v>171</v>
      </c>
      <c r="C318" t="s">
        <v>74</v>
      </c>
      <c r="D318" t="s">
        <v>17</v>
      </c>
      <c r="E318" t="s">
        <v>180</v>
      </c>
      <c r="F318" t="s">
        <v>173</v>
      </c>
      <c r="G318" t="s">
        <v>78</v>
      </c>
      <c r="H318">
        <v>2758</v>
      </c>
      <c r="I318">
        <v>34.273023930384298</v>
      </c>
      <c r="J318">
        <v>94525</v>
      </c>
      <c r="K318">
        <v>0</v>
      </c>
      <c r="L318">
        <v>0</v>
      </c>
      <c r="M318">
        <v>0</v>
      </c>
      <c r="N318">
        <v>0</v>
      </c>
      <c r="O318">
        <v>1239</v>
      </c>
      <c r="P318">
        <v>0</v>
      </c>
      <c r="Q318">
        <v>0</v>
      </c>
      <c r="R318">
        <v>95764</v>
      </c>
    </row>
    <row r="319" spans="1:18" x14ac:dyDescent="0.2">
      <c r="A319" s="4">
        <v>317</v>
      </c>
      <c r="B319" t="s">
        <v>171</v>
      </c>
      <c r="C319" t="s">
        <v>74</v>
      </c>
      <c r="D319" t="s">
        <v>17</v>
      </c>
      <c r="E319" t="s">
        <v>180</v>
      </c>
      <c r="F319" t="s">
        <v>173</v>
      </c>
      <c r="G319" t="s">
        <v>79</v>
      </c>
      <c r="H319">
        <v>5140</v>
      </c>
      <c r="I319">
        <v>42.144941634241199</v>
      </c>
      <c r="J319">
        <v>216625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216625</v>
      </c>
    </row>
    <row r="320" spans="1:18" x14ac:dyDescent="0.2">
      <c r="A320" s="4">
        <v>318</v>
      </c>
      <c r="B320" t="s">
        <v>171</v>
      </c>
      <c r="C320" t="s">
        <v>74</v>
      </c>
      <c r="D320" t="s">
        <v>17</v>
      </c>
      <c r="E320" t="s">
        <v>180</v>
      </c>
      <c r="F320" t="s">
        <v>173</v>
      </c>
      <c r="G320" t="s">
        <v>80</v>
      </c>
      <c r="H320">
        <v>110021</v>
      </c>
      <c r="I320">
        <v>37.7839957826233</v>
      </c>
      <c r="J320">
        <v>4157033</v>
      </c>
      <c r="K320">
        <v>0</v>
      </c>
      <c r="L320">
        <v>0</v>
      </c>
      <c r="M320">
        <v>0</v>
      </c>
      <c r="N320">
        <v>0</v>
      </c>
      <c r="O320">
        <v>55628</v>
      </c>
      <c r="P320">
        <v>0</v>
      </c>
      <c r="Q320">
        <v>0</v>
      </c>
      <c r="R320">
        <v>4212661</v>
      </c>
    </row>
    <row r="321" spans="1:18" x14ac:dyDescent="0.2">
      <c r="A321" s="4">
        <v>319</v>
      </c>
      <c r="B321" t="s">
        <v>171</v>
      </c>
      <c r="C321" t="s">
        <v>74</v>
      </c>
      <c r="D321" t="s">
        <v>17</v>
      </c>
      <c r="E321" t="s">
        <v>180</v>
      </c>
      <c r="F321" t="s">
        <v>173</v>
      </c>
      <c r="G321" t="s">
        <v>73</v>
      </c>
      <c r="H321">
        <v>37072</v>
      </c>
      <c r="I321">
        <v>40.839987052222703</v>
      </c>
      <c r="J321">
        <v>1514020</v>
      </c>
      <c r="K321">
        <v>0</v>
      </c>
      <c r="L321">
        <v>0</v>
      </c>
      <c r="M321">
        <v>0</v>
      </c>
      <c r="N321">
        <v>0</v>
      </c>
      <c r="O321">
        <v>10</v>
      </c>
      <c r="P321">
        <v>0</v>
      </c>
      <c r="Q321">
        <v>0</v>
      </c>
      <c r="R321">
        <v>1514030</v>
      </c>
    </row>
    <row r="322" spans="1:18" x14ac:dyDescent="0.2">
      <c r="A322" s="4">
        <v>320</v>
      </c>
      <c r="B322" t="s">
        <v>171</v>
      </c>
      <c r="C322" t="s">
        <v>74</v>
      </c>
      <c r="D322" t="s">
        <v>17</v>
      </c>
      <c r="E322" t="s">
        <v>180</v>
      </c>
      <c r="F322" t="s">
        <v>173</v>
      </c>
      <c r="G322" t="s">
        <v>71</v>
      </c>
      <c r="H322">
        <v>7067</v>
      </c>
      <c r="I322">
        <v>40.938021791424902</v>
      </c>
      <c r="J322">
        <v>289309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289309</v>
      </c>
    </row>
    <row r="323" spans="1:18" x14ac:dyDescent="0.2">
      <c r="A323" s="4">
        <v>321</v>
      </c>
      <c r="B323" t="s">
        <v>171</v>
      </c>
      <c r="C323" t="s">
        <v>74</v>
      </c>
      <c r="D323" t="s">
        <v>17</v>
      </c>
      <c r="E323" t="s">
        <v>180</v>
      </c>
      <c r="F323" t="s">
        <v>173</v>
      </c>
      <c r="G323" t="s">
        <v>81</v>
      </c>
      <c r="H323">
        <v>2899</v>
      </c>
      <c r="I323">
        <v>40.488099344601501</v>
      </c>
      <c r="J323">
        <v>117375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117375</v>
      </c>
    </row>
    <row r="324" spans="1:18" x14ac:dyDescent="0.2">
      <c r="A324" s="4">
        <v>322</v>
      </c>
      <c r="B324" t="s">
        <v>171</v>
      </c>
      <c r="C324" t="s">
        <v>74</v>
      </c>
      <c r="D324" t="s">
        <v>17</v>
      </c>
      <c r="E324" t="s">
        <v>75</v>
      </c>
      <c r="F324" t="s">
        <v>175</v>
      </c>
      <c r="G324" t="s">
        <v>76</v>
      </c>
      <c r="H324">
        <v>3707</v>
      </c>
      <c r="I324">
        <v>62.462908011869402</v>
      </c>
      <c r="J324">
        <v>231550</v>
      </c>
      <c r="K324">
        <v>28</v>
      </c>
      <c r="L324">
        <v>5624.9285714285697</v>
      </c>
      <c r="M324">
        <v>157498</v>
      </c>
      <c r="N324">
        <v>0</v>
      </c>
      <c r="O324">
        <v>181</v>
      </c>
      <c r="P324">
        <v>-2.5629889398435299</v>
      </c>
      <c r="Q324">
        <v>-9501</v>
      </c>
      <c r="R324">
        <v>379728</v>
      </c>
    </row>
    <row r="325" spans="1:18" x14ac:dyDescent="0.2">
      <c r="A325" s="4">
        <v>323</v>
      </c>
      <c r="B325" t="s">
        <v>171</v>
      </c>
      <c r="C325" t="s">
        <v>74</v>
      </c>
      <c r="D325" t="s">
        <v>17</v>
      </c>
      <c r="E325" t="s">
        <v>75</v>
      </c>
      <c r="F325" t="s">
        <v>175</v>
      </c>
      <c r="G325" t="s">
        <v>77</v>
      </c>
      <c r="H325">
        <v>133917</v>
      </c>
      <c r="I325">
        <v>63.344997274431101</v>
      </c>
      <c r="J325">
        <v>8482972</v>
      </c>
      <c r="K325">
        <v>960</v>
      </c>
      <c r="L325">
        <v>5544.2479166666599</v>
      </c>
      <c r="M325">
        <v>5322478</v>
      </c>
      <c r="N325">
        <v>0</v>
      </c>
      <c r="O325">
        <v>4362</v>
      </c>
      <c r="P325">
        <v>-2.5989978867507402</v>
      </c>
      <c r="Q325">
        <v>-348050</v>
      </c>
      <c r="R325">
        <v>13461762</v>
      </c>
    </row>
    <row r="326" spans="1:18" x14ac:dyDescent="0.2">
      <c r="A326" s="4">
        <v>324</v>
      </c>
      <c r="B326" t="s">
        <v>171</v>
      </c>
      <c r="C326" t="s">
        <v>74</v>
      </c>
      <c r="D326" t="s">
        <v>17</v>
      </c>
      <c r="E326" t="s">
        <v>75</v>
      </c>
      <c r="F326" t="s">
        <v>175</v>
      </c>
      <c r="G326" t="s">
        <v>78</v>
      </c>
      <c r="H326">
        <v>13327</v>
      </c>
      <c r="I326">
        <v>60.140991971186303</v>
      </c>
      <c r="J326">
        <v>801499</v>
      </c>
      <c r="K326">
        <v>100</v>
      </c>
      <c r="L326">
        <v>5526.3</v>
      </c>
      <c r="M326">
        <v>552630</v>
      </c>
      <c r="N326">
        <v>0</v>
      </c>
      <c r="O326">
        <v>645</v>
      </c>
      <c r="P326">
        <v>-2.4679972987168899</v>
      </c>
      <c r="Q326">
        <v>-32891</v>
      </c>
      <c r="R326">
        <v>1321883</v>
      </c>
    </row>
    <row r="327" spans="1:18" x14ac:dyDescent="0.2">
      <c r="A327" s="4">
        <v>325</v>
      </c>
      <c r="B327" t="s">
        <v>171</v>
      </c>
      <c r="C327" t="s">
        <v>74</v>
      </c>
      <c r="D327" t="s">
        <v>17</v>
      </c>
      <c r="E327" t="s">
        <v>75</v>
      </c>
      <c r="F327" t="s">
        <v>175</v>
      </c>
      <c r="G327" t="s">
        <v>79</v>
      </c>
      <c r="H327">
        <v>23085</v>
      </c>
      <c r="I327">
        <v>59.159021009313399</v>
      </c>
      <c r="J327">
        <v>1365686</v>
      </c>
      <c r="K327">
        <v>221</v>
      </c>
      <c r="L327">
        <v>5527.9638009049704</v>
      </c>
      <c r="M327">
        <v>1221680</v>
      </c>
      <c r="N327">
        <v>0</v>
      </c>
      <c r="O327">
        <v>0</v>
      </c>
      <c r="P327">
        <v>-2.4269872211392598</v>
      </c>
      <c r="Q327">
        <v>-56027</v>
      </c>
      <c r="R327">
        <v>2531339</v>
      </c>
    </row>
    <row r="328" spans="1:18" x14ac:dyDescent="0.2">
      <c r="A328" s="4">
        <v>326</v>
      </c>
      <c r="B328" t="s">
        <v>171</v>
      </c>
      <c r="C328" t="s">
        <v>74</v>
      </c>
      <c r="D328" t="s">
        <v>17</v>
      </c>
      <c r="E328" t="s">
        <v>75</v>
      </c>
      <c r="F328" t="s">
        <v>175</v>
      </c>
      <c r="G328" t="s">
        <v>80</v>
      </c>
      <c r="H328">
        <v>513840</v>
      </c>
      <c r="I328">
        <v>61.394000077845199</v>
      </c>
      <c r="J328">
        <v>31546693</v>
      </c>
      <c r="K328">
        <v>3905</v>
      </c>
      <c r="L328">
        <v>5595.8079385403298</v>
      </c>
      <c r="M328">
        <v>21851630</v>
      </c>
      <c r="N328">
        <v>0</v>
      </c>
      <c r="O328">
        <v>29400</v>
      </c>
      <c r="P328">
        <v>-2.5190000778452402</v>
      </c>
      <c r="Q328">
        <v>-1294363</v>
      </c>
      <c r="R328">
        <v>52133360</v>
      </c>
    </row>
    <row r="329" spans="1:18" x14ac:dyDescent="0.2">
      <c r="A329" s="4">
        <v>327</v>
      </c>
      <c r="B329" t="s">
        <v>171</v>
      </c>
      <c r="C329" t="s">
        <v>74</v>
      </c>
      <c r="D329" t="s">
        <v>17</v>
      </c>
      <c r="E329" t="s">
        <v>75</v>
      </c>
      <c r="F329" t="s">
        <v>175</v>
      </c>
      <c r="G329" t="s">
        <v>73</v>
      </c>
      <c r="H329">
        <v>164889</v>
      </c>
      <c r="I329">
        <v>63.533000988543797</v>
      </c>
      <c r="J329">
        <v>10475893</v>
      </c>
      <c r="K329">
        <v>1236</v>
      </c>
      <c r="L329">
        <v>5616.53074433657</v>
      </c>
      <c r="M329">
        <v>6942032</v>
      </c>
      <c r="N329">
        <v>0</v>
      </c>
      <c r="O329">
        <v>0</v>
      </c>
      <c r="P329">
        <v>-2.6060016132064598</v>
      </c>
      <c r="Q329">
        <v>-429701</v>
      </c>
      <c r="R329">
        <v>16988224</v>
      </c>
    </row>
    <row r="330" spans="1:18" x14ac:dyDescent="0.2">
      <c r="A330" s="4">
        <v>328</v>
      </c>
      <c r="B330" t="s">
        <v>171</v>
      </c>
      <c r="C330" t="s">
        <v>74</v>
      </c>
      <c r="D330" t="s">
        <v>17</v>
      </c>
      <c r="E330" t="s">
        <v>75</v>
      </c>
      <c r="F330" t="s">
        <v>175</v>
      </c>
      <c r="G330" t="s">
        <v>71</v>
      </c>
      <c r="H330">
        <v>31764</v>
      </c>
      <c r="I330">
        <v>62.180991059060503</v>
      </c>
      <c r="J330">
        <v>1975117</v>
      </c>
      <c r="K330">
        <v>305</v>
      </c>
      <c r="L330">
        <v>5650.6983606557296</v>
      </c>
      <c r="M330">
        <v>1723463</v>
      </c>
      <c r="N330">
        <v>0</v>
      </c>
      <c r="O330">
        <v>0</v>
      </c>
      <c r="P330">
        <v>-2.5510011333585099</v>
      </c>
      <c r="Q330">
        <v>-81030</v>
      </c>
      <c r="R330">
        <v>3617550</v>
      </c>
    </row>
    <row r="331" spans="1:18" x14ac:dyDescent="0.2">
      <c r="A331" s="4">
        <v>329</v>
      </c>
      <c r="B331" t="s">
        <v>171</v>
      </c>
      <c r="C331" t="s">
        <v>74</v>
      </c>
      <c r="D331" t="s">
        <v>17</v>
      </c>
      <c r="E331" t="s">
        <v>75</v>
      </c>
      <c r="F331" t="s">
        <v>175</v>
      </c>
      <c r="G331" t="s">
        <v>81</v>
      </c>
      <c r="H331">
        <v>13043</v>
      </c>
      <c r="I331">
        <v>65.516982289350594</v>
      </c>
      <c r="J331">
        <v>854538</v>
      </c>
      <c r="K331">
        <v>125</v>
      </c>
      <c r="L331">
        <v>5749.3760000000002</v>
      </c>
      <c r="M331">
        <v>718672</v>
      </c>
      <c r="N331">
        <v>0</v>
      </c>
      <c r="O331">
        <v>0</v>
      </c>
      <c r="P331">
        <v>-2.6890285977152399</v>
      </c>
      <c r="Q331">
        <v>-35073</v>
      </c>
      <c r="R331">
        <v>1538137</v>
      </c>
    </row>
    <row r="332" spans="1:18" x14ac:dyDescent="0.2">
      <c r="A332" s="4">
        <v>330</v>
      </c>
      <c r="B332" t="s">
        <v>171</v>
      </c>
      <c r="C332" t="s">
        <v>74</v>
      </c>
      <c r="D332" t="s">
        <v>17</v>
      </c>
      <c r="E332" t="s">
        <v>180</v>
      </c>
      <c r="F332" t="s">
        <v>173</v>
      </c>
      <c r="G332" t="s">
        <v>76</v>
      </c>
      <c r="H332">
        <v>425</v>
      </c>
      <c r="I332">
        <v>34.912941176470497</v>
      </c>
      <c r="J332">
        <v>14838</v>
      </c>
      <c r="K332">
        <v>3</v>
      </c>
      <c r="L332">
        <v>6899</v>
      </c>
      <c r="M332">
        <v>20697</v>
      </c>
      <c r="N332">
        <v>0</v>
      </c>
      <c r="O332">
        <v>21</v>
      </c>
      <c r="P332">
        <v>0</v>
      </c>
      <c r="Q332">
        <v>0</v>
      </c>
      <c r="R332">
        <v>35556</v>
      </c>
    </row>
    <row r="333" spans="1:18" x14ac:dyDescent="0.2">
      <c r="A333" s="4">
        <v>331</v>
      </c>
      <c r="B333" t="s">
        <v>171</v>
      </c>
      <c r="C333" t="s">
        <v>74</v>
      </c>
      <c r="D333" t="s">
        <v>17</v>
      </c>
      <c r="E333" t="s">
        <v>180</v>
      </c>
      <c r="F333" t="s">
        <v>173</v>
      </c>
      <c r="G333" t="s">
        <v>77</v>
      </c>
      <c r="H333">
        <v>15354</v>
      </c>
      <c r="I333">
        <v>39.324019799400801</v>
      </c>
      <c r="J333">
        <v>603781</v>
      </c>
      <c r="K333">
        <v>110</v>
      </c>
      <c r="L333">
        <v>6876.6</v>
      </c>
      <c r="M333">
        <v>756426</v>
      </c>
      <c r="N333">
        <v>0</v>
      </c>
      <c r="O333">
        <v>500</v>
      </c>
      <c r="P333">
        <v>0</v>
      </c>
      <c r="Q333">
        <v>0</v>
      </c>
      <c r="R333">
        <v>1360707</v>
      </c>
    </row>
    <row r="334" spans="1:18" x14ac:dyDescent="0.2">
      <c r="A334" s="4">
        <v>332</v>
      </c>
      <c r="B334" t="s">
        <v>171</v>
      </c>
      <c r="C334" t="s">
        <v>74</v>
      </c>
      <c r="D334" t="s">
        <v>17</v>
      </c>
      <c r="E334" t="s">
        <v>180</v>
      </c>
      <c r="F334" t="s">
        <v>173</v>
      </c>
      <c r="G334" t="s">
        <v>78</v>
      </c>
      <c r="H334">
        <v>1528</v>
      </c>
      <c r="I334">
        <v>34.272905759162299</v>
      </c>
      <c r="J334">
        <v>52369</v>
      </c>
      <c r="K334">
        <v>11</v>
      </c>
      <c r="L334">
        <v>6718.6363636363603</v>
      </c>
      <c r="M334">
        <v>73905</v>
      </c>
      <c r="N334">
        <v>0</v>
      </c>
      <c r="O334">
        <v>74</v>
      </c>
      <c r="P334">
        <v>0</v>
      </c>
      <c r="Q334">
        <v>0</v>
      </c>
      <c r="R334">
        <v>126348</v>
      </c>
    </row>
    <row r="335" spans="1:18" x14ac:dyDescent="0.2">
      <c r="A335" s="4">
        <v>333</v>
      </c>
      <c r="B335" t="s">
        <v>171</v>
      </c>
      <c r="C335" t="s">
        <v>74</v>
      </c>
      <c r="D335" t="s">
        <v>17</v>
      </c>
      <c r="E335" t="s">
        <v>180</v>
      </c>
      <c r="F335" t="s">
        <v>173</v>
      </c>
      <c r="G335" t="s">
        <v>79</v>
      </c>
      <c r="H335">
        <v>2647</v>
      </c>
      <c r="I335">
        <v>42.145069890442002</v>
      </c>
      <c r="J335">
        <v>111558</v>
      </c>
      <c r="K335">
        <v>25</v>
      </c>
      <c r="L335">
        <v>6906.16</v>
      </c>
      <c r="M335">
        <v>172654</v>
      </c>
      <c r="N335">
        <v>0</v>
      </c>
      <c r="O335">
        <v>0</v>
      </c>
      <c r="P335">
        <v>0</v>
      </c>
      <c r="Q335">
        <v>0</v>
      </c>
      <c r="R335">
        <v>284212</v>
      </c>
    </row>
    <row r="336" spans="1:18" x14ac:dyDescent="0.2">
      <c r="A336" s="4">
        <v>334</v>
      </c>
      <c r="B336" t="s">
        <v>171</v>
      </c>
      <c r="C336" t="s">
        <v>74</v>
      </c>
      <c r="D336" t="s">
        <v>17</v>
      </c>
      <c r="E336" t="s">
        <v>180</v>
      </c>
      <c r="F336" t="s">
        <v>173</v>
      </c>
      <c r="G336" t="s">
        <v>80</v>
      </c>
      <c r="H336">
        <v>58913</v>
      </c>
      <c r="I336">
        <v>37.784003530629903</v>
      </c>
      <c r="J336">
        <v>2225969</v>
      </c>
      <c r="K336">
        <v>448</v>
      </c>
      <c r="L336">
        <v>6918.046875</v>
      </c>
      <c r="M336">
        <v>3099285</v>
      </c>
      <c r="N336">
        <v>0</v>
      </c>
      <c r="O336">
        <v>3371</v>
      </c>
      <c r="P336">
        <v>0</v>
      </c>
      <c r="Q336">
        <v>0</v>
      </c>
      <c r="R336">
        <v>5328625</v>
      </c>
    </row>
    <row r="337" spans="1:18" x14ac:dyDescent="0.2">
      <c r="A337" s="4">
        <v>335</v>
      </c>
      <c r="B337" t="s">
        <v>171</v>
      </c>
      <c r="C337" t="s">
        <v>74</v>
      </c>
      <c r="D337" t="s">
        <v>17</v>
      </c>
      <c r="E337" t="s">
        <v>180</v>
      </c>
      <c r="F337" t="s">
        <v>173</v>
      </c>
      <c r="G337" t="s">
        <v>73</v>
      </c>
      <c r="H337">
        <v>18905</v>
      </c>
      <c r="I337">
        <v>40.8399894207881</v>
      </c>
      <c r="J337">
        <v>772080</v>
      </c>
      <c r="K337">
        <v>142</v>
      </c>
      <c r="L337">
        <v>6974.2253521126704</v>
      </c>
      <c r="M337">
        <v>990340</v>
      </c>
      <c r="N337">
        <v>0</v>
      </c>
      <c r="O337">
        <v>0</v>
      </c>
      <c r="P337">
        <v>0</v>
      </c>
      <c r="Q337">
        <v>0</v>
      </c>
      <c r="R337">
        <v>1762420</v>
      </c>
    </row>
    <row r="338" spans="1:18" x14ac:dyDescent="0.2">
      <c r="A338" s="4">
        <v>336</v>
      </c>
      <c r="B338" t="s">
        <v>171</v>
      </c>
      <c r="C338" t="s">
        <v>74</v>
      </c>
      <c r="D338" t="s">
        <v>17</v>
      </c>
      <c r="E338" t="s">
        <v>180</v>
      </c>
      <c r="F338" t="s">
        <v>173</v>
      </c>
      <c r="G338" t="s">
        <v>71</v>
      </c>
      <c r="H338">
        <v>3642</v>
      </c>
      <c r="I338">
        <v>40.937946183415697</v>
      </c>
      <c r="J338">
        <v>149096</v>
      </c>
      <c r="K338">
        <v>35</v>
      </c>
      <c r="L338">
        <v>7188.3714285714204</v>
      </c>
      <c r="M338">
        <v>251593</v>
      </c>
      <c r="N338">
        <v>0</v>
      </c>
      <c r="O338">
        <v>0</v>
      </c>
      <c r="P338">
        <v>0</v>
      </c>
      <c r="Q338">
        <v>0</v>
      </c>
      <c r="R338">
        <v>400689</v>
      </c>
    </row>
    <row r="339" spans="1:18" x14ac:dyDescent="0.2">
      <c r="A339" s="4">
        <v>337</v>
      </c>
      <c r="B339" t="s">
        <v>171</v>
      </c>
      <c r="C339" t="s">
        <v>74</v>
      </c>
      <c r="D339" t="s">
        <v>17</v>
      </c>
      <c r="E339" t="s">
        <v>180</v>
      </c>
      <c r="F339" t="s">
        <v>173</v>
      </c>
      <c r="G339" t="s">
        <v>81</v>
      </c>
      <c r="H339">
        <v>1495</v>
      </c>
      <c r="I339">
        <v>40.4882943143812</v>
      </c>
      <c r="J339">
        <v>60530</v>
      </c>
      <c r="K339">
        <v>14</v>
      </c>
      <c r="L339">
        <v>7050.0714285714203</v>
      </c>
      <c r="M339">
        <v>98701</v>
      </c>
      <c r="N339">
        <v>0</v>
      </c>
      <c r="O339">
        <v>0</v>
      </c>
      <c r="P339">
        <v>0</v>
      </c>
      <c r="Q339">
        <v>0</v>
      </c>
      <c r="R339">
        <v>159231</v>
      </c>
    </row>
    <row r="340" spans="1:18" x14ac:dyDescent="0.2">
      <c r="A340" s="4">
        <v>338</v>
      </c>
      <c r="B340" t="s">
        <v>171</v>
      </c>
      <c r="C340" t="s">
        <v>82</v>
      </c>
      <c r="D340" t="s">
        <v>17</v>
      </c>
      <c r="E340" t="s">
        <v>164</v>
      </c>
      <c r="F340" t="s">
        <v>175</v>
      </c>
      <c r="G340" t="s">
        <v>83</v>
      </c>
      <c r="H340">
        <v>6373</v>
      </c>
      <c r="I340">
        <v>57.150007845598601</v>
      </c>
      <c r="J340">
        <v>364217</v>
      </c>
      <c r="K340">
        <v>0</v>
      </c>
      <c r="L340">
        <v>0</v>
      </c>
      <c r="M340">
        <v>0</v>
      </c>
      <c r="N340">
        <v>0</v>
      </c>
      <c r="O340">
        <v>12</v>
      </c>
      <c r="P340">
        <v>-2.01192530990114</v>
      </c>
      <c r="Q340">
        <v>-12822</v>
      </c>
      <c r="R340">
        <v>351407</v>
      </c>
    </row>
    <row r="341" spans="1:18" x14ac:dyDescent="0.2">
      <c r="A341" s="4">
        <v>339</v>
      </c>
      <c r="B341" t="s">
        <v>171</v>
      </c>
      <c r="C341" t="s">
        <v>82</v>
      </c>
      <c r="D341" t="s">
        <v>17</v>
      </c>
      <c r="E341" t="s">
        <v>181</v>
      </c>
      <c r="F341" t="s">
        <v>173</v>
      </c>
      <c r="G341" t="s">
        <v>83</v>
      </c>
      <c r="H341">
        <v>769</v>
      </c>
      <c r="I341">
        <v>34.109232769830903</v>
      </c>
      <c r="J341">
        <v>26230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26231</v>
      </c>
    </row>
    <row r="342" spans="1:18" x14ac:dyDescent="0.2">
      <c r="A342" s="4">
        <v>340</v>
      </c>
      <c r="B342" t="s">
        <v>171</v>
      </c>
      <c r="C342" t="s">
        <v>82</v>
      </c>
      <c r="D342" t="s">
        <v>17</v>
      </c>
      <c r="E342" t="s">
        <v>164</v>
      </c>
      <c r="F342" t="s">
        <v>175</v>
      </c>
      <c r="G342" t="s">
        <v>83</v>
      </c>
      <c r="H342">
        <v>7348</v>
      </c>
      <c r="I342">
        <v>57.149972781709302</v>
      </c>
      <c r="J342">
        <v>419938</v>
      </c>
      <c r="K342">
        <v>0</v>
      </c>
      <c r="L342">
        <v>0</v>
      </c>
      <c r="M342">
        <v>0</v>
      </c>
      <c r="N342">
        <v>0</v>
      </c>
      <c r="O342">
        <v>6276</v>
      </c>
      <c r="P342">
        <v>-2.0119760479041902</v>
      </c>
      <c r="Q342">
        <v>-14784</v>
      </c>
      <c r="R342">
        <v>411430</v>
      </c>
    </row>
    <row r="343" spans="1:18" x14ac:dyDescent="0.2">
      <c r="A343" s="4">
        <v>341</v>
      </c>
      <c r="B343" t="s">
        <v>171</v>
      </c>
      <c r="C343" t="s">
        <v>82</v>
      </c>
      <c r="D343" t="s">
        <v>17</v>
      </c>
      <c r="E343" t="s">
        <v>181</v>
      </c>
      <c r="F343" t="s">
        <v>173</v>
      </c>
      <c r="G343" t="s">
        <v>83</v>
      </c>
      <c r="H343">
        <v>887</v>
      </c>
      <c r="I343">
        <v>34.1093573844419</v>
      </c>
      <c r="J343">
        <v>30255</v>
      </c>
      <c r="K343">
        <v>0</v>
      </c>
      <c r="L343">
        <v>0</v>
      </c>
      <c r="M343">
        <v>0</v>
      </c>
      <c r="N343">
        <v>0</v>
      </c>
      <c r="O343">
        <v>757</v>
      </c>
      <c r="P343">
        <v>0</v>
      </c>
      <c r="Q343">
        <v>0</v>
      </c>
      <c r="R343">
        <v>31012</v>
      </c>
    </row>
    <row r="344" spans="1:18" x14ac:dyDescent="0.2">
      <c r="A344" s="4">
        <v>342</v>
      </c>
      <c r="B344" t="s">
        <v>171</v>
      </c>
      <c r="C344" t="s">
        <v>82</v>
      </c>
      <c r="D344" t="s">
        <v>17</v>
      </c>
      <c r="E344" t="s">
        <v>164</v>
      </c>
      <c r="F344" t="s">
        <v>175</v>
      </c>
      <c r="G344" t="s">
        <v>83</v>
      </c>
      <c r="H344">
        <v>4597</v>
      </c>
      <c r="I344">
        <v>57.150097889928198</v>
      </c>
      <c r="J344">
        <v>262719</v>
      </c>
      <c r="K344">
        <v>40</v>
      </c>
      <c r="L344">
        <v>5659.7</v>
      </c>
      <c r="M344">
        <v>226388</v>
      </c>
      <c r="N344">
        <v>0</v>
      </c>
      <c r="O344">
        <v>1276</v>
      </c>
      <c r="P344">
        <v>-2.0119643245594898</v>
      </c>
      <c r="Q344">
        <v>-9249</v>
      </c>
      <c r="R344">
        <v>481134</v>
      </c>
    </row>
    <row r="345" spans="1:18" x14ac:dyDescent="0.2">
      <c r="A345" s="4">
        <v>343</v>
      </c>
      <c r="B345" t="s">
        <v>171</v>
      </c>
      <c r="C345" t="s">
        <v>82</v>
      </c>
      <c r="D345" t="s">
        <v>17</v>
      </c>
      <c r="E345" t="s">
        <v>181</v>
      </c>
      <c r="F345" t="s">
        <v>173</v>
      </c>
      <c r="G345" t="s">
        <v>83</v>
      </c>
      <c r="H345">
        <v>555</v>
      </c>
      <c r="I345">
        <v>34.108108108108098</v>
      </c>
      <c r="J345">
        <v>18930</v>
      </c>
      <c r="K345">
        <v>5</v>
      </c>
      <c r="L345">
        <v>6942</v>
      </c>
      <c r="M345">
        <v>34710</v>
      </c>
      <c r="N345">
        <v>0</v>
      </c>
      <c r="O345">
        <v>154</v>
      </c>
      <c r="P345">
        <v>0</v>
      </c>
      <c r="Q345">
        <v>0</v>
      </c>
      <c r="R345">
        <v>53794</v>
      </c>
    </row>
    <row r="346" spans="1:18" x14ac:dyDescent="0.2">
      <c r="A346" s="4">
        <v>344</v>
      </c>
      <c r="B346" t="s">
        <v>171</v>
      </c>
      <c r="C346" t="s">
        <v>84</v>
      </c>
      <c r="D346" t="s">
        <v>17</v>
      </c>
      <c r="E346" t="s">
        <v>85</v>
      </c>
      <c r="F346" t="s">
        <v>175</v>
      </c>
      <c r="G346" t="s">
        <v>86</v>
      </c>
      <c r="H346">
        <v>63988</v>
      </c>
      <c r="I346">
        <v>63.544992811151999</v>
      </c>
      <c r="J346">
        <v>4066117</v>
      </c>
      <c r="K346">
        <v>0</v>
      </c>
      <c r="L346">
        <v>0</v>
      </c>
      <c r="M346">
        <v>0</v>
      </c>
      <c r="N346">
        <v>0</v>
      </c>
      <c r="O346">
        <v>1317</v>
      </c>
      <c r="P346">
        <v>-2.2369975620428799</v>
      </c>
      <c r="Q346">
        <v>-143141</v>
      </c>
      <c r="R346">
        <v>3924293</v>
      </c>
    </row>
    <row r="347" spans="1:18" x14ac:dyDescent="0.2">
      <c r="A347" s="4">
        <v>345</v>
      </c>
      <c r="B347" t="s">
        <v>171</v>
      </c>
      <c r="C347" t="s">
        <v>84</v>
      </c>
      <c r="D347" t="s">
        <v>17</v>
      </c>
      <c r="E347" t="s">
        <v>85</v>
      </c>
      <c r="F347" t="s">
        <v>175</v>
      </c>
      <c r="G347" t="s">
        <v>87</v>
      </c>
      <c r="H347">
        <v>7701</v>
      </c>
      <c r="I347">
        <v>62.637969094922703</v>
      </c>
      <c r="J347">
        <v>482375</v>
      </c>
      <c r="K347">
        <v>0</v>
      </c>
      <c r="L347">
        <v>0</v>
      </c>
      <c r="M347">
        <v>0</v>
      </c>
      <c r="N347">
        <v>0</v>
      </c>
      <c r="O347">
        <v>177</v>
      </c>
      <c r="P347">
        <v>-2.2050383067134098</v>
      </c>
      <c r="Q347">
        <v>-16981</v>
      </c>
      <c r="R347">
        <v>465571</v>
      </c>
    </row>
    <row r="348" spans="1:18" x14ac:dyDescent="0.2">
      <c r="A348" s="4">
        <v>346</v>
      </c>
      <c r="B348" t="s">
        <v>171</v>
      </c>
      <c r="C348" t="s">
        <v>84</v>
      </c>
      <c r="D348" t="s">
        <v>17</v>
      </c>
      <c r="E348" t="s">
        <v>85</v>
      </c>
      <c r="F348" t="s">
        <v>175</v>
      </c>
      <c r="G348" t="s">
        <v>88</v>
      </c>
      <c r="H348">
        <v>29787</v>
      </c>
      <c r="I348">
        <v>59.966999026420901</v>
      </c>
      <c r="J348">
        <v>1786237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-2.1109880149058302</v>
      </c>
      <c r="Q348">
        <v>-62880</v>
      </c>
      <c r="R348">
        <v>1723357</v>
      </c>
    </row>
    <row r="349" spans="1:18" x14ac:dyDescent="0.2">
      <c r="A349" s="4">
        <v>347</v>
      </c>
      <c r="B349" t="s">
        <v>171</v>
      </c>
      <c r="C349" t="s">
        <v>84</v>
      </c>
      <c r="D349" t="s">
        <v>17</v>
      </c>
      <c r="E349" t="s">
        <v>85</v>
      </c>
      <c r="F349" t="s">
        <v>175</v>
      </c>
      <c r="G349" t="s">
        <v>89</v>
      </c>
      <c r="H349">
        <v>252</v>
      </c>
      <c r="I349">
        <v>65.1666666666666</v>
      </c>
      <c r="J349">
        <v>16422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-2.2936507936507899</v>
      </c>
      <c r="Q349">
        <v>-578</v>
      </c>
      <c r="R349">
        <v>15844</v>
      </c>
    </row>
    <row r="350" spans="1:18" x14ac:dyDescent="0.2">
      <c r="A350" s="4">
        <v>348</v>
      </c>
      <c r="B350" t="s">
        <v>171</v>
      </c>
      <c r="C350" t="s">
        <v>84</v>
      </c>
      <c r="D350" t="s">
        <v>17</v>
      </c>
      <c r="E350" t="s">
        <v>85</v>
      </c>
      <c r="F350" t="s">
        <v>175</v>
      </c>
      <c r="G350" t="s">
        <v>90</v>
      </c>
      <c r="H350">
        <v>12050</v>
      </c>
      <c r="I350">
        <v>64.44</v>
      </c>
      <c r="J350">
        <v>776502</v>
      </c>
      <c r="K350">
        <v>0</v>
      </c>
      <c r="L350">
        <v>0</v>
      </c>
      <c r="M350">
        <v>0</v>
      </c>
      <c r="N350">
        <v>0</v>
      </c>
      <c r="O350">
        <v>75</v>
      </c>
      <c r="P350">
        <v>-2.26896265560165</v>
      </c>
      <c r="Q350">
        <v>-27341</v>
      </c>
      <c r="R350">
        <v>749236</v>
      </c>
    </row>
    <row r="351" spans="1:18" x14ac:dyDescent="0.2">
      <c r="A351" s="4">
        <v>349</v>
      </c>
      <c r="B351" t="s">
        <v>171</v>
      </c>
      <c r="C351" t="s">
        <v>84</v>
      </c>
      <c r="D351" t="s">
        <v>17</v>
      </c>
      <c r="E351" t="s">
        <v>182</v>
      </c>
      <c r="F351" t="s">
        <v>173</v>
      </c>
      <c r="G351" t="s">
        <v>86</v>
      </c>
      <c r="H351">
        <v>7303</v>
      </c>
      <c r="I351">
        <v>35.966041352868601</v>
      </c>
      <c r="J351">
        <v>262660</v>
      </c>
      <c r="K351">
        <v>0</v>
      </c>
      <c r="L351">
        <v>0</v>
      </c>
      <c r="M351">
        <v>0</v>
      </c>
      <c r="N351">
        <v>0</v>
      </c>
      <c r="O351">
        <v>150</v>
      </c>
      <c r="P351">
        <v>0</v>
      </c>
      <c r="Q351">
        <v>0</v>
      </c>
      <c r="R351">
        <v>262810</v>
      </c>
    </row>
    <row r="352" spans="1:18" x14ac:dyDescent="0.2">
      <c r="A352" s="4">
        <v>350</v>
      </c>
      <c r="B352" t="s">
        <v>171</v>
      </c>
      <c r="C352" t="s">
        <v>84</v>
      </c>
      <c r="D352" t="s">
        <v>17</v>
      </c>
      <c r="E352" t="s">
        <v>182</v>
      </c>
      <c r="F352" t="s">
        <v>173</v>
      </c>
      <c r="G352" t="s">
        <v>87</v>
      </c>
      <c r="H352">
        <v>879</v>
      </c>
      <c r="I352">
        <v>35.323094425483497</v>
      </c>
      <c r="J352">
        <v>31049</v>
      </c>
      <c r="K352">
        <v>0</v>
      </c>
      <c r="L352">
        <v>0</v>
      </c>
      <c r="M352">
        <v>0</v>
      </c>
      <c r="N352">
        <v>0</v>
      </c>
      <c r="O352">
        <v>20</v>
      </c>
      <c r="P352">
        <v>0</v>
      </c>
      <c r="Q352">
        <v>0</v>
      </c>
      <c r="R352">
        <v>31069</v>
      </c>
    </row>
    <row r="353" spans="1:18" x14ac:dyDescent="0.2">
      <c r="A353" s="4">
        <v>351</v>
      </c>
      <c r="B353" t="s">
        <v>171</v>
      </c>
      <c r="C353" t="s">
        <v>84</v>
      </c>
      <c r="D353" t="s">
        <v>17</v>
      </c>
      <c r="E353" t="s">
        <v>182</v>
      </c>
      <c r="F353" t="s">
        <v>173</v>
      </c>
      <c r="G353" t="s">
        <v>88</v>
      </c>
      <c r="H353">
        <v>3399</v>
      </c>
      <c r="I353">
        <v>36.436010591350303</v>
      </c>
      <c r="J353">
        <v>123846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123846</v>
      </c>
    </row>
    <row r="354" spans="1:18" x14ac:dyDescent="0.2">
      <c r="A354" s="4">
        <v>352</v>
      </c>
      <c r="B354" t="s">
        <v>171</v>
      </c>
      <c r="C354" t="s">
        <v>84</v>
      </c>
      <c r="D354" t="s">
        <v>17</v>
      </c>
      <c r="E354" t="s">
        <v>182</v>
      </c>
      <c r="F354" t="s">
        <v>173</v>
      </c>
      <c r="G354" t="s">
        <v>89</v>
      </c>
      <c r="H354">
        <v>29</v>
      </c>
      <c r="I354">
        <v>36.724137931034399</v>
      </c>
      <c r="J354">
        <v>1065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1065</v>
      </c>
    </row>
    <row r="355" spans="1:18" x14ac:dyDescent="0.2">
      <c r="A355" s="4">
        <v>353</v>
      </c>
      <c r="B355" t="s">
        <v>171</v>
      </c>
      <c r="C355" t="s">
        <v>84</v>
      </c>
      <c r="D355" t="s">
        <v>17</v>
      </c>
      <c r="E355" t="s">
        <v>182</v>
      </c>
      <c r="F355" t="s">
        <v>173</v>
      </c>
      <c r="G355" t="s">
        <v>90</v>
      </c>
      <c r="H355">
        <v>1375</v>
      </c>
      <c r="I355">
        <v>34.488727272727203</v>
      </c>
      <c r="J355">
        <v>47422</v>
      </c>
      <c r="K355">
        <v>0</v>
      </c>
      <c r="L355">
        <v>0</v>
      </c>
      <c r="M355">
        <v>0</v>
      </c>
      <c r="N355">
        <v>0</v>
      </c>
      <c r="O355">
        <v>9</v>
      </c>
      <c r="P355">
        <v>0</v>
      </c>
      <c r="Q355">
        <v>0</v>
      </c>
      <c r="R355">
        <v>47431</v>
      </c>
    </row>
    <row r="356" spans="1:18" x14ac:dyDescent="0.2">
      <c r="A356" s="4">
        <v>354</v>
      </c>
      <c r="B356" t="s">
        <v>171</v>
      </c>
      <c r="C356" t="s">
        <v>84</v>
      </c>
      <c r="D356" t="s">
        <v>17</v>
      </c>
      <c r="E356" t="s">
        <v>85</v>
      </c>
      <c r="F356" t="s">
        <v>175</v>
      </c>
      <c r="G356" t="s">
        <v>86</v>
      </c>
      <c r="H356">
        <v>91082</v>
      </c>
      <c r="I356">
        <v>63.545003403526401</v>
      </c>
      <c r="J356">
        <v>5787806</v>
      </c>
      <c r="K356">
        <v>0</v>
      </c>
      <c r="L356">
        <v>0</v>
      </c>
      <c r="M356">
        <v>0</v>
      </c>
      <c r="N356">
        <v>0</v>
      </c>
      <c r="O356">
        <v>52454</v>
      </c>
      <c r="P356">
        <v>-2.2369952350629099</v>
      </c>
      <c r="Q356">
        <v>-203750</v>
      </c>
      <c r="R356">
        <v>5636510</v>
      </c>
    </row>
    <row r="357" spans="1:18" x14ac:dyDescent="0.2">
      <c r="A357" s="4">
        <v>355</v>
      </c>
      <c r="B357" t="s">
        <v>171</v>
      </c>
      <c r="C357" t="s">
        <v>84</v>
      </c>
      <c r="D357" t="s">
        <v>17</v>
      </c>
      <c r="E357" t="s">
        <v>85</v>
      </c>
      <c r="F357" t="s">
        <v>175</v>
      </c>
      <c r="G357" t="s">
        <v>87</v>
      </c>
      <c r="H357">
        <v>10140</v>
      </c>
      <c r="I357">
        <v>62.6379684418145</v>
      </c>
      <c r="J357">
        <v>635149</v>
      </c>
      <c r="K357">
        <v>0</v>
      </c>
      <c r="L357">
        <v>0</v>
      </c>
      <c r="M357">
        <v>0</v>
      </c>
      <c r="N357">
        <v>0</v>
      </c>
      <c r="O357">
        <v>7745</v>
      </c>
      <c r="P357">
        <v>-2.20502958579881</v>
      </c>
      <c r="Q357">
        <v>-22359</v>
      </c>
      <c r="R357">
        <v>620535</v>
      </c>
    </row>
    <row r="358" spans="1:18" x14ac:dyDescent="0.2">
      <c r="A358" s="4">
        <v>356</v>
      </c>
      <c r="B358" t="s">
        <v>171</v>
      </c>
      <c r="C358" t="s">
        <v>84</v>
      </c>
      <c r="D358" t="s">
        <v>17</v>
      </c>
      <c r="E358" t="s">
        <v>85</v>
      </c>
      <c r="F358" t="s">
        <v>175</v>
      </c>
      <c r="G358" t="s">
        <v>88</v>
      </c>
      <c r="H358">
        <v>40032</v>
      </c>
      <c r="I358">
        <v>59.967001398880797</v>
      </c>
      <c r="J358">
        <v>2400599</v>
      </c>
      <c r="K358">
        <v>0</v>
      </c>
      <c r="L358">
        <v>0</v>
      </c>
      <c r="M358">
        <v>0</v>
      </c>
      <c r="N358">
        <v>0</v>
      </c>
      <c r="O358">
        <v>2627</v>
      </c>
      <c r="P358">
        <v>-2.1110111910471598</v>
      </c>
      <c r="Q358">
        <v>-84508</v>
      </c>
      <c r="R358">
        <v>2318718</v>
      </c>
    </row>
    <row r="359" spans="1:18" x14ac:dyDescent="0.2">
      <c r="A359" s="4">
        <v>357</v>
      </c>
      <c r="B359" t="s">
        <v>171</v>
      </c>
      <c r="C359" t="s">
        <v>84</v>
      </c>
      <c r="D359" t="s">
        <v>17</v>
      </c>
      <c r="E359" t="s">
        <v>85</v>
      </c>
      <c r="F359" t="s">
        <v>175</v>
      </c>
      <c r="G359" t="s">
        <v>89</v>
      </c>
      <c r="H359">
        <v>318</v>
      </c>
      <c r="I359">
        <v>65.1666666666666</v>
      </c>
      <c r="J359">
        <v>20723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-2.2924528301886702</v>
      </c>
      <c r="Q359">
        <v>-729</v>
      </c>
      <c r="R359">
        <v>19994</v>
      </c>
    </row>
    <row r="360" spans="1:18" x14ac:dyDescent="0.2">
      <c r="A360" s="4">
        <v>358</v>
      </c>
      <c r="B360" t="s">
        <v>171</v>
      </c>
      <c r="C360" t="s">
        <v>84</v>
      </c>
      <c r="D360" t="s">
        <v>17</v>
      </c>
      <c r="E360" t="s">
        <v>85</v>
      </c>
      <c r="F360" t="s">
        <v>175</v>
      </c>
      <c r="G360" t="s">
        <v>90</v>
      </c>
      <c r="H360">
        <v>16921</v>
      </c>
      <c r="I360">
        <v>64.439985816441094</v>
      </c>
      <c r="J360">
        <v>1090389</v>
      </c>
      <c r="K360">
        <v>0</v>
      </c>
      <c r="L360">
        <v>0</v>
      </c>
      <c r="M360">
        <v>0</v>
      </c>
      <c r="N360">
        <v>0</v>
      </c>
      <c r="O360">
        <v>8892</v>
      </c>
      <c r="P360">
        <v>-2.26901483363867</v>
      </c>
      <c r="Q360">
        <v>-38394</v>
      </c>
      <c r="R360">
        <v>1060887</v>
      </c>
    </row>
    <row r="361" spans="1:18" x14ac:dyDescent="0.2">
      <c r="A361" s="4">
        <v>359</v>
      </c>
      <c r="B361" t="s">
        <v>171</v>
      </c>
      <c r="C361" t="s">
        <v>84</v>
      </c>
      <c r="D361" t="s">
        <v>17</v>
      </c>
      <c r="E361" t="s">
        <v>182</v>
      </c>
      <c r="F361" t="s">
        <v>173</v>
      </c>
      <c r="G361" t="s">
        <v>86</v>
      </c>
      <c r="H361">
        <v>10395</v>
      </c>
      <c r="I361">
        <v>35.966041366041303</v>
      </c>
      <c r="J361">
        <v>373867</v>
      </c>
      <c r="K361">
        <v>0</v>
      </c>
      <c r="L361">
        <v>0</v>
      </c>
      <c r="M361">
        <v>0</v>
      </c>
      <c r="N361">
        <v>0</v>
      </c>
      <c r="O361">
        <v>5986</v>
      </c>
      <c r="P361">
        <v>0</v>
      </c>
      <c r="Q361">
        <v>0</v>
      </c>
      <c r="R361">
        <v>379853</v>
      </c>
    </row>
    <row r="362" spans="1:18" x14ac:dyDescent="0.2">
      <c r="A362" s="4">
        <v>360</v>
      </c>
      <c r="B362" t="s">
        <v>171</v>
      </c>
      <c r="C362" t="s">
        <v>84</v>
      </c>
      <c r="D362" t="s">
        <v>17</v>
      </c>
      <c r="E362" t="s">
        <v>182</v>
      </c>
      <c r="F362" t="s">
        <v>173</v>
      </c>
      <c r="G362" t="s">
        <v>87</v>
      </c>
      <c r="H362">
        <v>1157</v>
      </c>
      <c r="I362">
        <v>35.323249783923899</v>
      </c>
      <c r="J362">
        <v>40869</v>
      </c>
      <c r="K362">
        <v>0</v>
      </c>
      <c r="L362">
        <v>0</v>
      </c>
      <c r="M362">
        <v>0</v>
      </c>
      <c r="N362">
        <v>0</v>
      </c>
      <c r="O362">
        <v>884</v>
      </c>
      <c r="P362">
        <v>0</v>
      </c>
      <c r="Q362">
        <v>0</v>
      </c>
      <c r="R362">
        <v>41753</v>
      </c>
    </row>
    <row r="363" spans="1:18" x14ac:dyDescent="0.2">
      <c r="A363" s="4">
        <v>361</v>
      </c>
      <c r="B363" t="s">
        <v>171</v>
      </c>
      <c r="C363" t="s">
        <v>84</v>
      </c>
      <c r="D363" t="s">
        <v>17</v>
      </c>
      <c r="E363" t="s">
        <v>182</v>
      </c>
      <c r="F363" t="s">
        <v>173</v>
      </c>
      <c r="G363" t="s">
        <v>88</v>
      </c>
      <c r="H363">
        <v>4569</v>
      </c>
      <c r="I363">
        <v>36.435981615232997</v>
      </c>
      <c r="J363">
        <v>166476</v>
      </c>
      <c r="K363">
        <v>0</v>
      </c>
      <c r="L363">
        <v>0</v>
      </c>
      <c r="M363">
        <v>0</v>
      </c>
      <c r="N363">
        <v>0</v>
      </c>
      <c r="O363">
        <v>300</v>
      </c>
      <c r="P363">
        <v>0</v>
      </c>
      <c r="Q363">
        <v>0</v>
      </c>
      <c r="R363">
        <v>166776</v>
      </c>
    </row>
    <row r="364" spans="1:18" x14ac:dyDescent="0.2">
      <c r="A364" s="4">
        <v>362</v>
      </c>
      <c r="B364" t="s">
        <v>171</v>
      </c>
      <c r="C364" t="s">
        <v>84</v>
      </c>
      <c r="D364" t="s">
        <v>17</v>
      </c>
      <c r="E364" t="s">
        <v>182</v>
      </c>
      <c r="F364" t="s">
        <v>173</v>
      </c>
      <c r="G364" t="s">
        <v>89</v>
      </c>
      <c r="H364">
        <v>36</v>
      </c>
      <c r="I364">
        <v>36.7222222222222</v>
      </c>
      <c r="J364">
        <v>1322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1322</v>
      </c>
    </row>
    <row r="365" spans="1:18" x14ac:dyDescent="0.2">
      <c r="A365" s="4">
        <v>363</v>
      </c>
      <c r="B365" t="s">
        <v>171</v>
      </c>
      <c r="C365" t="s">
        <v>84</v>
      </c>
      <c r="D365" t="s">
        <v>17</v>
      </c>
      <c r="E365" t="s">
        <v>182</v>
      </c>
      <c r="F365" t="s">
        <v>173</v>
      </c>
      <c r="G365" t="s">
        <v>90</v>
      </c>
      <c r="H365">
        <v>1931</v>
      </c>
      <c r="I365">
        <v>34.488865872604798</v>
      </c>
      <c r="J365">
        <v>66598</v>
      </c>
      <c r="K365">
        <v>0</v>
      </c>
      <c r="L365">
        <v>0</v>
      </c>
      <c r="M365">
        <v>0</v>
      </c>
      <c r="N365">
        <v>0</v>
      </c>
      <c r="O365">
        <v>1015</v>
      </c>
      <c r="P365">
        <v>0</v>
      </c>
      <c r="Q365">
        <v>0</v>
      </c>
      <c r="R365">
        <v>67613</v>
      </c>
    </row>
    <row r="366" spans="1:18" x14ac:dyDescent="0.2">
      <c r="A366" s="4">
        <v>364</v>
      </c>
      <c r="B366" t="s">
        <v>171</v>
      </c>
      <c r="C366" t="s">
        <v>84</v>
      </c>
      <c r="D366" t="s">
        <v>17</v>
      </c>
      <c r="E366" t="s">
        <v>85</v>
      </c>
      <c r="F366" t="s">
        <v>175</v>
      </c>
      <c r="G366" t="s">
        <v>86</v>
      </c>
      <c r="H366">
        <v>48887</v>
      </c>
      <c r="I366">
        <v>63.544991511035597</v>
      </c>
      <c r="J366">
        <v>3106524</v>
      </c>
      <c r="K366">
        <v>403</v>
      </c>
      <c r="L366">
        <v>5752.7096774193496</v>
      </c>
      <c r="M366">
        <v>2318342</v>
      </c>
      <c r="N366">
        <v>0</v>
      </c>
      <c r="O366">
        <v>14175</v>
      </c>
      <c r="P366">
        <v>-2.23699552028146</v>
      </c>
      <c r="Q366">
        <v>-109360</v>
      </c>
      <c r="R366">
        <v>5329681</v>
      </c>
    </row>
    <row r="367" spans="1:18" x14ac:dyDescent="0.2">
      <c r="A367" s="4">
        <v>365</v>
      </c>
      <c r="B367" t="s">
        <v>171</v>
      </c>
      <c r="C367" t="s">
        <v>84</v>
      </c>
      <c r="D367" t="s">
        <v>17</v>
      </c>
      <c r="E367" t="s">
        <v>85</v>
      </c>
      <c r="F367" t="s">
        <v>175</v>
      </c>
      <c r="G367" t="s">
        <v>87</v>
      </c>
      <c r="H367">
        <v>5713</v>
      </c>
      <c r="I367">
        <v>62.6380185541746</v>
      </c>
      <c r="J367">
        <v>357851</v>
      </c>
      <c r="K367">
        <v>47</v>
      </c>
      <c r="L367">
        <v>5586.8085106382896</v>
      </c>
      <c r="M367">
        <v>262580</v>
      </c>
      <c r="N367">
        <v>0</v>
      </c>
      <c r="O367">
        <v>2256</v>
      </c>
      <c r="P367">
        <v>-2.2049711185016601</v>
      </c>
      <c r="Q367">
        <v>-12597</v>
      </c>
      <c r="R367">
        <v>610090</v>
      </c>
    </row>
    <row r="368" spans="1:18" x14ac:dyDescent="0.2">
      <c r="A368" s="4">
        <v>366</v>
      </c>
      <c r="B368" t="s">
        <v>171</v>
      </c>
      <c r="C368" t="s">
        <v>84</v>
      </c>
      <c r="D368" t="s">
        <v>17</v>
      </c>
      <c r="E368" t="s">
        <v>85</v>
      </c>
      <c r="F368" t="s">
        <v>175</v>
      </c>
      <c r="G368" t="s">
        <v>88</v>
      </c>
      <c r="H368">
        <v>23034</v>
      </c>
      <c r="I368">
        <v>59.967005296518103</v>
      </c>
      <c r="J368">
        <v>1381280</v>
      </c>
      <c r="K368">
        <v>210</v>
      </c>
      <c r="L368">
        <v>5697.2</v>
      </c>
      <c r="M368">
        <v>1196412</v>
      </c>
      <c r="N368">
        <v>0</v>
      </c>
      <c r="O368">
        <v>14</v>
      </c>
      <c r="P368">
        <v>-2.1110098115828699</v>
      </c>
      <c r="Q368">
        <v>-48625</v>
      </c>
      <c r="R368">
        <v>2529081</v>
      </c>
    </row>
    <row r="369" spans="1:18" x14ac:dyDescent="0.2">
      <c r="A369" s="4">
        <v>367</v>
      </c>
      <c r="B369" t="s">
        <v>171</v>
      </c>
      <c r="C369" t="s">
        <v>84</v>
      </c>
      <c r="D369" t="s">
        <v>17</v>
      </c>
      <c r="E369" t="s">
        <v>85</v>
      </c>
      <c r="F369" t="s">
        <v>175</v>
      </c>
      <c r="G369" t="s">
        <v>89</v>
      </c>
      <c r="H369">
        <v>194</v>
      </c>
      <c r="I369">
        <v>65.164948453608204</v>
      </c>
      <c r="J369">
        <v>12642</v>
      </c>
      <c r="K369">
        <v>1</v>
      </c>
      <c r="L369">
        <v>5795</v>
      </c>
      <c r="M369">
        <v>5795</v>
      </c>
      <c r="N369">
        <v>0</v>
      </c>
      <c r="O369">
        <v>0</v>
      </c>
      <c r="P369">
        <v>-2.2938144329896901</v>
      </c>
      <c r="Q369">
        <v>-445</v>
      </c>
      <c r="R369">
        <v>17992</v>
      </c>
    </row>
    <row r="370" spans="1:18" x14ac:dyDescent="0.2">
      <c r="A370" s="4">
        <v>368</v>
      </c>
      <c r="B370" t="s">
        <v>171</v>
      </c>
      <c r="C370" t="s">
        <v>84</v>
      </c>
      <c r="D370" t="s">
        <v>17</v>
      </c>
      <c r="E370" t="s">
        <v>85</v>
      </c>
      <c r="F370" t="s">
        <v>175</v>
      </c>
      <c r="G370" t="s">
        <v>90</v>
      </c>
      <c r="H370">
        <v>8936</v>
      </c>
      <c r="I370">
        <v>64.440017905102906</v>
      </c>
      <c r="J370">
        <v>575836</v>
      </c>
      <c r="K370">
        <v>73</v>
      </c>
      <c r="L370">
        <v>5707.8767123287598</v>
      </c>
      <c r="M370">
        <v>416675</v>
      </c>
      <c r="N370">
        <v>0</v>
      </c>
      <c r="O370">
        <v>1860</v>
      </c>
      <c r="P370">
        <v>-2.2690241718889799</v>
      </c>
      <c r="Q370">
        <v>-20276</v>
      </c>
      <c r="R370">
        <v>974095</v>
      </c>
    </row>
    <row r="371" spans="1:18" x14ac:dyDescent="0.2">
      <c r="A371" s="4">
        <v>369</v>
      </c>
      <c r="B371" t="s">
        <v>171</v>
      </c>
      <c r="C371" t="s">
        <v>84</v>
      </c>
      <c r="D371" t="s">
        <v>17</v>
      </c>
      <c r="E371" t="s">
        <v>182</v>
      </c>
      <c r="F371" t="s">
        <v>173</v>
      </c>
      <c r="G371" t="s">
        <v>86</v>
      </c>
      <c r="H371">
        <v>5579</v>
      </c>
      <c r="I371">
        <v>35.965943717512097</v>
      </c>
      <c r="J371">
        <v>200654</v>
      </c>
      <c r="K371">
        <v>46</v>
      </c>
      <c r="L371">
        <v>7154.6739130434698</v>
      </c>
      <c r="M371">
        <v>329115</v>
      </c>
      <c r="N371">
        <v>0</v>
      </c>
      <c r="O371">
        <v>1618</v>
      </c>
      <c r="P371">
        <v>0</v>
      </c>
      <c r="Q371">
        <v>0</v>
      </c>
      <c r="R371">
        <v>531387</v>
      </c>
    </row>
    <row r="372" spans="1:18" x14ac:dyDescent="0.2">
      <c r="A372" s="4">
        <v>370</v>
      </c>
      <c r="B372" t="s">
        <v>171</v>
      </c>
      <c r="C372" t="s">
        <v>84</v>
      </c>
      <c r="D372" t="s">
        <v>17</v>
      </c>
      <c r="E372" t="s">
        <v>182</v>
      </c>
      <c r="F372" t="s">
        <v>173</v>
      </c>
      <c r="G372" t="s">
        <v>87</v>
      </c>
      <c r="H372">
        <v>652</v>
      </c>
      <c r="I372">
        <v>35.323619631901799</v>
      </c>
      <c r="J372">
        <v>23031</v>
      </c>
      <c r="K372">
        <v>5</v>
      </c>
      <c r="L372">
        <v>6798</v>
      </c>
      <c r="M372">
        <v>33990</v>
      </c>
      <c r="N372">
        <v>0</v>
      </c>
      <c r="O372">
        <v>258</v>
      </c>
      <c r="P372">
        <v>0</v>
      </c>
      <c r="Q372">
        <v>0</v>
      </c>
      <c r="R372">
        <v>57279</v>
      </c>
    </row>
    <row r="373" spans="1:18" x14ac:dyDescent="0.2">
      <c r="A373" s="4">
        <v>371</v>
      </c>
      <c r="B373" t="s">
        <v>171</v>
      </c>
      <c r="C373" t="s">
        <v>84</v>
      </c>
      <c r="D373" t="s">
        <v>17</v>
      </c>
      <c r="E373" t="s">
        <v>182</v>
      </c>
      <c r="F373" t="s">
        <v>173</v>
      </c>
      <c r="G373" t="s">
        <v>88</v>
      </c>
      <c r="H373">
        <v>2629</v>
      </c>
      <c r="I373">
        <v>36.435907189045203</v>
      </c>
      <c r="J373">
        <v>95790</v>
      </c>
      <c r="K373">
        <v>24</v>
      </c>
      <c r="L373">
        <v>7005.125</v>
      </c>
      <c r="M373">
        <v>168123</v>
      </c>
      <c r="N373">
        <v>0</v>
      </c>
      <c r="O373">
        <v>2</v>
      </c>
      <c r="P373">
        <v>0</v>
      </c>
      <c r="Q373">
        <v>0</v>
      </c>
      <c r="R373">
        <v>263915</v>
      </c>
    </row>
    <row r="374" spans="1:18" x14ac:dyDescent="0.2">
      <c r="A374" s="4">
        <v>372</v>
      </c>
      <c r="B374" t="s">
        <v>171</v>
      </c>
      <c r="C374" t="s">
        <v>84</v>
      </c>
      <c r="D374" t="s">
        <v>17</v>
      </c>
      <c r="E374" t="s">
        <v>182</v>
      </c>
      <c r="F374" t="s">
        <v>173</v>
      </c>
      <c r="G374" t="s">
        <v>89</v>
      </c>
      <c r="H374">
        <v>22</v>
      </c>
      <c r="I374">
        <v>36.727272727272698</v>
      </c>
      <c r="J374">
        <v>808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808</v>
      </c>
    </row>
    <row r="375" spans="1:18" x14ac:dyDescent="0.2">
      <c r="A375" s="4">
        <v>373</v>
      </c>
      <c r="B375" t="s">
        <v>171</v>
      </c>
      <c r="C375" t="s">
        <v>84</v>
      </c>
      <c r="D375" t="s">
        <v>17</v>
      </c>
      <c r="E375" t="s">
        <v>182</v>
      </c>
      <c r="F375" t="s">
        <v>173</v>
      </c>
      <c r="G375" t="s">
        <v>90</v>
      </c>
      <c r="H375">
        <v>1020</v>
      </c>
      <c r="I375">
        <v>34.489215686274498</v>
      </c>
      <c r="J375">
        <v>35179</v>
      </c>
      <c r="K375">
        <v>8</v>
      </c>
      <c r="L375">
        <v>7191.875</v>
      </c>
      <c r="M375">
        <v>57535</v>
      </c>
      <c r="N375">
        <v>0</v>
      </c>
      <c r="O375">
        <v>212</v>
      </c>
      <c r="P375">
        <v>0</v>
      </c>
      <c r="Q375">
        <v>0</v>
      </c>
      <c r="R375">
        <v>92926</v>
      </c>
    </row>
    <row r="376" spans="1:18" x14ac:dyDescent="0.2">
      <c r="A376" s="4">
        <v>374</v>
      </c>
      <c r="B376" t="s">
        <v>171</v>
      </c>
      <c r="C376" t="s">
        <v>91</v>
      </c>
      <c r="D376" t="s">
        <v>17</v>
      </c>
      <c r="E376" t="s">
        <v>92</v>
      </c>
      <c r="F376" t="s">
        <v>175</v>
      </c>
      <c r="G376" t="s">
        <v>93</v>
      </c>
      <c r="H376">
        <v>252</v>
      </c>
      <c r="I376">
        <v>65.642857142857096</v>
      </c>
      <c r="J376">
        <v>16542</v>
      </c>
      <c r="K376">
        <v>0</v>
      </c>
      <c r="L376">
        <v>0</v>
      </c>
      <c r="M376">
        <v>0</v>
      </c>
      <c r="N376">
        <v>0</v>
      </c>
      <c r="O376">
        <v>123</v>
      </c>
      <c r="P376">
        <v>-1.7063492063492001</v>
      </c>
      <c r="Q376">
        <v>-430</v>
      </c>
      <c r="R376">
        <v>16235</v>
      </c>
    </row>
    <row r="377" spans="1:18" x14ac:dyDescent="0.2">
      <c r="A377" s="4">
        <v>375</v>
      </c>
      <c r="B377" t="s">
        <v>171</v>
      </c>
      <c r="C377" t="s">
        <v>91</v>
      </c>
      <c r="D377" t="s">
        <v>17</v>
      </c>
      <c r="E377" t="s">
        <v>92</v>
      </c>
      <c r="F377" t="s">
        <v>175</v>
      </c>
      <c r="G377" t="s">
        <v>94</v>
      </c>
      <c r="H377">
        <v>2204</v>
      </c>
      <c r="I377">
        <v>66.985934664246798</v>
      </c>
      <c r="J377">
        <v>147637</v>
      </c>
      <c r="K377">
        <v>0</v>
      </c>
      <c r="L377">
        <v>0</v>
      </c>
      <c r="M377">
        <v>0</v>
      </c>
      <c r="N377">
        <v>0</v>
      </c>
      <c r="O377">
        <v>558</v>
      </c>
      <c r="P377">
        <v>-1.7418330308529899</v>
      </c>
      <c r="Q377">
        <v>-3839</v>
      </c>
      <c r="R377">
        <v>144356</v>
      </c>
    </row>
    <row r="378" spans="1:18" x14ac:dyDescent="0.2">
      <c r="A378" s="4">
        <v>376</v>
      </c>
      <c r="B378" t="s">
        <v>171</v>
      </c>
      <c r="C378" t="s">
        <v>91</v>
      </c>
      <c r="D378" t="s">
        <v>17</v>
      </c>
      <c r="E378" t="s">
        <v>92</v>
      </c>
      <c r="F378" t="s">
        <v>175</v>
      </c>
      <c r="G378" t="s">
        <v>95</v>
      </c>
      <c r="H378">
        <v>30559</v>
      </c>
      <c r="I378">
        <v>63.495991360973797</v>
      </c>
      <c r="J378">
        <v>1940374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-1.6499885467456299</v>
      </c>
      <c r="Q378">
        <v>-50422</v>
      </c>
      <c r="R378">
        <v>1889952</v>
      </c>
    </row>
    <row r="379" spans="1:18" x14ac:dyDescent="0.2">
      <c r="A379" s="4">
        <v>377</v>
      </c>
      <c r="B379" t="s">
        <v>171</v>
      </c>
      <c r="C379" t="s">
        <v>91</v>
      </c>
      <c r="D379" t="s">
        <v>17</v>
      </c>
      <c r="E379" t="s">
        <v>92</v>
      </c>
      <c r="F379" t="s">
        <v>175</v>
      </c>
      <c r="G379" t="s">
        <v>96</v>
      </c>
      <c r="H379">
        <v>311</v>
      </c>
      <c r="I379">
        <v>62.527331189710601</v>
      </c>
      <c r="J379">
        <v>19446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-1.62379421221864</v>
      </c>
      <c r="Q379">
        <v>-505</v>
      </c>
      <c r="R379">
        <v>18941</v>
      </c>
    </row>
    <row r="380" spans="1:18" x14ac:dyDescent="0.2">
      <c r="A380" s="4">
        <v>378</v>
      </c>
      <c r="B380" t="s">
        <v>171</v>
      </c>
      <c r="C380" t="s">
        <v>91</v>
      </c>
      <c r="D380" t="s">
        <v>17</v>
      </c>
      <c r="E380" t="s">
        <v>92</v>
      </c>
      <c r="F380" t="s">
        <v>175</v>
      </c>
      <c r="G380" t="s">
        <v>97</v>
      </c>
      <c r="H380">
        <v>1012</v>
      </c>
      <c r="I380">
        <v>62.162055335968297</v>
      </c>
      <c r="J380">
        <v>62908</v>
      </c>
      <c r="K380">
        <v>0</v>
      </c>
      <c r="L380">
        <v>0</v>
      </c>
      <c r="M380">
        <v>0</v>
      </c>
      <c r="N380">
        <v>0</v>
      </c>
      <c r="O380">
        <v>58</v>
      </c>
      <c r="P380">
        <v>-1.61561264822134</v>
      </c>
      <c r="Q380">
        <v>-1635</v>
      </c>
      <c r="R380">
        <v>61331</v>
      </c>
    </row>
    <row r="381" spans="1:18" x14ac:dyDescent="0.2">
      <c r="A381" s="4">
        <v>379</v>
      </c>
      <c r="B381" t="s">
        <v>171</v>
      </c>
      <c r="C381" t="s">
        <v>91</v>
      </c>
      <c r="D381" t="s">
        <v>17</v>
      </c>
      <c r="E381" t="s">
        <v>183</v>
      </c>
      <c r="F381" t="s">
        <v>173</v>
      </c>
      <c r="G381" t="s">
        <v>93</v>
      </c>
      <c r="H381">
        <v>29</v>
      </c>
      <c r="I381">
        <v>37.931034482758598</v>
      </c>
      <c r="J381">
        <v>1100</v>
      </c>
      <c r="K381">
        <v>0</v>
      </c>
      <c r="L381">
        <v>0</v>
      </c>
      <c r="M381">
        <v>0</v>
      </c>
      <c r="N381">
        <v>0</v>
      </c>
      <c r="O381">
        <v>14</v>
      </c>
      <c r="P381">
        <v>0</v>
      </c>
      <c r="Q381">
        <v>0</v>
      </c>
      <c r="R381">
        <v>1114</v>
      </c>
    </row>
    <row r="382" spans="1:18" x14ac:dyDescent="0.2">
      <c r="A382" s="4">
        <v>380</v>
      </c>
      <c r="B382" t="s">
        <v>171</v>
      </c>
      <c r="C382" t="s">
        <v>91</v>
      </c>
      <c r="D382" t="s">
        <v>17</v>
      </c>
      <c r="E382" t="s">
        <v>183</v>
      </c>
      <c r="F382" t="s">
        <v>173</v>
      </c>
      <c r="G382" t="s">
        <v>94</v>
      </c>
      <c r="H382">
        <v>255</v>
      </c>
      <c r="I382">
        <v>36.941176470588204</v>
      </c>
      <c r="J382">
        <v>9420</v>
      </c>
      <c r="K382">
        <v>0</v>
      </c>
      <c r="L382">
        <v>0</v>
      </c>
      <c r="M382">
        <v>0</v>
      </c>
      <c r="N382">
        <v>0</v>
      </c>
      <c r="O382">
        <v>65</v>
      </c>
      <c r="P382">
        <v>0</v>
      </c>
      <c r="Q382">
        <v>0</v>
      </c>
      <c r="R382">
        <v>9485</v>
      </c>
    </row>
    <row r="383" spans="1:18" x14ac:dyDescent="0.2">
      <c r="A383" s="4">
        <v>381</v>
      </c>
      <c r="B383" t="s">
        <v>171</v>
      </c>
      <c r="C383" t="s">
        <v>91</v>
      </c>
      <c r="D383" t="s">
        <v>17</v>
      </c>
      <c r="E383" t="s">
        <v>183</v>
      </c>
      <c r="F383" t="s">
        <v>173</v>
      </c>
      <c r="G383" t="s">
        <v>95</v>
      </c>
      <c r="H383">
        <v>3536</v>
      </c>
      <c r="I383">
        <v>36.503110859728501</v>
      </c>
      <c r="J383">
        <v>129075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129075</v>
      </c>
    </row>
    <row r="384" spans="1:18" x14ac:dyDescent="0.2">
      <c r="A384" s="4">
        <v>382</v>
      </c>
      <c r="B384" t="s">
        <v>171</v>
      </c>
      <c r="C384" t="s">
        <v>91</v>
      </c>
      <c r="D384" t="s">
        <v>17</v>
      </c>
      <c r="E384" t="s">
        <v>183</v>
      </c>
      <c r="F384" t="s">
        <v>173</v>
      </c>
      <c r="G384" t="s">
        <v>96</v>
      </c>
      <c r="H384">
        <v>36</v>
      </c>
      <c r="I384">
        <v>36.8888888888888</v>
      </c>
      <c r="J384">
        <v>1328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1328</v>
      </c>
    </row>
    <row r="385" spans="1:18" x14ac:dyDescent="0.2">
      <c r="A385" s="4">
        <v>383</v>
      </c>
      <c r="B385" t="s">
        <v>171</v>
      </c>
      <c r="C385" t="s">
        <v>91</v>
      </c>
      <c r="D385" t="s">
        <v>17</v>
      </c>
      <c r="E385" t="s">
        <v>183</v>
      </c>
      <c r="F385" t="s">
        <v>173</v>
      </c>
      <c r="G385" t="s">
        <v>97</v>
      </c>
      <c r="H385">
        <v>117</v>
      </c>
      <c r="I385">
        <v>36.675213675213598</v>
      </c>
      <c r="J385">
        <v>4291</v>
      </c>
      <c r="K385">
        <v>0</v>
      </c>
      <c r="L385">
        <v>0</v>
      </c>
      <c r="M385">
        <v>0</v>
      </c>
      <c r="N385">
        <v>0</v>
      </c>
      <c r="O385">
        <v>7</v>
      </c>
      <c r="P385">
        <v>0</v>
      </c>
      <c r="Q385">
        <v>0</v>
      </c>
      <c r="R385">
        <v>4298</v>
      </c>
    </row>
    <row r="386" spans="1:18" x14ac:dyDescent="0.2">
      <c r="A386" s="4">
        <v>384</v>
      </c>
      <c r="B386" t="s">
        <v>171</v>
      </c>
      <c r="C386" t="s">
        <v>91</v>
      </c>
      <c r="D386" t="s">
        <v>17</v>
      </c>
      <c r="E386" t="s">
        <v>92</v>
      </c>
      <c r="F386" t="s">
        <v>175</v>
      </c>
      <c r="G386" t="s">
        <v>93</v>
      </c>
      <c r="H386">
        <v>330</v>
      </c>
      <c r="I386">
        <v>65.642424242424198</v>
      </c>
      <c r="J386">
        <v>21662</v>
      </c>
      <c r="K386">
        <v>0</v>
      </c>
      <c r="L386">
        <v>0</v>
      </c>
      <c r="M386">
        <v>0</v>
      </c>
      <c r="N386">
        <v>0</v>
      </c>
      <c r="O386">
        <v>2025</v>
      </c>
      <c r="P386">
        <v>-1.7060606060606001</v>
      </c>
      <c r="Q386">
        <v>-563</v>
      </c>
      <c r="R386">
        <v>23124</v>
      </c>
    </row>
    <row r="387" spans="1:18" x14ac:dyDescent="0.2">
      <c r="A387" s="4">
        <v>385</v>
      </c>
      <c r="B387" t="s">
        <v>171</v>
      </c>
      <c r="C387" t="s">
        <v>91</v>
      </c>
      <c r="D387" t="s">
        <v>17</v>
      </c>
      <c r="E387" t="s">
        <v>92</v>
      </c>
      <c r="F387" t="s">
        <v>175</v>
      </c>
      <c r="G387" t="s">
        <v>94</v>
      </c>
      <c r="H387">
        <v>2868</v>
      </c>
      <c r="I387">
        <v>66.986052998605302</v>
      </c>
      <c r="J387">
        <v>192116</v>
      </c>
      <c r="K387">
        <v>0</v>
      </c>
      <c r="L387">
        <v>0</v>
      </c>
      <c r="M387">
        <v>0</v>
      </c>
      <c r="N387">
        <v>0</v>
      </c>
      <c r="O387">
        <v>13058</v>
      </c>
      <c r="P387">
        <v>-1.74198047419804</v>
      </c>
      <c r="Q387">
        <v>-4996</v>
      </c>
      <c r="R387">
        <v>200178</v>
      </c>
    </row>
    <row r="388" spans="1:18" x14ac:dyDescent="0.2">
      <c r="A388" s="4">
        <v>386</v>
      </c>
      <c r="B388" t="s">
        <v>171</v>
      </c>
      <c r="C388" t="s">
        <v>91</v>
      </c>
      <c r="D388" t="s">
        <v>17</v>
      </c>
      <c r="E388" t="s">
        <v>92</v>
      </c>
      <c r="F388" t="s">
        <v>175</v>
      </c>
      <c r="G388" t="s">
        <v>95</v>
      </c>
      <c r="H388">
        <v>44039</v>
      </c>
      <c r="I388">
        <v>63.495992188741702</v>
      </c>
      <c r="J388">
        <v>2796300</v>
      </c>
      <c r="K388">
        <v>0</v>
      </c>
      <c r="L388">
        <v>0</v>
      </c>
      <c r="M388">
        <v>0</v>
      </c>
      <c r="N388">
        <v>0</v>
      </c>
      <c r="O388">
        <v>1691</v>
      </c>
      <c r="P388">
        <v>-1.64999205249892</v>
      </c>
      <c r="Q388">
        <v>-72664</v>
      </c>
      <c r="R388">
        <v>2725327</v>
      </c>
    </row>
    <row r="389" spans="1:18" x14ac:dyDescent="0.2">
      <c r="A389" s="4">
        <v>387</v>
      </c>
      <c r="B389" t="s">
        <v>171</v>
      </c>
      <c r="C389" t="s">
        <v>91</v>
      </c>
      <c r="D389" t="s">
        <v>17</v>
      </c>
      <c r="E389" t="s">
        <v>92</v>
      </c>
      <c r="F389" t="s">
        <v>175</v>
      </c>
      <c r="G389" t="s">
        <v>96</v>
      </c>
      <c r="H389">
        <v>406</v>
      </c>
      <c r="I389">
        <v>62.527093596059103</v>
      </c>
      <c r="J389">
        <v>25386</v>
      </c>
      <c r="K389">
        <v>0</v>
      </c>
      <c r="L389">
        <v>0</v>
      </c>
      <c r="M389">
        <v>0</v>
      </c>
      <c r="N389">
        <v>0</v>
      </c>
      <c r="O389">
        <v>18</v>
      </c>
      <c r="P389">
        <v>-1.62561576354679</v>
      </c>
      <c r="Q389">
        <v>-660</v>
      </c>
      <c r="R389">
        <v>24744</v>
      </c>
    </row>
    <row r="390" spans="1:18" x14ac:dyDescent="0.2">
      <c r="A390" s="4">
        <v>388</v>
      </c>
      <c r="B390" t="s">
        <v>171</v>
      </c>
      <c r="C390" t="s">
        <v>91</v>
      </c>
      <c r="D390" t="s">
        <v>17</v>
      </c>
      <c r="E390" t="s">
        <v>92</v>
      </c>
      <c r="F390" t="s">
        <v>175</v>
      </c>
      <c r="G390" t="s">
        <v>97</v>
      </c>
      <c r="H390">
        <v>1194</v>
      </c>
      <c r="I390">
        <v>62.161641541038499</v>
      </c>
      <c r="J390">
        <v>74221</v>
      </c>
      <c r="K390">
        <v>0</v>
      </c>
      <c r="L390">
        <v>0</v>
      </c>
      <c r="M390">
        <v>0</v>
      </c>
      <c r="N390">
        <v>0</v>
      </c>
      <c r="O390">
        <v>1210</v>
      </c>
      <c r="P390">
        <v>-1.6164154103852499</v>
      </c>
      <c r="Q390">
        <v>-1930</v>
      </c>
      <c r="R390">
        <v>73501</v>
      </c>
    </row>
    <row r="391" spans="1:18" x14ac:dyDescent="0.2">
      <c r="A391" s="4">
        <v>389</v>
      </c>
      <c r="B391" t="s">
        <v>171</v>
      </c>
      <c r="C391" t="s">
        <v>91</v>
      </c>
      <c r="D391" t="s">
        <v>17</v>
      </c>
      <c r="E391" t="s">
        <v>183</v>
      </c>
      <c r="F391" t="s">
        <v>173</v>
      </c>
      <c r="G391" t="s">
        <v>93</v>
      </c>
      <c r="H391">
        <v>38</v>
      </c>
      <c r="I391">
        <v>37.921052631578902</v>
      </c>
      <c r="J391">
        <v>1441</v>
      </c>
      <c r="K391">
        <v>0</v>
      </c>
      <c r="L391">
        <v>0</v>
      </c>
      <c r="M391">
        <v>0</v>
      </c>
      <c r="N391">
        <v>0</v>
      </c>
      <c r="O391">
        <v>234</v>
      </c>
      <c r="P391">
        <v>0</v>
      </c>
      <c r="Q391">
        <v>0</v>
      </c>
      <c r="R391">
        <v>1675</v>
      </c>
    </row>
    <row r="392" spans="1:18" x14ac:dyDescent="0.2">
      <c r="A392" s="4">
        <v>390</v>
      </c>
      <c r="B392" t="s">
        <v>171</v>
      </c>
      <c r="C392" t="s">
        <v>91</v>
      </c>
      <c r="D392" t="s">
        <v>17</v>
      </c>
      <c r="E392" t="s">
        <v>183</v>
      </c>
      <c r="F392" t="s">
        <v>173</v>
      </c>
      <c r="G392" t="s">
        <v>94</v>
      </c>
      <c r="H392">
        <v>332</v>
      </c>
      <c r="I392">
        <v>36.942771084337302</v>
      </c>
      <c r="J392">
        <v>12265</v>
      </c>
      <c r="K392">
        <v>0</v>
      </c>
      <c r="L392">
        <v>0</v>
      </c>
      <c r="M392">
        <v>0</v>
      </c>
      <c r="N392">
        <v>0</v>
      </c>
      <c r="O392">
        <v>1511</v>
      </c>
      <c r="P392">
        <v>0</v>
      </c>
      <c r="Q392">
        <v>0</v>
      </c>
      <c r="R392">
        <v>13776</v>
      </c>
    </row>
    <row r="393" spans="1:18" x14ac:dyDescent="0.2">
      <c r="A393" s="4">
        <v>391</v>
      </c>
      <c r="B393" t="s">
        <v>171</v>
      </c>
      <c r="C393" t="s">
        <v>91</v>
      </c>
      <c r="D393" t="s">
        <v>17</v>
      </c>
      <c r="E393" t="s">
        <v>183</v>
      </c>
      <c r="F393" t="s">
        <v>173</v>
      </c>
      <c r="G393" t="s">
        <v>95</v>
      </c>
      <c r="H393">
        <v>5095</v>
      </c>
      <c r="I393">
        <v>36.503042198233501</v>
      </c>
      <c r="J393">
        <v>185983</v>
      </c>
      <c r="K393">
        <v>0</v>
      </c>
      <c r="L393">
        <v>0</v>
      </c>
      <c r="M393">
        <v>0</v>
      </c>
      <c r="N393">
        <v>0</v>
      </c>
      <c r="O393">
        <v>196</v>
      </c>
      <c r="P393">
        <v>0</v>
      </c>
      <c r="Q393">
        <v>0</v>
      </c>
      <c r="R393">
        <v>186179</v>
      </c>
    </row>
    <row r="394" spans="1:18" x14ac:dyDescent="0.2">
      <c r="A394" s="4">
        <v>392</v>
      </c>
      <c r="B394" t="s">
        <v>171</v>
      </c>
      <c r="C394" t="s">
        <v>91</v>
      </c>
      <c r="D394" t="s">
        <v>17</v>
      </c>
      <c r="E394" t="s">
        <v>183</v>
      </c>
      <c r="F394" t="s">
        <v>173</v>
      </c>
      <c r="G394" t="s">
        <v>96</v>
      </c>
      <c r="H394">
        <v>47</v>
      </c>
      <c r="I394">
        <v>36.893617021276597</v>
      </c>
      <c r="J394">
        <v>1734</v>
      </c>
      <c r="K394">
        <v>0</v>
      </c>
      <c r="L394">
        <v>0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1736</v>
      </c>
    </row>
    <row r="395" spans="1:18" x14ac:dyDescent="0.2">
      <c r="A395" s="4">
        <v>393</v>
      </c>
      <c r="B395" t="s">
        <v>171</v>
      </c>
      <c r="C395" t="s">
        <v>91</v>
      </c>
      <c r="D395" t="s">
        <v>17</v>
      </c>
      <c r="E395" t="s">
        <v>183</v>
      </c>
      <c r="F395" t="s">
        <v>173</v>
      </c>
      <c r="G395" t="s">
        <v>97</v>
      </c>
      <c r="H395">
        <v>138</v>
      </c>
      <c r="I395">
        <v>36.673913043478201</v>
      </c>
      <c r="J395">
        <v>5061</v>
      </c>
      <c r="K395">
        <v>0</v>
      </c>
      <c r="L395">
        <v>0</v>
      </c>
      <c r="M395">
        <v>0</v>
      </c>
      <c r="N395">
        <v>0</v>
      </c>
      <c r="O395">
        <v>140</v>
      </c>
      <c r="P395">
        <v>0</v>
      </c>
      <c r="Q395">
        <v>0</v>
      </c>
      <c r="R395">
        <v>5201</v>
      </c>
    </row>
    <row r="396" spans="1:18" x14ac:dyDescent="0.2">
      <c r="A396" s="4">
        <v>394</v>
      </c>
      <c r="B396" t="s">
        <v>171</v>
      </c>
      <c r="C396" t="s">
        <v>91</v>
      </c>
      <c r="D396" t="s">
        <v>17</v>
      </c>
      <c r="E396" t="s">
        <v>92</v>
      </c>
      <c r="F396" t="s">
        <v>175</v>
      </c>
      <c r="G396" t="s">
        <v>93</v>
      </c>
      <c r="H396">
        <v>186</v>
      </c>
      <c r="I396">
        <v>65.639784946236503</v>
      </c>
      <c r="J396">
        <v>12209</v>
      </c>
      <c r="K396">
        <v>2</v>
      </c>
      <c r="L396">
        <v>6079.5</v>
      </c>
      <c r="M396">
        <v>12159</v>
      </c>
      <c r="N396">
        <v>0</v>
      </c>
      <c r="O396">
        <v>749</v>
      </c>
      <c r="P396">
        <v>-1.7043010752688099</v>
      </c>
      <c r="Q396">
        <v>-317</v>
      </c>
      <c r="R396">
        <v>24800</v>
      </c>
    </row>
    <row r="397" spans="1:18" x14ac:dyDescent="0.2">
      <c r="A397" s="4">
        <v>395</v>
      </c>
      <c r="B397" t="s">
        <v>171</v>
      </c>
      <c r="C397" t="s">
        <v>91</v>
      </c>
      <c r="D397" t="s">
        <v>17</v>
      </c>
      <c r="E397" t="s">
        <v>92</v>
      </c>
      <c r="F397" t="s">
        <v>175</v>
      </c>
      <c r="G397" t="s">
        <v>94</v>
      </c>
      <c r="H397">
        <v>1626</v>
      </c>
      <c r="I397">
        <v>66.985854858548507</v>
      </c>
      <c r="J397">
        <v>108919</v>
      </c>
      <c r="K397">
        <v>19</v>
      </c>
      <c r="L397">
        <v>5919.1578947368398</v>
      </c>
      <c r="M397">
        <v>112464</v>
      </c>
      <c r="N397">
        <v>0</v>
      </c>
      <c r="O397">
        <v>4144</v>
      </c>
      <c r="P397">
        <v>-1.7416974169741599</v>
      </c>
      <c r="Q397">
        <v>-2832</v>
      </c>
      <c r="R397">
        <v>222695</v>
      </c>
    </row>
    <row r="398" spans="1:18" x14ac:dyDescent="0.2">
      <c r="A398" s="4">
        <v>396</v>
      </c>
      <c r="B398" t="s">
        <v>171</v>
      </c>
      <c r="C398" t="s">
        <v>91</v>
      </c>
      <c r="D398" t="s">
        <v>17</v>
      </c>
      <c r="E398" t="s">
        <v>92</v>
      </c>
      <c r="F398" t="s">
        <v>175</v>
      </c>
      <c r="G398" t="s">
        <v>95</v>
      </c>
      <c r="H398">
        <v>24309</v>
      </c>
      <c r="I398">
        <v>63.495989139824701</v>
      </c>
      <c r="J398">
        <v>1543524</v>
      </c>
      <c r="K398">
        <v>184</v>
      </c>
      <c r="L398">
        <v>5939.8913043478196</v>
      </c>
      <c r="M398">
        <v>1092940</v>
      </c>
      <c r="N398">
        <v>0</v>
      </c>
      <c r="O398">
        <v>19</v>
      </c>
      <c r="P398">
        <v>-1.65000617055411</v>
      </c>
      <c r="Q398">
        <v>-40110</v>
      </c>
      <c r="R398">
        <v>2596373</v>
      </c>
    </row>
    <row r="399" spans="1:18" x14ac:dyDescent="0.2">
      <c r="A399" s="4">
        <v>397</v>
      </c>
      <c r="B399" t="s">
        <v>171</v>
      </c>
      <c r="C399" t="s">
        <v>91</v>
      </c>
      <c r="D399" t="s">
        <v>17</v>
      </c>
      <c r="E399" t="s">
        <v>92</v>
      </c>
      <c r="F399" t="s">
        <v>175</v>
      </c>
      <c r="G399" t="s">
        <v>96</v>
      </c>
      <c r="H399">
        <v>210</v>
      </c>
      <c r="I399">
        <v>62.523809523809497</v>
      </c>
      <c r="J399">
        <v>13130</v>
      </c>
      <c r="K399">
        <v>1</v>
      </c>
      <c r="L399">
        <v>5792</v>
      </c>
      <c r="M399">
        <v>5792</v>
      </c>
      <c r="N399">
        <v>0</v>
      </c>
      <c r="O399">
        <v>1</v>
      </c>
      <c r="P399">
        <v>-1.62380952380952</v>
      </c>
      <c r="Q399">
        <v>-341</v>
      </c>
      <c r="R399">
        <v>18582</v>
      </c>
    </row>
    <row r="400" spans="1:18" x14ac:dyDescent="0.2">
      <c r="A400" s="4">
        <v>398</v>
      </c>
      <c r="B400" t="s">
        <v>171</v>
      </c>
      <c r="C400" t="s">
        <v>91</v>
      </c>
      <c r="D400" t="s">
        <v>17</v>
      </c>
      <c r="E400" t="s">
        <v>92</v>
      </c>
      <c r="F400" t="s">
        <v>175</v>
      </c>
      <c r="G400" t="s">
        <v>97</v>
      </c>
      <c r="H400">
        <v>611</v>
      </c>
      <c r="I400">
        <v>62.162029459901802</v>
      </c>
      <c r="J400">
        <v>37981</v>
      </c>
      <c r="K400">
        <v>3</v>
      </c>
      <c r="L400">
        <v>5754.3333333333303</v>
      </c>
      <c r="M400">
        <v>17263</v>
      </c>
      <c r="N400">
        <v>0</v>
      </c>
      <c r="O400">
        <v>290</v>
      </c>
      <c r="P400">
        <v>-1.6153846153846101</v>
      </c>
      <c r="Q400">
        <v>-987</v>
      </c>
      <c r="R400">
        <v>54547</v>
      </c>
    </row>
    <row r="401" spans="1:18" x14ac:dyDescent="0.2">
      <c r="A401" s="4">
        <v>399</v>
      </c>
      <c r="B401" t="s">
        <v>171</v>
      </c>
      <c r="C401" t="s">
        <v>91</v>
      </c>
      <c r="D401" t="s">
        <v>17</v>
      </c>
      <c r="E401" t="s">
        <v>183</v>
      </c>
      <c r="F401" t="s">
        <v>173</v>
      </c>
      <c r="G401" t="s">
        <v>93</v>
      </c>
      <c r="H401">
        <v>22</v>
      </c>
      <c r="I401">
        <v>37.909090909090899</v>
      </c>
      <c r="J401">
        <v>834</v>
      </c>
      <c r="K401">
        <v>0</v>
      </c>
      <c r="L401">
        <v>0</v>
      </c>
      <c r="M401">
        <v>0</v>
      </c>
      <c r="N401">
        <v>0</v>
      </c>
      <c r="O401">
        <v>87</v>
      </c>
      <c r="P401">
        <v>0</v>
      </c>
      <c r="Q401">
        <v>0</v>
      </c>
      <c r="R401">
        <v>921</v>
      </c>
    </row>
    <row r="402" spans="1:18" x14ac:dyDescent="0.2">
      <c r="A402" s="4">
        <v>400</v>
      </c>
      <c r="B402" t="s">
        <v>171</v>
      </c>
      <c r="C402" t="s">
        <v>91</v>
      </c>
      <c r="D402" t="s">
        <v>17</v>
      </c>
      <c r="E402" t="s">
        <v>183</v>
      </c>
      <c r="F402" t="s">
        <v>173</v>
      </c>
      <c r="G402" t="s">
        <v>94</v>
      </c>
      <c r="H402">
        <v>188</v>
      </c>
      <c r="I402">
        <v>36.941489361702097</v>
      </c>
      <c r="J402">
        <v>6945</v>
      </c>
      <c r="K402">
        <v>2</v>
      </c>
      <c r="L402">
        <v>7498.5</v>
      </c>
      <c r="M402">
        <v>14997</v>
      </c>
      <c r="N402">
        <v>0</v>
      </c>
      <c r="O402">
        <v>479</v>
      </c>
      <c r="P402">
        <v>0</v>
      </c>
      <c r="Q402">
        <v>0</v>
      </c>
      <c r="R402">
        <v>22421</v>
      </c>
    </row>
    <row r="403" spans="1:18" x14ac:dyDescent="0.2">
      <c r="A403" s="4">
        <v>401</v>
      </c>
      <c r="B403" t="s">
        <v>171</v>
      </c>
      <c r="C403" t="s">
        <v>91</v>
      </c>
      <c r="D403" t="s">
        <v>17</v>
      </c>
      <c r="E403" t="s">
        <v>183</v>
      </c>
      <c r="F403" t="s">
        <v>173</v>
      </c>
      <c r="G403" t="s">
        <v>95</v>
      </c>
      <c r="H403">
        <v>2813</v>
      </c>
      <c r="I403">
        <v>36.503021685033701</v>
      </c>
      <c r="J403">
        <v>102683</v>
      </c>
      <c r="K403">
        <v>21</v>
      </c>
      <c r="L403">
        <v>7485.3333333333303</v>
      </c>
      <c r="M403">
        <v>157192</v>
      </c>
      <c r="N403">
        <v>0</v>
      </c>
      <c r="O403">
        <v>2</v>
      </c>
      <c r="P403">
        <v>0</v>
      </c>
      <c r="Q403">
        <v>0</v>
      </c>
      <c r="R403">
        <v>259877</v>
      </c>
    </row>
    <row r="404" spans="1:18" x14ac:dyDescent="0.2">
      <c r="A404" s="4">
        <v>402</v>
      </c>
      <c r="B404" t="s">
        <v>171</v>
      </c>
      <c r="C404" t="s">
        <v>91</v>
      </c>
      <c r="D404" t="s">
        <v>17</v>
      </c>
      <c r="E404" t="s">
        <v>183</v>
      </c>
      <c r="F404" t="s">
        <v>173</v>
      </c>
      <c r="G404" t="s">
        <v>96</v>
      </c>
      <c r="H404">
        <v>24</v>
      </c>
      <c r="I404">
        <v>36.9166666666666</v>
      </c>
      <c r="J404">
        <v>886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886</v>
      </c>
    </row>
    <row r="405" spans="1:18" x14ac:dyDescent="0.2">
      <c r="A405" s="4">
        <v>403</v>
      </c>
      <c r="B405" t="s">
        <v>171</v>
      </c>
      <c r="C405" t="s">
        <v>91</v>
      </c>
      <c r="D405" t="s">
        <v>17</v>
      </c>
      <c r="E405" t="s">
        <v>183</v>
      </c>
      <c r="F405" t="s">
        <v>173</v>
      </c>
      <c r="G405" t="s">
        <v>97</v>
      </c>
      <c r="H405">
        <v>71</v>
      </c>
      <c r="I405">
        <v>36.676056338028097</v>
      </c>
      <c r="J405">
        <v>2604</v>
      </c>
      <c r="K405">
        <v>0</v>
      </c>
      <c r="L405">
        <v>0</v>
      </c>
      <c r="M405">
        <v>0</v>
      </c>
      <c r="N405">
        <v>0</v>
      </c>
      <c r="O405">
        <v>34</v>
      </c>
      <c r="P405">
        <v>0</v>
      </c>
      <c r="Q405">
        <v>0</v>
      </c>
      <c r="R405">
        <v>2638</v>
      </c>
    </row>
    <row r="406" spans="1:18" x14ac:dyDescent="0.2">
      <c r="A406" s="4">
        <v>404</v>
      </c>
      <c r="B406" t="s">
        <v>171</v>
      </c>
      <c r="C406" t="s">
        <v>98</v>
      </c>
      <c r="D406" t="s">
        <v>17</v>
      </c>
      <c r="E406" t="s">
        <v>99</v>
      </c>
      <c r="F406" t="s">
        <v>175</v>
      </c>
      <c r="G406" t="s">
        <v>93</v>
      </c>
      <c r="H406">
        <v>59253</v>
      </c>
      <c r="I406">
        <v>65.640997080316595</v>
      </c>
      <c r="J406">
        <v>3889426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-2.4599935868226002</v>
      </c>
      <c r="Q406">
        <v>-145762</v>
      </c>
      <c r="R406">
        <v>3743664</v>
      </c>
    </row>
    <row r="407" spans="1:18" x14ac:dyDescent="0.2">
      <c r="A407" s="4">
        <v>405</v>
      </c>
      <c r="B407" t="s">
        <v>171</v>
      </c>
      <c r="C407" t="s">
        <v>98</v>
      </c>
      <c r="D407" t="s">
        <v>17</v>
      </c>
      <c r="E407" t="s">
        <v>99</v>
      </c>
      <c r="F407" t="s">
        <v>175</v>
      </c>
      <c r="G407" t="s">
        <v>94</v>
      </c>
      <c r="H407">
        <v>13168</v>
      </c>
      <c r="I407">
        <v>66.986026731470204</v>
      </c>
      <c r="J407">
        <v>882072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-2.5090370595382701</v>
      </c>
      <c r="Q407">
        <v>-33039</v>
      </c>
      <c r="R407">
        <v>849033</v>
      </c>
    </row>
    <row r="408" spans="1:18" x14ac:dyDescent="0.2">
      <c r="A408" s="4">
        <v>406</v>
      </c>
      <c r="B408" t="s">
        <v>171</v>
      </c>
      <c r="C408" t="s">
        <v>98</v>
      </c>
      <c r="D408" t="s">
        <v>17</v>
      </c>
      <c r="E408" t="s">
        <v>184</v>
      </c>
      <c r="F408" t="s">
        <v>173</v>
      </c>
      <c r="G408" t="s">
        <v>93</v>
      </c>
      <c r="H408">
        <v>6809</v>
      </c>
      <c r="I408">
        <v>37.920986929064398</v>
      </c>
      <c r="J408">
        <v>258204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258204</v>
      </c>
    </row>
    <row r="409" spans="1:18" x14ac:dyDescent="0.2">
      <c r="A409" s="4">
        <v>407</v>
      </c>
      <c r="B409" t="s">
        <v>171</v>
      </c>
      <c r="C409" t="s">
        <v>98</v>
      </c>
      <c r="D409" t="s">
        <v>17</v>
      </c>
      <c r="E409" t="s">
        <v>184</v>
      </c>
      <c r="F409" t="s">
        <v>173</v>
      </c>
      <c r="G409" t="s">
        <v>94</v>
      </c>
      <c r="H409">
        <v>1513</v>
      </c>
      <c r="I409">
        <v>36.9418374091209</v>
      </c>
      <c r="J409">
        <v>55893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55893</v>
      </c>
    </row>
    <row r="410" spans="1:18" x14ac:dyDescent="0.2">
      <c r="A410" s="4">
        <v>408</v>
      </c>
      <c r="B410" t="s">
        <v>171</v>
      </c>
      <c r="C410" t="s">
        <v>98</v>
      </c>
      <c r="D410" t="s">
        <v>17</v>
      </c>
      <c r="E410" t="s">
        <v>99</v>
      </c>
      <c r="F410" t="s">
        <v>175</v>
      </c>
      <c r="G410" t="s">
        <v>93</v>
      </c>
      <c r="H410">
        <v>85152</v>
      </c>
      <c r="I410">
        <v>65.640994926719202</v>
      </c>
      <c r="J410">
        <v>5589462</v>
      </c>
      <c r="K410">
        <v>0</v>
      </c>
      <c r="L410">
        <v>0</v>
      </c>
      <c r="M410">
        <v>0</v>
      </c>
      <c r="N410">
        <v>0</v>
      </c>
      <c r="O410">
        <v>71115</v>
      </c>
      <c r="P410">
        <v>-2.46000093949643</v>
      </c>
      <c r="Q410">
        <v>-209474</v>
      </c>
      <c r="R410">
        <v>5451103</v>
      </c>
    </row>
    <row r="411" spans="1:18" x14ac:dyDescent="0.2">
      <c r="A411" s="4">
        <v>409</v>
      </c>
      <c r="B411" t="s">
        <v>171</v>
      </c>
      <c r="C411" t="s">
        <v>98</v>
      </c>
      <c r="D411" t="s">
        <v>17</v>
      </c>
      <c r="E411" t="s">
        <v>99</v>
      </c>
      <c r="F411" t="s">
        <v>175</v>
      </c>
      <c r="G411" t="s">
        <v>94</v>
      </c>
      <c r="H411">
        <v>18994</v>
      </c>
      <c r="I411">
        <v>66.985995577550796</v>
      </c>
      <c r="J411">
        <v>1272332</v>
      </c>
      <c r="K411">
        <v>0</v>
      </c>
      <c r="L411">
        <v>0</v>
      </c>
      <c r="M411">
        <v>0</v>
      </c>
      <c r="N411">
        <v>0</v>
      </c>
      <c r="O411">
        <v>13606</v>
      </c>
      <c r="P411">
        <v>-2.5090028430030502</v>
      </c>
      <c r="Q411">
        <v>-47656</v>
      </c>
      <c r="R411">
        <v>1238282</v>
      </c>
    </row>
    <row r="412" spans="1:18" x14ac:dyDescent="0.2">
      <c r="A412" s="4">
        <v>410</v>
      </c>
      <c r="B412" t="s">
        <v>171</v>
      </c>
      <c r="C412" t="s">
        <v>98</v>
      </c>
      <c r="D412" t="s">
        <v>17</v>
      </c>
      <c r="E412" t="s">
        <v>184</v>
      </c>
      <c r="F412" t="s">
        <v>173</v>
      </c>
      <c r="G412" t="s">
        <v>93</v>
      </c>
      <c r="H412">
        <v>9785</v>
      </c>
      <c r="I412">
        <v>37.921001532958599</v>
      </c>
      <c r="J412">
        <v>371057</v>
      </c>
      <c r="K412">
        <v>0</v>
      </c>
      <c r="L412">
        <v>0</v>
      </c>
      <c r="M412">
        <v>0</v>
      </c>
      <c r="N412">
        <v>0</v>
      </c>
      <c r="O412">
        <v>8172</v>
      </c>
      <c r="P412">
        <v>0</v>
      </c>
      <c r="Q412">
        <v>0</v>
      </c>
      <c r="R412">
        <v>379229</v>
      </c>
    </row>
    <row r="413" spans="1:18" x14ac:dyDescent="0.2">
      <c r="A413" s="4">
        <v>411</v>
      </c>
      <c r="B413" t="s">
        <v>171</v>
      </c>
      <c r="C413" t="s">
        <v>98</v>
      </c>
      <c r="D413" t="s">
        <v>17</v>
      </c>
      <c r="E413" t="s">
        <v>184</v>
      </c>
      <c r="F413" t="s">
        <v>173</v>
      </c>
      <c r="G413" t="s">
        <v>94</v>
      </c>
      <c r="H413">
        <v>2183</v>
      </c>
      <c r="I413">
        <v>36.941823179111303</v>
      </c>
      <c r="J413">
        <v>80644</v>
      </c>
      <c r="K413">
        <v>0</v>
      </c>
      <c r="L413">
        <v>0</v>
      </c>
      <c r="M413">
        <v>0</v>
      </c>
      <c r="N413">
        <v>0</v>
      </c>
      <c r="O413">
        <v>1564</v>
      </c>
      <c r="P413">
        <v>0</v>
      </c>
      <c r="Q413">
        <v>0</v>
      </c>
      <c r="R413">
        <v>82208</v>
      </c>
    </row>
    <row r="414" spans="1:18" x14ac:dyDescent="0.2">
      <c r="A414" s="4">
        <v>412</v>
      </c>
      <c r="B414" t="s">
        <v>171</v>
      </c>
      <c r="C414" t="s">
        <v>98</v>
      </c>
      <c r="D414" t="s">
        <v>17</v>
      </c>
      <c r="E414" t="s">
        <v>99</v>
      </c>
      <c r="F414" t="s">
        <v>175</v>
      </c>
      <c r="G414" t="s">
        <v>93</v>
      </c>
      <c r="H414">
        <v>45020</v>
      </c>
      <c r="I414">
        <v>65.641003998222999</v>
      </c>
      <c r="J414">
        <v>2955158</v>
      </c>
      <c r="K414">
        <v>318</v>
      </c>
      <c r="L414">
        <v>6079.4622641509404</v>
      </c>
      <c r="M414">
        <v>1933269</v>
      </c>
      <c r="N414">
        <v>0</v>
      </c>
      <c r="O414">
        <v>9336</v>
      </c>
      <c r="P414">
        <v>-2.4599955575299801</v>
      </c>
      <c r="Q414">
        <v>-110749</v>
      </c>
      <c r="R414">
        <v>4787014</v>
      </c>
    </row>
    <row r="415" spans="1:18" x14ac:dyDescent="0.2">
      <c r="A415" s="4">
        <v>413</v>
      </c>
      <c r="B415" t="s">
        <v>171</v>
      </c>
      <c r="C415" t="s">
        <v>98</v>
      </c>
      <c r="D415" t="s">
        <v>17</v>
      </c>
      <c r="E415" t="s">
        <v>99</v>
      </c>
      <c r="F415" t="s">
        <v>175</v>
      </c>
      <c r="G415" t="s">
        <v>94</v>
      </c>
      <c r="H415">
        <v>10022</v>
      </c>
      <c r="I415">
        <v>66.986030732388699</v>
      </c>
      <c r="J415">
        <v>671334</v>
      </c>
      <c r="K415">
        <v>70</v>
      </c>
      <c r="L415">
        <v>5919.1714285714197</v>
      </c>
      <c r="M415">
        <v>414342</v>
      </c>
      <c r="N415">
        <v>0</v>
      </c>
      <c r="O415">
        <v>1553</v>
      </c>
      <c r="P415">
        <v>-2.5089802434643702</v>
      </c>
      <c r="Q415">
        <v>-25145</v>
      </c>
      <c r="R415">
        <v>1062084</v>
      </c>
    </row>
    <row r="416" spans="1:18" x14ac:dyDescent="0.2">
      <c r="A416" s="4">
        <v>414</v>
      </c>
      <c r="B416" t="s">
        <v>171</v>
      </c>
      <c r="C416" t="s">
        <v>98</v>
      </c>
      <c r="D416" t="s">
        <v>17</v>
      </c>
      <c r="E416" t="s">
        <v>184</v>
      </c>
      <c r="F416" t="s">
        <v>173</v>
      </c>
      <c r="G416" t="s">
        <v>93</v>
      </c>
      <c r="H416">
        <v>5173</v>
      </c>
      <c r="I416">
        <v>37.920935627295499</v>
      </c>
      <c r="J416">
        <v>196165</v>
      </c>
      <c r="K416">
        <v>37</v>
      </c>
      <c r="L416">
        <v>7690.3513513513499</v>
      </c>
      <c r="M416">
        <v>284543</v>
      </c>
      <c r="N416">
        <v>0</v>
      </c>
      <c r="O416">
        <v>1073</v>
      </c>
      <c r="P416">
        <v>0</v>
      </c>
      <c r="Q416">
        <v>0</v>
      </c>
      <c r="R416">
        <v>481781</v>
      </c>
    </row>
    <row r="417" spans="1:18" x14ac:dyDescent="0.2">
      <c r="A417" s="4">
        <v>415</v>
      </c>
      <c r="B417" t="s">
        <v>171</v>
      </c>
      <c r="C417" t="s">
        <v>98</v>
      </c>
      <c r="D417" t="s">
        <v>17</v>
      </c>
      <c r="E417" t="s">
        <v>184</v>
      </c>
      <c r="F417" t="s">
        <v>173</v>
      </c>
      <c r="G417" t="s">
        <v>94</v>
      </c>
      <c r="H417">
        <v>1152</v>
      </c>
      <c r="I417">
        <v>36.9418402777777</v>
      </c>
      <c r="J417">
        <v>42557</v>
      </c>
      <c r="K417">
        <v>8</v>
      </c>
      <c r="L417">
        <v>7498.625</v>
      </c>
      <c r="M417">
        <v>59989</v>
      </c>
      <c r="N417">
        <v>0</v>
      </c>
      <c r="O417">
        <v>179</v>
      </c>
      <c r="P417">
        <v>0</v>
      </c>
      <c r="Q417">
        <v>0</v>
      </c>
      <c r="R417">
        <v>102725</v>
      </c>
    </row>
    <row r="418" spans="1:18" x14ac:dyDescent="0.2">
      <c r="A418" s="4">
        <v>416</v>
      </c>
      <c r="B418" t="s">
        <v>171</v>
      </c>
      <c r="C418" t="s">
        <v>100</v>
      </c>
      <c r="D418" t="s">
        <v>17</v>
      </c>
      <c r="E418" t="s">
        <v>185</v>
      </c>
      <c r="F418" t="s">
        <v>175</v>
      </c>
      <c r="G418" t="s">
        <v>76</v>
      </c>
      <c r="H418">
        <v>123929</v>
      </c>
      <c r="I418">
        <v>62.462998975219598</v>
      </c>
      <c r="J418">
        <v>7740977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-2.08900257405449</v>
      </c>
      <c r="Q418">
        <v>-258888</v>
      </c>
      <c r="R418">
        <v>7482089</v>
      </c>
    </row>
    <row r="419" spans="1:18" x14ac:dyDescent="0.2">
      <c r="A419" s="4">
        <v>417</v>
      </c>
      <c r="B419" t="s">
        <v>171</v>
      </c>
      <c r="C419" t="s">
        <v>100</v>
      </c>
      <c r="D419" t="s">
        <v>17</v>
      </c>
      <c r="E419" t="s">
        <v>185</v>
      </c>
      <c r="F419" t="s">
        <v>175</v>
      </c>
      <c r="G419" t="s">
        <v>77</v>
      </c>
      <c r="H419">
        <v>52</v>
      </c>
      <c r="I419">
        <v>63.346153846153797</v>
      </c>
      <c r="J419">
        <v>3294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-2.1153846153846101</v>
      </c>
      <c r="Q419">
        <v>-110</v>
      </c>
      <c r="R419">
        <v>3184</v>
      </c>
    </row>
    <row r="420" spans="1:18" x14ac:dyDescent="0.2">
      <c r="A420" s="4">
        <v>418</v>
      </c>
      <c r="B420" t="s">
        <v>171</v>
      </c>
      <c r="C420" t="s">
        <v>100</v>
      </c>
      <c r="D420" t="s">
        <v>17</v>
      </c>
      <c r="E420" t="s">
        <v>185</v>
      </c>
      <c r="F420" t="s">
        <v>175</v>
      </c>
      <c r="G420" t="s">
        <v>78</v>
      </c>
      <c r="H420">
        <v>50748</v>
      </c>
      <c r="I420">
        <v>60.140990777961598</v>
      </c>
      <c r="J420">
        <v>3052035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-2.0109955072121002</v>
      </c>
      <c r="Q420">
        <v>-102054</v>
      </c>
      <c r="R420">
        <v>2949981</v>
      </c>
    </row>
    <row r="421" spans="1:18" x14ac:dyDescent="0.2">
      <c r="A421" s="4">
        <v>419</v>
      </c>
      <c r="B421" t="s">
        <v>171</v>
      </c>
      <c r="C421" t="s">
        <v>100</v>
      </c>
      <c r="D421" t="s">
        <v>17</v>
      </c>
      <c r="E421" t="s">
        <v>185</v>
      </c>
      <c r="F421" t="s">
        <v>175</v>
      </c>
      <c r="G421" t="s">
        <v>80</v>
      </c>
      <c r="H421">
        <v>14669</v>
      </c>
      <c r="I421">
        <v>61.394028222782701</v>
      </c>
      <c r="J421">
        <v>900589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-2.05201445224623</v>
      </c>
      <c r="Q421">
        <v>-30101</v>
      </c>
      <c r="R421">
        <v>870488</v>
      </c>
    </row>
    <row r="422" spans="1:18" x14ac:dyDescent="0.2">
      <c r="A422" s="4">
        <v>420</v>
      </c>
      <c r="B422" t="s">
        <v>171</v>
      </c>
      <c r="C422" t="s">
        <v>100</v>
      </c>
      <c r="D422" t="s">
        <v>17</v>
      </c>
      <c r="E422" t="s">
        <v>185</v>
      </c>
      <c r="F422" t="s">
        <v>175</v>
      </c>
      <c r="G422" t="s">
        <v>83</v>
      </c>
      <c r="H422">
        <v>11661</v>
      </c>
      <c r="I422">
        <v>57.149987136609198</v>
      </c>
      <c r="J422">
        <v>666426</v>
      </c>
      <c r="K422">
        <v>0</v>
      </c>
      <c r="L422">
        <v>0</v>
      </c>
      <c r="M422">
        <v>0</v>
      </c>
      <c r="N422">
        <v>0</v>
      </c>
      <c r="O422">
        <v>6947</v>
      </c>
      <c r="P422">
        <v>-1.91004202040991</v>
      </c>
      <c r="Q422">
        <v>-22273</v>
      </c>
      <c r="R422">
        <v>651100</v>
      </c>
    </row>
    <row r="423" spans="1:18" x14ac:dyDescent="0.2">
      <c r="A423" s="4">
        <v>421</v>
      </c>
      <c r="B423" t="s">
        <v>171</v>
      </c>
      <c r="C423" t="s">
        <v>100</v>
      </c>
      <c r="D423" t="s">
        <v>17</v>
      </c>
      <c r="E423" t="s">
        <v>186</v>
      </c>
      <c r="F423" t="s">
        <v>173</v>
      </c>
      <c r="G423" t="s">
        <v>76</v>
      </c>
      <c r="H423">
        <v>14226</v>
      </c>
      <c r="I423">
        <v>34.911992127091203</v>
      </c>
      <c r="J423">
        <v>496658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496658</v>
      </c>
    </row>
    <row r="424" spans="1:18" x14ac:dyDescent="0.2">
      <c r="A424" s="4">
        <v>422</v>
      </c>
      <c r="B424" t="s">
        <v>171</v>
      </c>
      <c r="C424" t="s">
        <v>100</v>
      </c>
      <c r="D424" t="s">
        <v>17</v>
      </c>
      <c r="E424" t="s">
        <v>186</v>
      </c>
      <c r="F424" t="s">
        <v>173</v>
      </c>
      <c r="G424" t="s">
        <v>77</v>
      </c>
      <c r="H424">
        <v>6</v>
      </c>
      <c r="I424">
        <v>39.3333333333333</v>
      </c>
      <c r="J424">
        <v>236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236</v>
      </c>
    </row>
    <row r="425" spans="1:18" x14ac:dyDescent="0.2">
      <c r="A425" s="4">
        <v>423</v>
      </c>
      <c r="B425" t="s">
        <v>171</v>
      </c>
      <c r="C425" t="s">
        <v>100</v>
      </c>
      <c r="D425" t="s">
        <v>17</v>
      </c>
      <c r="E425" t="s">
        <v>186</v>
      </c>
      <c r="F425" t="s">
        <v>173</v>
      </c>
      <c r="G425" t="s">
        <v>78</v>
      </c>
      <c r="H425">
        <v>5825</v>
      </c>
      <c r="I425">
        <v>34.272961373390501</v>
      </c>
      <c r="J425">
        <v>199640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199640</v>
      </c>
    </row>
    <row r="426" spans="1:18" x14ac:dyDescent="0.2">
      <c r="A426" s="4">
        <v>424</v>
      </c>
      <c r="B426" t="s">
        <v>171</v>
      </c>
      <c r="C426" t="s">
        <v>100</v>
      </c>
      <c r="D426" t="s">
        <v>17</v>
      </c>
      <c r="E426" t="s">
        <v>186</v>
      </c>
      <c r="F426" t="s">
        <v>173</v>
      </c>
      <c r="G426" t="s">
        <v>80</v>
      </c>
      <c r="H426">
        <v>1684</v>
      </c>
      <c r="I426">
        <v>37.783847980997599</v>
      </c>
      <c r="J426">
        <v>63628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63628</v>
      </c>
    </row>
    <row r="427" spans="1:18" x14ac:dyDescent="0.2">
      <c r="A427" s="4">
        <v>425</v>
      </c>
      <c r="B427" t="s">
        <v>171</v>
      </c>
      <c r="C427" t="s">
        <v>100</v>
      </c>
      <c r="D427" t="s">
        <v>17</v>
      </c>
      <c r="E427" t="s">
        <v>186</v>
      </c>
      <c r="F427" t="s">
        <v>173</v>
      </c>
      <c r="G427" t="s">
        <v>83</v>
      </c>
      <c r="H427">
        <v>1339</v>
      </c>
      <c r="I427">
        <v>34.109036594473402</v>
      </c>
      <c r="J427">
        <v>45672</v>
      </c>
      <c r="K427">
        <v>0</v>
      </c>
      <c r="L427">
        <v>0</v>
      </c>
      <c r="M427">
        <v>0</v>
      </c>
      <c r="N427">
        <v>0</v>
      </c>
      <c r="O427">
        <v>797</v>
      </c>
      <c r="P427">
        <v>0</v>
      </c>
      <c r="Q427">
        <v>0</v>
      </c>
      <c r="R427">
        <v>46469</v>
      </c>
    </row>
    <row r="428" spans="1:18" x14ac:dyDescent="0.2">
      <c r="A428" s="4">
        <v>426</v>
      </c>
      <c r="B428" t="s">
        <v>171</v>
      </c>
      <c r="C428" t="s">
        <v>100</v>
      </c>
      <c r="D428" t="s">
        <v>17</v>
      </c>
      <c r="E428" t="s">
        <v>185</v>
      </c>
      <c r="F428" t="s">
        <v>175</v>
      </c>
      <c r="G428" t="s">
        <v>76</v>
      </c>
      <c r="H428">
        <v>161077</v>
      </c>
      <c r="I428">
        <v>62.463002166665603</v>
      </c>
      <c r="J428">
        <v>10061353</v>
      </c>
      <c r="K428">
        <v>0</v>
      </c>
      <c r="L428">
        <v>0</v>
      </c>
      <c r="M428">
        <v>0</v>
      </c>
      <c r="N428">
        <v>0</v>
      </c>
      <c r="O428">
        <v>87808</v>
      </c>
      <c r="P428">
        <v>-2.0890009126070099</v>
      </c>
      <c r="Q428">
        <v>-336490</v>
      </c>
      <c r="R428">
        <v>9812671</v>
      </c>
    </row>
    <row r="429" spans="1:18" x14ac:dyDescent="0.2">
      <c r="A429" s="4">
        <v>427</v>
      </c>
      <c r="B429" t="s">
        <v>171</v>
      </c>
      <c r="C429" t="s">
        <v>100</v>
      </c>
      <c r="D429" t="s">
        <v>17</v>
      </c>
      <c r="E429" t="s">
        <v>185</v>
      </c>
      <c r="F429" t="s">
        <v>175</v>
      </c>
      <c r="G429" t="s">
        <v>77</v>
      </c>
      <c r="H429">
        <v>68</v>
      </c>
      <c r="I429">
        <v>63.338235294117602</v>
      </c>
      <c r="J429">
        <v>4307</v>
      </c>
      <c r="K429">
        <v>0</v>
      </c>
      <c r="L429">
        <v>0</v>
      </c>
      <c r="M429">
        <v>0</v>
      </c>
      <c r="N429">
        <v>0</v>
      </c>
      <c r="O429">
        <v>36</v>
      </c>
      <c r="P429">
        <v>-2.1176470588235201</v>
      </c>
      <c r="Q429">
        <v>-144</v>
      </c>
      <c r="R429">
        <v>4199</v>
      </c>
    </row>
    <row r="430" spans="1:18" x14ac:dyDescent="0.2">
      <c r="A430" s="4">
        <v>428</v>
      </c>
      <c r="B430" t="s">
        <v>171</v>
      </c>
      <c r="C430" t="s">
        <v>100</v>
      </c>
      <c r="D430" t="s">
        <v>17</v>
      </c>
      <c r="E430" t="s">
        <v>185</v>
      </c>
      <c r="F430" t="s">
        <v>175</v>
      </c>
      <c r="G430" t="s">
        <v>78</v>
      </c>
      <c r="H430">
        <v>65684</v>
      </c>
      <c r="I430">
        <v>60.140993240362903</v>
      </c>
      <c r="J430">
        <v>3950301</v>
      </c>
      <c r="K430">
        <v>0</v>
      </c>
      <c r="L430">
        <v>0</v>
      </c>
      <c r="M430">
        <v>0</v>
      </c>
      <c r="N430">
        <v>0</v>
      </c>
      <c r="O430">
        <v>10024</v>
      </c>
      <c r="P430">
        <v>-2.0110072468180902</v>
      </c>
      <c r="Q430">
        <v>-132091</v>
      </c>
      <c r="R430">
        <v>3828234</v>
      </c>
    </row>
    <row r="431" spans="1:18" x14ac:dyDescent="0.2">
      <c r="A431" s="4">
        <v>429</v>
      </c>
      <c r="B431" t="s">
        <v>171</v>
      </c>
      <c r="C431" t="s">
        <v>100</v>
      </c>
      <c r="D431" t="s">
        <v>17</v>
      </c>
      <c r="E431" t="s">
        <v>185</v>
      </c>
      <c r="F431" t="s">
        <v>175</v>
      </c>
      <c r="G431" t="s">
        <v>80</v>
      </c>
      <c r="H431">
        <v>18185</v>
      </c>
      <c r="I431">
        <v>61.394006048941399</v>
      </c>
      <c r="J431">
        <v>1116450</v>
      </c>
      <c r="K431">
        <v>0</v>
      </c>
      <c r="L431">
        <v>0</v>
      </c>
      <c r="M431">
        <v>0</v>
      </c>
      <c r="N431">
        <v>0</v>
      </c>
      <c r="O431">
        <v>3569</v>
      </c>
      <c r="P431">
        <v>-2.0520208963431399</v>
      </c>
      <c r="Q431">
        <v>-37316</v>
      </c>
      <c r="R431">
        <v>1082703</v>
      </c>
    </row>
    <row r="432" spans="1:18" x14ac:dyDescent="0.2">
      <c r="A432" s="4">
        <v>430</v>
      </c>
      <c r="B432" t="s">
        <v>171</v>
      </c>
      <c r="C432" t="s">
        <v>100</v>
      </c>
      <c r="D432" t="s">
        <v>17</v>
      </c>
      <c r="E432" t="s">
        <v>185</v>
      </c>
      <c r="F432" t="s">
        <v>175</v>
      </c>
      <c r="G432" t="s">
        <v>83</v>
      </c>
      <c r="H432">
        <v>10817</v>
      </c>
      <c r="I432">
        <v>57.150041601183297</v>
      </c>
      <c r="J432">
        <v>618192</v>
      </c>
      <c r="K432">
        <v>0</v>
      </c>
      <c r="L432">
        <v>0</v>
      </c>
      <c r="M432">
        <v>0</v>
      </c>
      <c r="N432">
        <v>0</v>
      </c>
      <c r="O432">
        <v>103826</v>
      </c>
      <c r="P432">
        <v>-1.90995654987519</v>
      </c>
      <c r="Q432">
        <v>-20660</v>
      </c>
      <c r="R432">
        <v>701358</v>
      </c>
    </row>
    <row r="433" spans="1:18" x14ac:dyDescent="0.2">
      <c r="A433" s="4">
        <v>431</v>
      </c>
      <c r="B433" t="s">
        <v>171</v>
      </c>
      <c r="C433" t="s">
        <v>100</v>
      </c>
      <c r="D433" t="s">
        <v>17</v>
      </c>
      <c r="E433" t="s">
        <v>186</v>
      </c>
      <c r="F433" t="s">
        <v>173</v>
      </c>
      <c r="G433" t="s">
        <v>76</v>
      </c>
      <c r="H433">
        <v>18490</v>
      </c>
      <c r="I433">
        <v>34.912006489994504</v>
      </c>
      <c r="J433">
        <v>645523</v>
      </c>
      <c r="K433">
        <v>0</v>
      </c>
      <c r="L433">
        <v>0</v>
      </c>
      <c r="M433">
        <v>0</v>
      </c>
      <c r="N433">
        <v>0</v>
      </c>
      <c r="O433">
        <v>10079</v>
      </c>
      <c r="P433">
        <v>0</v>
      </c>
      <c r="Q433">
        <v>0</v>
      </c>
      <c r="R433">
        <v>655602</v>
      </c>
    </row>
    <row r="434" spans="1:18" x14ac:dyDescent="0.2">
      <c r="A434" s="4">
        <v>432</v>
      </c>
      <c r="B434" t="s">
        <v>171</v>
      </c>
      <c r="C434" t="s">
        <v>100</v>
      </c>
      <c r="D434" t="s">
        <v>17</v>
      </c>
      <c r="E434" t="s">
        <v>186</v>
      </c>
      <c r="F434" t="s">
        <v>173</v>
      </c>
      <c r="G434" t="s">
        <v>77</v>
      </c>
      <c r="H434">
        <v>8</v>
      </c>
      <c r="I434">
        <v>39.375</v>
      </c>
      <c r="J434">
        <v>315</v>
      </c>
      <c r="K434">
        <v>0</v>
      </c>
      <c r="L434">
        <v>0</v>
      </c>
      <c r="M434">
        <v>0</v>
      </c>
      <c r="N434">
        <v>0</v>
      </c>
      <c r="O434">
        <v>4</v>
      </c>
      <c r="P434">
        <v>0</v>
      </c>
      <c r="Q434">
        <v>0</v>
      </c>
      <c r="R434">
        <v>319</v>
      </c>
    </row>
    <row r="435" spans="1:18" x14ac:dyDescent="0.2">
      <c r="A435" s="4">
        <v>433</v>
      </c>
      <c r="B435" t="s">
        <v>171</v>
      </c>
      <c r="C435" t="s">
        <v>100</v>
      </c>
      <c r="D435" t="s">
        <v>17</v>
      </c>
      <c r="E435" t="s">
        <v>186</v>
      </c>
      <c r="F435" t="s">
        <v>173</v>
      </c>
      <c r="G435" t="s">
        <v>78</v>
      </c>
      <c r="H435">
        <v>7540</v>
      </c>
      <c r="I435">
        <v>34.272944297082198</v>
      </c>
      <c r="J435">
        <v>258418</v>
      </c>
      <c r="K435">
        <v>0</v>
      </c>
      <c r="L435">
        <v>0</v>
      </c>
      <c r="M435">
        <v>0</v>
      </c>
      <c r="N435">
        <v>0</v>
      </c>
      <c r="O435">
        <v>1151</v>
      </c>
      <c r="P435">
        <v>0</v>
      </c>
      <c r="Q435">
        <v>0</v>
      </c>
      <c r="R435">
        <v>259569</v>
      </c>
    </row>
    <row r="436" spans="1:18" x14ac:dyDescent="0.2">
      <c r="A436" s="4">
        <v>434</v>
      </c>
      <c r="B436" t="s">
        <v>171</v>
      </c>
      <c r="C436" t="s">
        <v>100</v>
      </c>
      <c r="D436" t="s">
        <v>17</v>
      </c>
      <c r="E436" t="s">
        <v>186</v>
      </c>
      <c r="F436" t="s">
        <v>173</v>
      </c>
      <c r="G436" t="s">
        <v>80</v>
      </c>
      <c r="H436">
        <v>2087</v>
      </c>
      <c r="I436">
        <v>37.783900335409598</v>
      </c>
      <c r="J436">
        <v>78855</v>
      </c>
      <c r="K436">
        <v>0</v>
      </c>
      <c r="L436">
        <v>0</v>
      </c>
      <c r="M436">
        <v>0</v>
      </c>
      <c r="N436">
        <v>0</v>
      </c>
      <c r="O436">
        <v>410</v>
      </c>
      <c r="P436">
        <v>0</v>
      </c>
      <c r="Q436">
        <v>0</v>
      </c>
      <c r="R436">
        <v>79265</v>
      </c>
    </row>
    <row r="437" spans="1:18" x14ac:dyDescent="0.2">
      <c r="A437" s="4">
        <v>435</v>
      </c>
      <c r="B437" t="s">
        <v>171</v>
      </c>
      <c r="C437" t="s">
        <v>100</v>
      </c>
      <c r="D437" t="s">
        <v>17</v>
      </c>
      <c r="E437" t="s">
        <v>186</v>
      </c>
      <c r="F437" t="s">
        <v>173</v>
      </c>
      <c r="G437" t="s">
        <v>83</v>
      </c>
      <c r="H437">
        <v>1242</v>
      </c>
      <c r="I437">
        <v>34.1086956521739</v>
      </c>
      <c r="J437">
        <v>42363</v>
      </c>
      <c r="K437">
        <v>0</v>
      </c>
      <c r="L437">
        <v>0</v>
      </c>
      <c r="M437">
        <v>0</v>
      </c>
      <c r="N437">
        <v>0</v>
      </c>
      <c r="O437">
        <v>11918</v>
      </c>
      <c r="P437">
        <v>0</v>
      </c>
      <c r="Q437">
        <v>0</v>
      </c>
      <c r="R437">
        <v>54281</v>
      </c>
    </row>
    <row r="438" spans="1:18" x14ac:dyDescent="0.2">
      <c r="A438" s="4">
        <v>436</v>
      </c>
      <c r="B438" t="s">
        <v>171</v>
      </c>
      <c r="C438" t="s">
        <v>100</v>
      </c>
      <c r="D438" t="s">
        <v>17</v>
      </c>
      <c r="E438" t="s">
        <v>185</v>
      </c>
      <c r="F438" t="s">
        <v>175</v>
      </c>
      <c r="G438" t="s">
        <v>76</v>
      </c>
      <c r="H438">
        <v>89475</v>
      </c>
      <c r="I438">
        <v>62.463000838222897</v>
      </c>
      <c r="J438">
        <v>5588877</v>
      </c>
      <c r="K438">
        <v>716</v>
      </c>
      <c r="L438">
        <v>5624.9189944133996</v>
      </c>
      <c r="M438">
        <v>4027442</v>
      </c>
      <c r="N438">
        <v>0</v>
      </c>
      <c r="O438">
        <v>16150</v>
      </c>
      <c r="P438">
        <v>-2.08899692651578</v>
      </c>
      <c r="Q438">
        <v>-186913</v>
      </c>
      <c r="R438">
        <v>9445556</v>
      </c>
    </row>
    <row r="439" spans="1:18" x14ac:dyDescent="0.2">
      <c r="A439" s="4">
        <v>437</v>
      </c>
      <c r="B439" t="s">
        <v>171</v>
      </c>
      <c r="C439" t="s">
        <v>100</v>
      </c>
      <c r="D439" t="s">
        <v>17</v>
      </c>
      <c r="E439" t="s">
        <v>185</v>
      </c>
      <c r="F439" t="s">
        <v>175</v>
      </c>
      <c r="G439" t="s">
        <v>77</v>
      </c>
      <c r="H439">
        <v>37</v>
      </c>
      <c r="I439">
        <v>63.351351351351298</v>
      </c>
      <c r="J439">
        <v>2344</v>
      </c>
      <c r="K439">
        <v>0</v>
      </c>
      <c r="L439">
        <v>0</v>
      </c>
      <c r="M439">
        <v>0</v>
      </c>
      <c r="N439">
        <v>0</v>
      </c>
      <c r="O439">
        <v>6</v>
      </c>
      <c r="P439">
        <v>-2.1081081081080999</v>
      </c>
      <c r="Q439">
        <v>-78</v>
      </c>
      <c r="R439">
        <v>2272</v>
      </c>
    </row>
    <row r="440" spans="1:18" x14ac:dyDescent="0.2">
      <c r="A440" s="4">
        <v>438</v>
      </c>
      <c r="B440" t="s">
        <v>171</v>
      </c>
      <c r="C440" t="s">
        <v>100</v>
      </c>
      <c r="D440" t="s">
        <v>17</v>
      </c>
      <c r="E440" t="s">
        <v>185</v>
      </c>
      <c r="F440" t="s">
        <v>175</v>
      </c>
      <c r="G440" t="s">
        <v>78</v>
      </c>
      <c r="H440">
        <v>37017</v>
      </c>
      <c r="I440">
        <v>60.140989275197803</v>
      </c>
      <c r="J440">
        <v>2226239</v>
      </c>
      <c r="K440">
        <v>302</v>
      </c>
      <c r="L440">
        <v>5526.3013245033098</v>
      </c>
      <c r="M440">
        <v>1668943</v>
      </c>
      <c r="N440">
        <v>0</v>
      </c>
      <c r="O440">
        <v>595</v>
      </c>
      <c r="P440">
        <v>-2.01099494826701</v>
      </c>
      <c r="Q440">
        <v>-74441</v>
      </c>
      <c r="R440">
        <v>3821336</v>
      </c>
    </row>
    <row r="441" spans="1:18" x14ac:dyDescent="0.2">
      <c r="A441" s="4">
        <v>439</v>
      </c>
      <c r="B441" t="s">
        <v>171</v>
      </c>
      <c r="C441" t="s">
        <v>100</v>
      </c>
      <c r="D441" t="s">
        <v>17</v>
      </c>
      <c r="E441" t="s">
        <v>185</v>
      </c>
      <c r="F441" t="s">
        <v>175</v>
      </c>
      <c r="G441" t="s">
        <v>80</v>
      </c>
      <c r="H441">
        <v>10471</v>
      </c>
      <c r="I441">
        <v>61.3940406837933</v>
      </c>
      <c r="J441">
        <v>642857</v>
      </c>
      <c r="K441">
        <v>85</v>
      </c>
      <c r="L441">
        <v>5595.8117647058798</v>
      </c>
      <c r="M441">
        <v>475644</v>
      </c>
      <c r="N441">
        <v>0</v>
      </c>
      <c r="O441">
        <v>110</v>
      </c>
      <c r="P441">
        <v>-2.0519530130837502</v>
      </c>
      <c r="Q441">
        <v>-21486</v>
      </c>
      <c r="R441">
        <v>1097125</v>
      </c>
    </row>
    <row r="442" spans="1:18" x14ac:dyDescent="0.2">
      <c r="A442" s="4">
        <v>440</v>
      </c>
      <c r="B442" t="s">
        <v>171</v>
      </c>
      <c r="C442" t="s">
        <v>100</v>
      </c>
      <c r="D442" t="s">
        <v>17</v>
      </c>
      <c r="E442" t="s">
        <v>185</v>
      </c>
      <c r="F442" t="s">
        <v>175</v>
      </c>
      <c r="G442" t="s">
        <v>83</v>
      </c>
      <c r="H442">
        <v>8444</v>
      </c>
      <c r="I442">
        <v>57.150047370914201</v>
      </c>
      <c r="J442">
        <v>482575</v>
      </c>
      <c r="K442">
        <v>95</v>
      </c>
      <c r="L442">
        <v>5659.7052631578899</v>
      </c>
      <c r="M442">
        <v>537672</v>
      </c>
      <c r="N442">
        <v>0</v>
      </c>
      <c r="O442">
        <v>40185</v>
      </c>
      <c r="P442">
        <v>-1.9099952629085699</v>
      </c>
      <c r="Q442">
        <v>-16128</v>
      </c>
      <c r="R442">
        <v>1044304</v>
      </c>
    </row>
    <row r="443" spans="1:18" x14ac:dyDescent="0.2">
      <c r="A443" s="4">
        <v>441</v>
      </c>
      <c r="B443" t="s">
        <v>171</v>
      </c>
      <c r="C443" t="s">
        <v>100</v>
      </c>
      <c r="D443" t="s">
        <v>17</v>
      </c>
      <c r="E443" t="s">
        <v>186</v>
      </c>
      <c r="F443" t="s">
        <v>173</v>
      </c>
      <c r="G443" t="s">
        <v>76</v>
      </c>
      <c r="H443">
        <v>10271</v>
      </c>
      <c r="I443">
        <v>34.9119852010515</v>
      </c>
      <c r="J443">
        <v>358581</v>
      </c>
      <c r="K443">
        <v>82</v>
      </c>
      <c r="L443">
        <v>6899.0731707317</v>
      </c>
      <c r="M443">
        <v>565724</v>
      </c>
      <c r="N443">
        <v>0</v>
      </c>
      <c r="O443">
        <v>1854</v>
      </c>
      <c r="P443">
        <v>0</v>
      </c>
      <c r="Q443">
        <v>0</v>
      </c>
      <c r="R443">
        <v>926159</v>
      </c>
    </row>
    <row r="444" spans="1:18" x14ac:dyDescent="0.2">
      <c r="A444" s="4">
        <v>442</v>
      </c>
      <c r="B444" t="s">
        <v>171</v>
      </c>
      <c r="C444" t="s">
        <v>100</v>
      </c>
      <c r="D444" t="s">
        <v>17</v>
      </c>
      <c r="E444" t="s">
        <v>186</v>
      </c>
      <c r="F444" t="s">
        <v>173</v>
      </c>
      <c r="G444" t="s">
        <v>77</v>
      </c>
      <c r="H444">
        <v>4</v>
      </c>
      <c r="I444">
        <v>39.25</v>
      </c>
      <c r="J444">
        <v>157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158</v>
      </c>
    </row>
    <row r="445" spans="1:18" x14ac:dyDescent="0.2">
      <c r="A445" s="4">
        <v>443</v>
      </c>
      <c r="B445" t="s">
        <v>171</v>
      </c>
      <c r="C445" t="s">
        <v>100</v>
      </c>
      <c r="D445" t="s">
        <v>17</v>
      </c>
      <c r="E445" t="s">
        <v>186</v>
      </c>
      <c r="F445" t="s">
        <v>173</v>
      </c>
      <c r="G445" t="s">
        <v>78</v>
      </c>
      <c r="H445">
        <v>4249</v>
      </c>
      <c r="I445">
        <v>34.273005413038298</v>
      </c>
      <c r="J445">
        <v>145626</v>
      </c>
      <c r="K445">
        <v>35</v>
      </c>
      <c r="L445">
        <v>6718.6285714285696</v>
      </c>
      <c r="M445">
        <v>235152</v>
      </c>
      <c r="N445">
        <v>0</v>
      </c>
      <c r="O445">
        <v>68</v>
      </c>
      <c r="P445">
        <v>0</v>
      </c>
      <c r="Q445">
        <v>0</v>
      </c>
      <c r="R445">
        <v>380846</v>
      </c>
    </row>
    <row r="446" spans="1:18" x14ac:dyDescent="0.2">
      <c r="A446" s="4">
        <v>444</v>
      </c>
      <c r="B446" t="s">
        <v>171</v>
      </c>
      <c r="C446" t="s">
        <v>100</v>
      </c>
      <c r="D446" t="s">
        <v>17</v>
      </c>
      <c r="E446" t="s">
        <v>186</v>
      </c>
      <c r="F446" t="s">
        <v>173</v>
      </c>
      <c r="G446" t="s">
        <v>80</v>
      </c>
      <c r="H446">
        <v>1202</v>
      </c>
      <c r="I446">
        <v>37.783693843594001</v>
      </c>
      <c r="J446">
        <v>45416</v>
      </c>
      <c r="K446">
        <v>10</v>
      </c>
      <c r="L446">
        <v>6918</v>
      </c>
      <c r="M446">
        <v>69180</v>
      </c>
      <c r="N446">
        <v>0</v>
      </c>
      <c r="O446">
        <v>13</v>
      </c>
      <c r="P446">
        <v>0</v>
      </c>
      <c r="Q446">
        <v>0</v>
      </c>
      <c r="R446">
        <v>114609</v>
      </c>
    </row>
    <row r="447" spans="1:18" x14ac:dyDescent="0.2">
      <c r="A447" s="4">
        <v>445</v>
      </c>
      <c r="B447" t="s">
        <v>171</v>
      </c>
      <c r="C447" t="s">
        <v>100</v>
      </c>
      <c r="D447" t="s">
        <v>17</v>
      </c>
      <c r="E447" t="s">
        <v>186</v>
      </c>
      <c r="F447" t="s">
        <v>173</v>
      </c>
      <c r="G447" t="s">
        <v>83</v>
      </c>
      <c r="H447">
        <v>969</v>
      </c>
      <c r="I447">
        <v>34.109391124871003</v>
      </c>
      <c r="J447">
        <v>33052</v>
      </c>
      <c r="K447">
        <v>11</v>
      </c>
      <c r="L447">
        <v>6941.9090909090901</v>
      </c>
      <c r="M447">
        <v>76361</v>
      </c>
      <c r="N447">
        <v>0</v>
      </c>
      <c r="O447">
        <v>4613</v>
      </c>
      <c r="P447">
        <v>0</v>
      </c>
      <c r="Q447">
        <v>0</v>
      </c>
      <c r="R447">
        <v>114026</v>
      </c>
    </row>
    <row r="448" spans="1:18" x14ac:dyDescent="0.2">
      <c r="A448" s="4">
        <v>446</v>
      </c>
      <c r="B448" t="s">
        <v>171</v>
      </c>
      <c r="C448" t="s">
        <v>101</v>
      </c>
      <c r="D448" t="s">
        <v>17</v>
      </c>
      <c r="E448" t="s">
        <v>102</v>
      </c>
      <c r="F448" t="s">
        <v>175</v>
      </c>
      <c r="G448" t="s">
        <v>60</v>
      </c>
      <c r="H448">
        <v>80922</v>
      </c>
      <c r="I448">
        <v>61.023998418229901</v>
      </c>
      <c r="J448">
        <v>4938184</v>
      </c>
      <c r="K448">
        <v>0</v>
      </c>
      <c r="L448">
        <v>0</v>
      </c>
      <c r="M448">
        <v>0</v>
      </c>
      <c r="N448">
        <v>0</v>
      </c>
      <c r="O448">
        <v>378</v>
      </c>
      <c r="P448">
        <v>-1.95699562541706</v>
      </c>
      <c r="Q448">
        <v>-158364</v>
      </c>
      <c r="R448">
        <v>4780198</v>
      </c>
    </row>
    <row r="449" spans="1:18" x14ac:dyDescent="0.2">
      <c r="A449" s="4">
        <v>447</v>
      </c>
      <c r="B449" t="s">
        <v>171</v>
      </c>
      <c r="C449" t="s">
        <v>101</v>
      </c>
      <c r="D449" t="s">
        <v>17</v>
      </c>
      <c r="E449" t="s">
        <v>102</v>
      </c>
      <c r="F449" t="s">
        <v>175</v>
      </c>
      <c r="G449" t="s">
        <v>103</v>
      </c>
      <c r="H449">
        <v>1957</v>
      </c>
      <c r="I449">
        <v>59.440981093510402</v>
      </c>
      <c r="J449">
        <v>116326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-1.9070005109862</v>
      </c>
      <c r="Q449">
        <v>-3732</v>
      </c>
      <c r="R449">
        <v>112594</v>
      </c>
    </row>
    <row r="450" spans="1:18" x14ac:dyDescent="0.2">
      <c r="A450" s="4">
        <v>448</v>
      </c>
      <c r="B450" t="s">
        <v>171</v>
      </c>
      <c r="C450" t="s">
        <v>101</v>
      </c>
      <c r="D450" t="s">
        <v>17</v>
      </c>
      <c r="E450" t="s">
        <v>102</v>
      </c>
      <c r="F450" t="s">
        <v>175</v>
      </c>
      <c r="G450" t="s">
        <v>61</v>
      </c>
      <c r="H450">
        <v>3160</v>
      </c>
      <c r="I450">
        <v>62.274999999999999</v>
      </c>
      <c r="J450">
        <v>196789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-1.9981012658227799</v>
      </c>
      <c r="Q450">
        <v>-6314</v>
      </c>
      <c r="R450">
        <v>190475</v>
      </c>
    </row>
    <row r="451" spans="1:18" x14ac:dyDescent="0.2">
      <c r="A451" s="4">
        <v>449</v>
      </c>
      <c r="B451" t="s">
        <v>171</v>
      </c>
      <c r="C451" t="s">
        <v>101</v>
      </c>
      <c r="D451" t="s">
        <v>17</v>
      </c>
      <c r="E451" t="s">
        <v>102</v>
      </c>
      <c r="F451" t="s">
        <v>175</v>
      </c>
      <c r="G451" t="s">
        <v>62</v>
      </c>
      <c r="H451">
        <v>97648</v>
      </c>
      <c r="I451">
        <v>56.294004997542103</v>
      </c>
      <c r="J451">
        <v>5496997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-1.80599705063083</v>
      </c>
      <c r="Q451">
        <v>-176352</v>
      </c>
      <c r="R451">
        <v>5320645</v>
      </c>
    </row>
    <row r="452" spans="1:18" x14ac:dyDescent="0.2">
      <c r="A452" s="4">
        <v>450</v>
      </c>
      <c r="B452" t="s">
        <v>171</v>
      </c>
      <c r="C452" t="s">
        <v>101</v>
      </c>
      <c r="D452" t="s">
        <v>17</v>
      </c>
      <c r="E452" t="s">
        <v>102</v>
      </c>
      <c r="F452" t="s">
        <v>175</v>
      </c>
      <c r="G452" t="s">
        <v>63</v>
      </c>
      <c r="H452">
        <v>302</v>
      </c>
      <c r="I452">
        <v>62.569536423841001</v>
      </c>
      <c r="J452">
        <v>18896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-2.0066225165562899</v>
      </c>
      <c r="Q452">
        <v>-606</v>
      </c>
      <c r="R452">
        <v>18290</v>
      </c>
    </row>
    <row r="453" spans="1:18" x14ac:dyDescent="0.2">
      <c r="A453" s="4">
        <v>451</v>
      </c>
      <c r="B453" t="s">
        <v>171</v>
      </c>
      <c r="C453" t="s">
        <v>101</v>
      </c>
      <c r="D453" t="s">
        <v>17</v>
      </c>
      <c r="E453" t="s">
        <v>102</v>
      </c>
      <c r="F453" t="s">
        <v>175</v>
      </c>
      <c r="G453" t="s">
        <v>73</v>
      </c>
      <c r="H453">
        <v>3</v>
      </c>
      <c r="I453">
        <v>63.6666666666666</v>
      </c>
      <c r="J453">
        <v>191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-2</v>
      </c>
      <c r="Q453">
        <v>-6</v>
      </c>
      <c r="R453">
        <v>185</v>
      </c>
    </row>
    <row r="454" spans="1:18" x14ac:dyDescent="0.2">
      <c r="A454" s="4">
        <v>452</v>
      </c>
      <c r="B454" t="s">
        <v>171</v>
      </c>
      <c r="C454" t="s">
        <v>101</v>
      </c>
      <c r="D454" t="s">
        <v>17</v>
      </c>
      <c r="E454" t="s">
        <v>102</v>
      </c>
      <c r="F454" t="s">
        <v>175</v>
      </c>
      <c r="G454" t="s">
        <v>65</v>
      </c>
      <c r="H454">
        <v>783</v>
      </c>
      <c r="I454">
        <v>57.213282247765001</v>
      </c>
      <c r="J454">
        <v>44798</v>
      </c>
      <c r="K454">
        <v>0</v>
      </c>
      <c r="L454">
        <v>0</v>
      </c>
      <c r="M454">
        <v>0</v>
      </c>
      <c r="N454">
        <v>0</v>
      </c>
      <c r="O454">
        <v>177</v>
      </c>
      <c r="P454">
        <v>-1.83524904214559</v>
      </c>
      <c r="Q454">
        <v>-1437</v>
      </c>
      <c r="R454">
        <v>43538</v>
      </c>
    </row>
    <row r="455" spans="1:18" x14ac:dyDescent="0.2">
      <c r="A455" s="4">
        <v>453</v>
      </c>
      <c r="B455" t="s">
        <v>171</v>
      </c>
      <c r="C455" t="s">
        <v>101</v>
      </c>
      <c r="D455" t="s">
        <v>17</v>
      </c>
      <c r="E455" t="s">
        <v>102</v>
      </c>
      <c r="F455" t="s">
        <v>175</v>
      </c>
      <c r="G455" t="s">
        <v>66</v>
      </c>
      <c r="H455">
        <v>110048</v>
      </c>
      <c r="I455">
        <v>57.451003198604198</v>
      </c>
      <c r="J455">
        <v>6322368</v>
      </c>
      <c r="K455">
        <v>0</v>
      </c>
      <c r="L455">
        <v>0</v>
      </c>
      <c r="M455">
        <v>0</v>
      </c>
      <c r="N455">
        <v>0</v>
      </c>
      <c r="O455">
        <v>39</v>
      </c>
      <c r="P455">
        <v>-1.84299578365804</v>
      </c>
      <c r="Q455">
        <v>-202818</v>
      </c>
      <c r="R455">
        <v>6119589</v>
      </c>
    </row>
    <row r="456" spans="1:18" x14ac:dyDescent="0.2">
      <c r="A456" s="4">
        <v>454</v>
      </c>
      <c r="B456" t="s">
        <v>171</v>
      </c>
      <c r="C456" t="s">
        <v>101</v>
      </c>
      <c r="D456" t="s">
        <v>17</v>
      </c>
      <c r="E456" t="s">
        <v>102</v>
      </c>
      <c r="F456" t="s">
        <v>175</v>
      </c>
      <c r="G456" t="s">
        <v>67</v>
      </c>
      <c r="H456">
        <v>211937</v>
      </c>
      <c r="I456">
        <v>62.037001561784798</v>
      </c>
      <c r="J456">
        <v>13147936</v>
      </c>
      <c r="K456">
        <v>0</v>
      </c>
      <c r="L456">
        <v>0</v>
      </c>
      <c r="M456">
        <v>0</v>
      </c>
      <c r="N456">
        <v>0</v>
      </c>
      <c r="O456">
        <v>11236</v>
      </c>
      <c r="P456">
        <v>-1.99000174580181</v>
      </c>
      <c r="Q456">
        <v>-421755</v>
      </c>
      <c r="R456">
        <v>12737417</v>
      </c>
    </row>
    <row r="457" spans="1:18" x14ac:dyDescent="0.2">
      <c r="A457" s="4">
        <v>455</v>
      </c>
      <c r="B457" t="s">
        <v>171</v>
      </c>
      <c r="C457" t="s">
        <v>101</v>
      </c>
      <c r="D457" t="s">
        <v>17</v>
      </c>
      <c r="E457" t="s">
        <v>102</v>
      </c>
      <c r="F457" t="s">
        <v>175</v>
      </c>
      <c r="G457" t="s">
        <v>70</v>
      </c>
      <c r="H457">
        <v>1334</v>
      </c>
      <c r="I457">
        <v>61.900299850074902</v>
      </c>
      <c r="J457">
        <v>82575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-1.98500749625187</v>
      </c>
      <c r="Q457">
        <v>-2648</v>
      </c>
      <c r="R457">
        <v>79927</v>
      </c>
    </row>
    <row r="458" spans="1:18" x14ac:dyDescent="0.2">
      <c r="A458" s="4">
        <v>456</v>
      </c>
      <c r="B458" t="s">
        <v>171</v>
      </c>
      <c r="C458" t="s">
        <v>101</v>
      </c>
      <c r="D458" t="s">
        <v>17</v>
      </c>
      <c r="E458" t="s">
        <v>102</v>
      </c>
      <c r="F458" t="s">
        <v>175</v>
      </c>
      <c r="G458" t="s">
        <v>71</v>
      </c>
      <c r="H458">
        <v>126512</v>
      </c>
      <c r="I458">
        <v>62.181002592639402</v>
      </c>
      <c r="J458">
        <v>7866643</v>
      </c>
      <c r="K458">
        <v>0</v>
      </c>
      <c r="L458">
        <v>0</v>
      </c>
      <c r="M458">
        <v>0</v>
      </c>
      <c r="N458">
        <v>0</v>
      </c>
      <c r="O458">
        <v>1874</v>
      </c>
      <c r="P458">
        <v>-1.9940005691159699</v>
      </c>
      <c r="Q458">
        <v>-252265</v>
      </c>
      <c r="R458">
        <v>7616252</v>
      </c>
    </row>
    <row r="459" spans="1:18" x14ac:dyDescent="0.2">
      <c r="A459" s="4">
        <v>457</v>
      </c>
      <c r="B459" t="s">
        <v>171</v>
      </c>
      <c r="C459" t="s">
        <v>101</v>
      </c>
      <c r="D459" t="s">
        <v>17</v>
      </c>
      <c r="E459" t="s">
        <v>102</v>
      </c>
      <c r="F459" t="s">
        <v>175</v>
      </c>
      <c r="G459" t="s">
        <v>72</v>
      </c>
      <c r="H459">
        <v>763</v>
      </c>
      <c r="I459">
        <v>56.976408912188703</v>
      </c>
      <c r="J459">
        <v>43473</v>
      </c>
      <c r="K459">
        <v>0</v>
      </c>
      <c r="L459">
        <v>0</v>
      </c>
      <c r="M459">
        <v>0</v>
      </c>
      <c r="N459">
        <v>0</v>
      </c>
      <c r="O459">
        <v>173</v>
      </c>
      <c r="P459">
        <v>-1.82830930537352</v>
      </c>
      <c r="Q459">
        <v>-1395</v>
      </c>
      <c r="R459">
        <v>42251</v>
      </c>
    </row>
    <row r="460" spans="1:18" x14ac:dyDescent="0.2">
      <c r="A460" s="4">
        <v>458</v>
      </c>
      <c r="B460" t="s">
        <v>171</v>
      </c>
      <c r="C460" t="s">
        <v>101</v>
      </c>
      <c r="D460" t="s">
        <v>17</v>
      </c>
      <c r="E460" t="s">
        <v>187</v>
      </c>
      <c r="F460" t="s">
        <v>173</v>
      </c>
      <c r="G460" t="s">
        <v>60</v>
      </c>
      <c r="H460">
        <v>9272</v>
      </c>
      <c r="I460">
        <v>42.070966350301902</v>
      </c>
      <c r="J460">
        <v>390082</v>
      </c>
      <c r="K460">
        <v>0</v>
      </c>
      <c r="L460">
        <v>0</v>
      </c>
      <c r="M460">
        <v>0</v>
      </c>
      <c r="N460">
        <v>0</v>
      </c>
      <c r="O460">
        <v>43</v>
      </c>
      <c r="P460">
        <v>0</v>
      </c>
      <c r="Q460">
        <v>0</v>
      </c>
      <c r="R460">
        <v>390125</v>
      </c>
    </row>
    <row r="461" spans="1:18" x14ac:dyDescent="0.2">
      <c r="A461" s="4">
        <v>459</v>
      </c>
      <c r="B461" t="s">
        <v>171</v>
      </c>
      <c r="C461" t="s">
        <v>101</v>
      </c>
      <c r="D461" t="s">
        <v>17</v>
      </c>
      <c r="E461" t="s">
        <v>187</v>
      </c>
      <c r="F461" t="s">
        <v>173</v>
      </c>
      <c r="G461" t="s">
        <v>103</v>
      </c>
      <c r="H461">
        <v>224</v>
      </c>
      <c r="I461">
        <v>39.669642857142797</v>
      </c>
      <c r="J461">
        <v>8886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8886</v>
      </c>
    </row>
    <row r="462" spans="1:18" x14ac:dyDescent="0.2">
      <c r="A462" s="4">
        <v>460</v>
      </c>
      <c r="B462" t="s">
        <v>171</v>
      </c>
      <c r="C462" t="s">
        <v>101</v>
      </c>
      <c r="D462" t="s">
        <v>17</v>
      </c>
      <c r="E462" t="s">
        <v>187</v>
      </c>
      <c r="F462" t="s">
        <v>173</v>
      </c>
      <c r="G462" t="s">
        <v>61</v>
      </c>
      <c r="H462">
        <v>362</v>
      </c>
      <c r="I462">
        <v>39.660220994475097</v>
      </c>
      <c r="J462">
        <v>14357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14357</v>
      </c>
    </row>
    <row r="463" spans="1:18" x14ac:dyDescent="0.2">
      <c r="A463" s="4">
        <v>461</v>
      </c>
      <c r="B463" t="s">
        <v>171</v>
      </c>
      <c r="C463" t="s">
        <v>101</v>
      </c>
      <c r="D463" t="s">
        <v>17</v>
      </c>
      <c r="E463" t="s">
        <v>187</v>
      </c>
      <c r="F463" t="s">
        <v>173</v>
      </c>
      <c r="G463" t="s">
        <v>62</v>
      </c>
      <c r="H463">
        <v>11188</v>
      </c>
      <c r="I463">
        <v>36.409009653199803</v>
      </c>
      <c r="J463">
        <v>407344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407344</v>
      </c>
    </row>
    <row r="464" spans="1:18" x14ac:dyDescent="0.2">
      <c r="A464" s="4">
        <v>462</v>
      </c>
      <c r="B464" t="s">
        <v>171</v>
      </c>
      <c r="C464" t="s">
        <v>101</v>
      </c>
      <c r="D464" t="s">
        <v>17</v>
      </c>
      <c r="E464" t="s">
        <v>187</v>
      </c>
      <c r="F464" t="s">
        <v>173</v>
      </c>
      <c r="G464" t="s">
        <v>63</v>
      </c>
      <c r="H464">
        <v>35</v>
      </c>
      <c r="I464">
        <v>39.1714285714285</v>
      </c>
      <c r="J464">
        <v>1371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1371</v>
      </c>
    </row>
    <row r="465" spans="1:18" x14ac:dyDescent="0.2">
      <c r="A465" s="4">
        <v>463</v>
      </c>
      <c r="B465" t="s">
        <v>171</v>
      </c>
      <c r="C465" t="s">
        <v>101</v>
      </c>
      <c r="D465" t="s">
        <v>17</v>
      </c>
      <c r="E465" t="s">
        <v>187</v>
      </c>
      <c r="F465" t="s">
        <v>173</v>
      </c>
      <c r="G465" t="s">
        <v>73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 x14ac:dyDescent="0.2">
      <c r="A466" s="4">
        <v>464</v>
      </c>
      <c r="B466" t="s">
        <v>171</v>
      </c>
      <c r="C466" t="s">
        <v>101</v>
      </c>
      <c r="D466" t="s">
        <v>17</v>
      </c>
      <c r="E466" t="s">
        <v>187</v>
      </c>
      <c r="F466" t="s">
        <v>173</v>
      </c>
      <c r="G466" t="s">
        <v>65</v>
      </c>
      <c r="H466">
        <v>90</v>
      </c>
      <c r="I466">
        <v>37.122222222222199</v>
      </c>
      <c r="J466">
        <v>3341</v>
      </c>
      <c r="K466">
        <v>0</v>
      </c>
      <c r="L466">
        <v>0</v>
      </c>
      <c r="M466">
        <v>0</v>
      </c>
      <c r="N466">
        <v>0</v>
      </c>
      <c r="O466">
        <v>20</v>
      </c>
      <c r="P466">
        <v>0</v>
      </c>
      <c r="Q466">
        <v>0</v>
      </c>
      <c r="R466">
        <v>3361</v>
      </c>
    </row>
    <row r="467" spans="1:18" x14ac:dyDescent="0.2">
      <c r="A467" s="4">
        <v>465</v>
      </c>
      <c r="B467" t="s">
        <v>171</v>
      </c>
      <c r="C467" t="s">
        <v>101</v>
      </c>
      <c r="D467" t="s">
        <v>17</v>
      </c>
      <c r="E467" t="s">
        <v>187</v>
      </c>
      <c r="F467" t="s">
        <v>173</v>
      </c>
      <c r="G467" t="s">
        <v>66</v>
      </c>
      <c r="H467">
        <v>12609</v>
      </c>
      <c r="I467">
        <v>40.060988183043797</v>
      </c>
      <c r="J467">
        <v>505129</v>
      </c>
      <c r="K467">
        <v>0</v>
      </c>
      <c r="L467">
        <v>0</v>
      </c>
      <c r="M467">
        <v>0</v>
      </c>
      <c r="N467">
        <v>0</v>
      </c>
      <c r="O467">
        <v>4</v>
      </c>
      <c r="P467">
        <v>0</v>
      </c>
      <c r="Q467">
        <v>0</v>
      </c>
      <c r="R467">
        <v>505133</v>
      </c>
    </row>
    <row r="468" spans="1:18" x14ac:dyDescent="0.2">
      <c r="A468" s="4">
        <v>466</v>
      </c>
      <c r="B468" t="s">
        <v>171</v>
      </c>
      <c r="C468" t="s">
        <v>101</v>
      </c>
      <c r="D468" t="s">
        <v>17</v>
      </c>
      <c r="E468" t="s">
        <v>187</v>
      </c>
      <c r="F468" t="s">
        <v>173</v>
      </c>
      <c r="G468" t="s">
        <v>67</v>
      </c>
      <c r="H468">
        <v>24283</v>
      </c>
      <c r="I468">
        <v>41.000988345756198</v>
      </c>
      <c r="J468">
        <v>995627</v>
      </c>
      <c r="K468">
        <v>0</v>
      </c>
      <c r="L468">
        <v>0</v>
      </c>
      <c r="M468">
        <v>0</v>
      </c>
      <c r="N468">
        <v>0</v>
      </c>
      <c r="O468">
        <v>1287</v>
      </c>
      <c r="P468">
        <v>0</v>
      </c>
      <c r="Q468">
        <v>0</v>
      </c>
      <c r="R468">
        <v>996914</v>
      </c>
    </row>
    <row r="469" spans="1:18" x14ac:dyDescent="0.2">
      <c r="A469" s="4">
        <v>467</v>
      </c>
      <c r="B469" t="s">
        <v>171</v>
      </c>
      <c r="C469" t="s">
        <v>101</v>
      </c>
      <c r="D469" t="s">
        <v>17</v>
      </c>
      <c r="E469" t="s">
        <v>187</v>
      </c>
      <c r="F469" t="s">
        <v>173</v>
      </c>
      <c r="G469" t="s">
        <v>70</v>
      </c>
      <c r="H469">
        <v>153</v>
      </c>
      <c r="I469">
        <v>39.673202614379001</v>
      </c>
      <c r="J469">
        <v>6070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6070</v>
      </c>
    </row>
    <row r="470" spans="1:18" x14ac:dyDescent="0.2">
      <c r="A470" s="4">
        <v>468</v>
      </c>
      <c r="B470" t="s">
        <v>171</v>
      </c>
      <c r="C470" t="s">
        <v>101</v>
      </c>
      <c r="D470" t="s">
        <v>17</v>
      </c>
      <c r="E470" t="s">
        <v>187</v>
      </c>
      <c r="F470" t="s">
        <v>173</v>
      </c>
      <c r="G470" t="s">
        <v>71</v>
      </c>
      <c r="H470">
        <v>14495</v>
      </c>
      <c r="I470">
        <v>40.937978613314897</v>
      </c>
      <c r="J470">
        <v>593396</v>
      </c>
      <c r="K470">
        <v>0</v>
      </c>
      <c r="L470">
        <v>0</v>
      </c>
      <c r="M470">
        <v>0</v>
      </c>
      <c r="N470">
        <v>0</v>
      </c>
      <c r="O470">
        <v>215</v>
      </c>
      <c r="P470">
        <v>0</v>
      </c>
      <c r="Q470">
        <v>0</v>
      </c>
      <c r="R470">
        <v>593611</v>
      </c>
    </row>
    <row r="471" spans="1:18" x14ac:dyDescent="0.2">
      <c r="A471" s="4">
        <v>469</v>
      </c>
      <c r="B471" t="s">
        <v>171</v>
      </c>
      <c r="C471" t="s">
        <v>101</v>
      </c>
      <c r="D471" t="s">
        <v>17</v>
      </c>
      <c r="E471" t="s">
        <v>187</v>
      </c>
      <c r="F471" t="s">
        <v>173</v>
      </c>
      <c r="G471" t="s">
        <v>72</v>
      </c>
      <c r="H471">
        <v>87</v>
      </c>
      <c r="I471">
        <v>36.8735632183908</v>
      </c>
      <c r="J471">
        <v>3208</v>
      </c>
      <c r="K471">
        <v>0</v>
      </c>
      <c r="L471">
        <v>0</v>
      </c>
      <c r="M471">
        <v>0</v>
      </c>
      <c r="N471">
        <v>0</v>
      </c>
      <c r="O471">
        <v>20</v>
      </c>
      <c r="P471">
        <v>0</v>
      </c>
      <c r="Q471">
        <v>0</v>
      </c>
      <c r="R471">
        <v>3228</v>
      </c>
    </row>
    <row r="472" spans="1:18" x14ac:dyDescent="0.2">
      <c r="A472" s="4">
        <v>470</v>
      </c>
      <c r="B472" t="s">
        <v>171</v>
      </c>
      <c r="C472" t="s">
        <v>101</v>
      </c>
      <c r="D472" t="s">
        <v>17</v>
      </c>
      <c r="E472" t="s">
        <v>102</v>
      </c>
      <c r="F472" t="s">
        <v>175</v>
      </c>
      <c r="G472" t="s">
        <v>60</v>
      </c>
      <c r="H472">
        <v>122951</v>
      </c>
      <c r="I472">
        <v>61.024001431464498</v>
      </c>
      <c r="J472">
        <v>7502962</v>
      </c>
      <c r="K472">
        <v>0</v>
      </c>
      <c r="L472">
        <v>0</v>
      </c>
      <c r="M472">
        <v>0</v>
      </c>
      <c r="N472">
        <v>0</v>
      </c>
      <c r="O472">
        <v>147093</v>
      </c>
      <c r="P472">
        <v>-1.9569991297346001</v>
      </c>
      <c r="Q472">
        <v>-240615</v>
      </c>
      <c r="R472">
        <v>7409440</v>
      </c>
    </row>
    <row r="473" spans="1:18" x14ac:dyDescent="0.2">
      <c r="A473" s="4">
        <v>471</v>
      </c>
      <c r="B473" t="s">
        <v>171</v>
      </c>
      <c r="C473" t="s">
        <v>101</v>
      </c>
      <c r="D473" t="s">
        <v>17</v>
      </c>
      <c r="E473" t="s">
        <v>102</v>
      </c>
      <c r="F473" t="s">
        <v>175</v>
      </c>
      <c r="G473" t="s">
        <v>103</v>
      </c>
      <c r="H473">
        <v>2968</v>
      </c>
      <c r="I473">
        <v>59.441037735849001</v>
      </c>
      <c r="J473">
        <v>176421</v>
      </c>
      <c r="K473">
        <v>0</v>
      </c>
      <c r="L473">
        <v>0</v>
      </c>
      <c r="M473">
        <v>0</v>
      </c>
      <c r="N473">
        <v>0</v>
      </c>
      <c r="O473">
        <v>1010</v>
      </c>
      <c r="P473">
        <v>-1.90700808625336</v>
      </c>
      <c r="Q473">
        <v>-5660</v>
      </c>
      <c r="R473">
        <v>171771</v>
      </c>
    </row>
    <row r="474" spans="1:18" x14ac:dyDescent="0.2">
      <c r="A474" s="4">
        <v>472</v>
      </c>
      <c r="B474" t="s">
        <v>171</v>
      </c>
      <c r="C474" t="s">
        <v>101</v>
      </c>
      <c r="D474" t="s">
        <v>17</v>
      </c>
      <c r="E474" t="s">
        <v>102</v>
      </c>
      <c r="F474" t="s">
        <v>175</v>
      </c>
      <c r="G474" t="s">
        <v>61</v>
      </c>
      <c r="H474">
        <v>3075</v>
      </c>
      <c r="I474">
        <v>62.275121951219496</v>
      </c>
      <c r="J474">
        <v>191496</v>
      </c>
      <c r="K474">
        <v>0</v>
      </c>
      <c r="L474">
        <v>0</v>
      </c>
      <c r="M474">
        <v>0</v>
      </c>
      <c r="N474">
        <v>0</v>
      </c>
      <c r="O474">
        <v>2337</v>
      </c>
      <c r="P474">
        <v>-1.9980487804878</v>
      </c>
      <c r="Q474">
        <v>-6144</v>
      </c>
      <c r="R474">
        <v>187689</v>
      </c>
    </row>
    <row r="475" spans="1:18" x14ac:dyDescent="0.2">
      <c r="A475" s="4">
        <v>473</v>
      </c>
      <c r="B475" t="s">
        <v>171</v>
      </c>
      <c r="C475" t="s">
        <v>101</v>
      </c>
      <c r="D475" t="s">
        <v>17</v>
      </c>
      <c r="E475" t="s">
        <v>102</v>
      </c>
      <c r="F475" t="s">
        <v>175</v>
      </c>
      <c r="G475" t="s">
        <v>62</v>
      </c>
      <c r="H475">
        <v>163854</v>
      </c>
      <c r="I475">
        <v>56.2939995361724</v>
      </c>
      <c r="J475">
        <v>9223997</v>
      </c>
      <c r="K475">
        <v>0</v>
      </c>
      <c r="L475">
        <v>0</v>
      </c>
      <c r="M475">
        <v>0</v>
      </c>
      <c r="N475">
        <v>0</v>
      </c>
      <c r="O475">
        <v>510</v>
      </c>
      <c r="P475">
        <v>-1.8059980226298999</v>
      </c>
      <c r="Q475">
        <v>-295920</v>
      </c>
      <c r="R475">
        <v>8928587</v>
      </c>
    </row>
    <row r="476" spans="1:18" x14ac:dyDescent="0.2">
      <c r="A476" s="4">
        <v>474</v>
      </c>
      <c r="B476" t="s">
        <v>171</v>
      </c>
      <c r="C476" t="s">
        <v>101</v>
      </c>
      <c r="D476" t="s">
        <v>17</v>
      </c>
      <c r="E476" t="s">
        <v>102</v>
      </c>
      <c r="F476" t="s">
        <v>175</v>
      </c>
      <c r="G476" t="s">
        <v>63</v>
      </c>
      <c r="H476">
        <v>294</v>
      </c>
      <c r="I476">
        <v>62.568027210884303</v>
      </c>
      <c r="J476">
        <v>18395</v>
      </c>
      <c r="K476">
        <v>0</v>
      </c>
      <c r="L476">
        <v>0</v>
      </c>
      <c r="M476">
        <v>0</v>
      </c>
      <c r="N476">
        <v>0</v>
      </c>
      <c r="O476">
        <v>223</v>
      </c>
      <c r="P476">
        <v>-2.0068027210884298</v>
      </c>
      <c r="Q476">
        <v>-590</v>
      </c>
      <c r="R476">
        <v>18028</v>
      </c>
    </row>
    <row r="477" spans="1:18" x14ac:dyDescent="0.2">
      <c r="A477" s="4">
        <v>475</v>
      </c>
      <c r="B477" t="s">
        <v>171</v>
      </c>
      <c r="C477" t="s">
        <v>101</v>
      </c>
      <c r="D477" t="s">
        <v>17</v>
      </c>
      <c r="E477" t="s">
        <v>102</v>
      </c>
      <c r="F477" t="s">
        <v>175</v>
      </c>
      <c r="G477" t="s">
        <v>73</v>
      </c>
      <c r="H477">
        <v>3</v>
      </c>
      <c r="I477">
        <v>63.6666666666666</v>
      </c>
      <c r="J477">
        <v>191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-2</v>
      </c>
      <c r="Q477">
        <v>-6</v>
      </c>
      <c r="R477">
        <v>187</v>
      </c>
    </row>
    <row r="478" spans="1:18" x14ac:dyDescent="0.2">
      <c r="A478" s="4">
        <v>476</v>
      </c>
      <c r="B478" t="s">
        <v>171</v>
      </c>
      <c r="C478" t="s">
        <v>101</v>
      </c>
      <c r="D478" t="s">
        <v>17</v>
      </c>
      <c r="E478" t="s">
        <v>102</v>
      </c>
      <c r="F478" t="s">
        <v>175</v>
      </c>
      <c r="G478" t="s">
        <v>65</v>
      </c>
      <c r="H478">
        <v>1341</v>
      </c>
      <c r="I478">
        <v>57.213273676360899</v>
      </c>
      <c r="J478">
        <v>76723</v>
      </c>
      <c r="K478">
        <v>0</v>
      </c>
      <c r="L478">
        <v>0</v>
      </c>
      <c r="M478">
        <v>0</v>
      </c>
      <c r="N478">
        <v>0</v>
      </c>
      <c r="O478">
        <v>2828</v>
      </c>
      <c r="P478">
        <v>-1.8351976137210999</v>
      </c>
      <c r="Q478">
        <v>-2461</v>
      </c>
      <c r="R478">
        <v>77090</v>
      </c>
    </row>
    <row r="479" spans="1:18" x14ac:dyDescent="0.2">
      <c r="A479" s="4">
        <v>477</v>
      </c>
      <c r="B479" t="s">
        <v>171</v>
      </c>
      <c r="C479" t="s">
        <v>101</v>
      </c>
      <c r="D479" t="s">
        <v>17</v>
      </c>
      <c r="E479" t="s">
        <v>102</v>
      </c>
      <c r="F479" t="s">
        <v>175</v>
      </c>
      <c r="G479" t="s">
        <v>66</v>
      </c>
      <c r="H479">
        <v>169203</v>
      </c>
      <c r="I479">
        <v>57.451002641797103</v>
      </c>
      <c r="J479">
        <v>9720882</v>
      </c>
      <c r="K479">
        <v>0</v>
      </c>
      <c r="L479">
        <v>0</v>
      </c>
      <c r="M479">
        <v>0</v>
      </c>
      <c r="N479">
        <v>0</v>
      </c>
      <c r="O479">
        <v>172302</v>
      </c>
      <c r="P479">
        <v>-1.84299923760217</v>
      </c>
      <c r="Q479">
        <v>-311841</v>
      </c>
      <c r="R479">
        <v>9581343</v>
      </c>
    </row>
    <row r="480" spans="1:18" x14ac:dyDescent="0.2">
      <c r="A480" s="4">
        <v>478</v>
      </c>
      <c r="B480" t="s">
        <v>171</v>
      </c>
      <c r="C480" t="s">
        <v>101</v>
      </c>
      <c r="D480" t="s">
        <v>17</v>
      </c>
      <c r="E480" t="s">
        <v>102</v>
      </c>
      <c r="F480" t="s">
        <v>175</v>
      </c>
      <c r="G480" t="s">
        <v>67</v>
      </c>
      <c r="H480">
        <v>307924</v>
      </c>
      <c r="I480">
        <v>62.036999389459702</v>
      </c>
      <c r="J480">
        <v>19102681</v>
      </c>
      <c r="K480">
        <v>0</v>
      </c>
      <c r="L480">
        <v>0</v>
      </c>
      <c r="M480">
        <v>0</v>
      </c>
      <c r="N480">
        <v>0</v>
      </c>
      <c r="O480">
        <v>661216</v>
      </c>
      <c r="P480">
        <v>-1.9900007794131001</v>
      </c>
      <c r="Q480">
        <v>-612769</v>
      </c>
      <c r="R480">
        <v>19151128</v>
      </c>
    </row>
    <row r="481" spans="1:18" x14ac:dyDescent="0.2">
      <c r="A481" s="4">
        <v>479</v>
      </c>
      <c r="B481" t="s">
        <v>171</v>
      </c>
      <c r="C481" t="s">
        <v>101</v>
      </c>
      <c r="D481" t="s">
        <v>17</v>
      </c>
      <c r="E481" t="s">
        <v>102</v>
      </c>
      <c r="F481" t="s">
        <v>175</v>
      </c>
      <c r="G481" t="s">
        <v>70</v>
      </c>
      <c r="H481">
        <v>1298</v>
      </c>
      <c r="I481">
        <v>61.899845916795002</v>
      </c>
      <c r="J481">
        <v>80346</v>
      </c>
      <c r="K481">
        <v>0</v>
      </c>
      <c r="L481">
        <v>0</v>
      </c>
      <c r="M481">
        <v>0</v>
      </c>
      <c r="N481">
        <v>0</v>
      </c>
      <c r="O481">
        <v>986</v>
      </c>
      <c r="P481">
        <v>-1.9853620955315801</v>
      </c>
      <c r="Q481">
        <v>-2577</v>
      </c>
      <c r="R481">
        <v>78755</v>
      </c>
    </row>
    <row r="482" spans="1:18" x14ac:dyDescent="0.2">
      <c r="A482" s="4">
        <v>480</v>
      </c>
      <c r="B482" t="s">
        <v>171</v>
      </c>
      <c r="C482" t="s">
        <v>101</v>
      </c>
      <c r="D482" t="s">
        <v>17</v>
      </c>
      <c r="E482" t="s">
        <v>102</v>
      </c>
      <c r="F482" t="s">
        <v>175</v>
      </c>
      <c r="G482" t="s">
        <v>71</v>
      </c>
      <c r="H482">
        <v>189182</v>
      </c>
      <c r="I482">
        <v>62.181000306583002</v>
      </c>
      <c r="J482">
        <v>11763526</v>
      </c>
      <c r="K482">
        <v>0</v>
      </c>
      <c r="L482">
        <v>0</v>
      </c>
      <c r="M482">
        <v>0</v>
      </c>
      <c r="N482">
        <v>0</v>
      </c>
      <c r="O482">
        <v>371529</v>
      </c>
      <c r="P482">
        <v>-1.99400048630419</v>
      </c>
      <c r="Q482">
        <v>-377229</v>
      </c>
      <c r="R482">
        <v>11757826</v>
      </c>
    </row>
    <row r="483" spans="1:18" x14ac:dyDescent="0.2">
      <c r="A483" s="4">
        <v>481</v>
      </c>
      <c r="B483" t="s">
        <v>171</v>
      </c>
      <c r="C483" t="s">
        <v>101</v>
      </c>
      <c r="D483" t="s">
        <v>17</v>
      </c>
      <c r="E483" t="s">
        <v>102</v>
      </c>
      <c r="F483" t="s">
        <v>175</v>
      </c>
      <c r="G483" t="s">
        <v>72</v>
      </c>
      <c r="H483">
        <v>1307</v>
      </c>
      <c r="I483">
        <v>56.976281560826301</v>
      </c>
      <c r="J483">
        <v>74468</v>
      </c>
      <c r="K483">
        <v>0</v>
      </c>
      <c r="L483">
        <v>0</v>
      </c>
      <c r="M483">
        <v>0</v>
      </c>
      <c r="N483">
        <v>0</v>
      </c>
      <c r="O483">
        <v>2756</v>
      </c>
      <c r="P483">
        <v>-1.82785003825554</v>
      </c>
      <c r="Q483">
        <v>-2389</v>
      </c>
      <c r="R483">
        <v>74835</v>
      </c>
    </row>
    <row r="484" spans="1:18" x14ac:dyDescent="0.2">
      <c r="A484" s="4">
        <v>482</v>
      </c>
      <c r="B484" t="s">
        <v>171</v>
      </c>
      <c r="C484" t="s">
        <v>101</v>
      </c>
      <c r="D484" t="s">
        <v>17</v>
      </c>
      <c r="E484" t="s">
        <v>187</v>
      </c>
      <c r="F484" t="s">
        <v>173</v>
      </c>
      <c r="G484" t="s">
        <v>60</v>
      </c>
      <c r="H484">
        <v>14087</v>
      </c>
      <c r="I484">
        <v>42.070987435223898</v>
      </c>
      <c r="J484">
        <v>592654</v>
      </c>
      <c r="K484">
        <v>0</v>
      </c>
      <c r="L484">
        <v>0</v>
      </c>
      <c r="M484">
        <v>0</v>
      </c>
      <c r="N484">
        <v>0</v>
      </c>
      <c r="O484">
        <v>16853</v>
      </c>
      <c r="P484">
        <v>0</v>
      </c>
      <c r="Q484">
        <v>0</v>
      </c>
      <c r="R484">
        <v>609507</v>
      </c>
    </row>
    <row r="485" spans="1:18" x14ac:dyDescent="0.2">
      <c r="A485" s="4">
        <v>483</v>
      </c>
      <c r="B485" t="s">
        <v>171</v>
      </c>
      <c r="C485" t="s">
        <v>101</v>
      </c>
      <c r="D485" t="s">
        <v>17</v>
      </c>
      <c r="E485" t="s">
        <v>187</v>
      </c>
      <c r="F485" t="s">
        <v>173</v>
      </c>
      <c r="G485" t="s">
        <v>103</v>
      </c>
      <c r="H485">
        <v>340</v>
      </c>
      <c r="I485">
        <v>39.667647058823498</v>
      </c>
      <c r="J485">
        <v>13487</v>
      </c>
      <c r="K485">
        <v>0</v>
      </c>
      <c r="L485">
        <v>0</v>
      </c>
      <c r="M485">
        <v>0</v>
      </c>
      <c r="N485">
        <v>0</v>
      </c>
      <c r="O485">
        <v>116</v>
      </c>
      <c r="P485">
        <v>0</v>
      </c>
      <c r="Q485">
        <v>0</v>
      </c>
      <c r="R485">
        <v>13603</v>
      </c>
    </row>
    <row r="486" spans="1:18" x14ac:dyDescent="0.2">
      <c r="A486" s="4">
        <v>484</v>
      </c>
      <c r="B486" t="s">
        <v>171</v>
      </c>
      <c r="C486" t="s">
        <v>101</v>
      </c>
      <c r="D486" t="s">
        <v>17</v>
      </c>
      <c r="E486" t="s">
        <v>187</v>
      </c>
      <c r="F486" t="s">
        <v>173</v>
      </c>
      <c r="G486" t="s">
        <v>61</v>
      </c>
      <c r="H486">
        <v>352</v>
      </c>
      <c r="I486">
        <v>39.661931818181799</v>
      </c>
      <c r="J486">
        <v>13961</v>
      </c>
      <c r="K486">
        <v>0</v>
      </c>
      <c r="L486">
        <v>0</v>
      </c>
      <c r="M486">
        <v>0</v>
      </c>
      <c r="N486">
        <v>0</v>
      </c>
      <c r="O486">
        <v>268</v>
      </c>
      <c r="P486">
        <v>0</v>
      </c>
      <c r="Q486">
        <v>0</v>
      </c>
      <c r="R486">
        <v>14229</v>
      </c>
    </row>
    <row r="487" spans="1:18" x14ac:dyDescent="0.2">
      <c r="A487" s="4">
        <v>485</v>
      </c>
      <c r="B487" t="s">
        <v>171</v>
      </c>
      <c r="C487" t="s">
        <v>101</v>
      </c>
      <c r="D487" t="s">
        <v>17</v>
      </c>
      <c r="E487" t="s">
        <v>187</v>
      </c>
      <c r="F487" t="s">
        <v>173</v>
      </c>
      <c r="G487" t="s">
        <v>62</v>
      </c>
      <c r="H487">
        <v>18774</v>
      </c>
      <c r="I487">
        <v>36.409023117076799</v>
      </c>
      <c r="J487">
        <v>683543</v>
      </c>
      <c r="K487">
        <v>0</v>
      </c>
      <c r="L487">
        <v>0</v>
      </c>
      <c r="M487">
        <v>0</v>
      </c>
      <c r="N487">
        <v>0</v>
      </c>
      <c r="O487">
        <v>58</v>
      </c>
      <c r="P487">
        <v>0</v>
      </c>
      <c r="Q487">
        <v>0</v>
      </c>
      <c r="R487">
        <v>683601</v>
      </c>
    </row>
    <row r="488" spans="1:18" x14ac:dyDescent="0.2">
      <c r="A488" s="4">
        <v>486</v>
      </c>
      <c r="B488" t="s">
        <v>171</v>
      </c>
      <c r="C488" t="s">
        <v>101</v>
      </c>
      <c r="D488" t="s">
        <v>17</v>
      </c>
      <c r="E488" t="s">
        <v>187</v>
      </c>
      <c r="F488" t="s">
        <v>173</v>
      </c>
      <c r="G488" t="s">
        <v>63</v>
      </c>
      <c r="H488">
        <v>34</v>
      </c>
      <c r="I488">
        <v>39.176470588235297</v>
      </c>
      <c r="J488">
        <v>1332</v>
      </c>
      <c r="K488">
        <v>0</v>
      </c>
      <c r="L488">
        <v>0</v>
      </c>
      <c r="M488">
        <v>0</v>
      </c>
      <c r="N488">
        <v>0</v>
      </c>
      <c r="O488">
        <v>26</v>
      </c>
      <c r="P488">
        <v>0</v>
      </c>
      <c r="Q488">
        <v>0</v>
      </c>
      <c r="R488">
        <v>1358</v>
      </c>
    </row>
    <row r="489" spans="1:18" x14ac:dyDescent="0.2">
      <c r="A489" s="4">
        <v>487</v>
      </c>
      <c r="B489" t="s">
        <v>171</v>
      </c>
      <c r="C489" t="s">
        <v>101</v>
      </c>
      <c r="D489" t="s">
        <v>17</v>
      </c>
      <c r="E489" t="s">
        <v>187</v>
      </c>
      <c r="F489" t="s">
        <v>173</v>
      </c>
      <c r="G489" t="s">
        <v>73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</row>
    <row r="490" spans="1:18" x14ac:dyDescent="0.2">
      <c r="A490" s="4">
        <v>488</v>
      </c>
      <c r="B490" t="s">
        <v>171</v>
      </c>
      <c r="C490" t="s">
        <v>101</v>
      </c>
      <c r="D490" t="s">
        <v>17</v>
      </c>
      <c r="E490" t="s">
        <v>187</v>
      </c>
      <c r="F490" t="s">
        <v>173</v>
      </c>
      <c r="G490" t="s">
        <v>65</v>
      </c>
      <c r="H490">
        <v>154</v>
      </c>
      <c r="I490">
        <v>37.1233766233766</v>
      </c>
      <c r="J490">
        <v>5717</v>
      </c>
      <c r="K490">
        <v>0</v>
      </c>
      <c r="L490">
        <v>0</v>
      </c>
      <c r="M490">
        <v>0</v>
      </c>
      <c r="N490">
        <v>0</v>
      </c>
      <c r="O490">
        <v>324</v>
      </c>
      <c r="P490">
        <v>0</v>
      </c>
      <c r="Q490">
        <v>0</v>
      </c>
      <c r="R490">
        <v>6041</v>
      </c>
    </row>
    <row r="491" spans="1:18" x14ac:dyDescent="0.2">
      <c r="A491" s="4">
        <v>489</v>
      </c>
      <c r="B491" t="s">
        <v>171</v>
      </c>
      <c r="C491" t="s">
        <v>101</v>
      </c>
      <c r="D491" t="s">
        <v>17</v>
      </c>
      <c r="E491" t="s">
        <v>187</v>
      </c>
      <c r="F491" t="s">
        <v>173</v>
      </c>
      <c r="G491" t="s">
        <v>66</v>
      </c>
      <c r="H491">
        <v>19386</v>
      </c>
      <c r="I491">
        <v>40.061023418962101</v>
      </c>
      <c r="J491">
        <v>776623</v>
      </c>
      <c r="K491">
        <v>0</v>
      </c>
      <c r="L491">
        <v>0</v>
      </c>
      <c r="M491">
        <v>0</v>
      </c>
      <c r="N491">
        <v>0</v>
      </c>
      <c r="O491">
        <v>19741</v>
      </c>
      <c r="P491">
        <v>0</v>
      </c>
      <c r="Q491">
        <v>0</v>
      </c>
      <c r="R491">
        <v>796364</v>
      </c>
    </row>
    <row r="492" spans="1:18" x14ac:dyDescent="0.2">
      <c r="A492" s="4">
        <v>490</v>
      </c>
      <c r="B492" t="s">
        <v>171</v>
      </c>
      <c r="C492" t="s">
        <v>101</v>
      </c>
      <c r="D492" t="s">
        <v>17</v>
      </c>
      <c r="E492" t="s">
        <v>187</v>
      </c>
      <c r="F492" t="s">
        <v>173</v>
      </c>
      <c r="G492" t="s">
        <v>67</v>
      </c>
      <c r="H492">
        <v>35280</v>
      </c>
      <c r="I492">
        <v>41.000992063491999</v>
      </c>
      <c r="J492">
        <v>1446515</v>
      </c>
      <c r="K492">
        <v>0</v>
      </c>
      <c r="L492">
        <v>0</v>
      </c>
      <c r="M492">
        <v>0</v>
      </c>
      <c r="N492">
        <v>0</v>
      </c>
      <c r="O492">
        <v>75759</v>
      </c>
      <c r="P492">
        <v>0</v>
      </c>
      <c r="Q492">
        <v>0</v>
      </c>
      <c r="R492">
        <v>1522274</v>
      </c>
    </row>
    <row r="493" spans="1:18" x14ac:dyDescent="0.2">
      <c r="A493" s="4">
        <v>491</v>
      </c>
      <c r="B493" t="s">
        <v>171</v>
      </c>
      <c r="C493" t="s">
        <v>101</v>
      </c>
      <c r="D493" t="s">
        <v>17</v>
      </c>
      <c r="E493" t="s">
        <v>187</v>
      </c>
      <c r="F493" t="s">
        <v>173</v>
      </c>
      <c r="G493" t="s">
        <v>70</v>
      </c>
      <c r="H493">
        <v>149</v>
      </c>
      <c r="I493">
        <v>39.671140939597301</v>
      </c>
      <c r="J493">
        <v>5911</v>
      </c>
      <c r="K493">
        <v>0</v>
      </c>
      <c r="L493">
        <v>0</v>
      </c>
      <c r="M493">
        <v>0</v>
      </c>
      <c r="N493">
        <v>0</v>
      </c>
      <c r="O493">
        <v>113</v>
      </c>
      <c r="P493">
        <v>0</v>
      </c>
      <c r="Q493">
        <v>0</v>
      </c>
      <c r="R493">
        <v>6024</v>
      </c>
    </row>
    <row r="494" spans="1:18" x14ac:dyDescent="0.2">
      <c r="A494" s="4">
        <v>492</v>
      </c>
      <c r="B494" t="s">
        <v>171</v>
      </c>
      <c r="C494" t="s">
        <v>101</v>
      </c>
      <c r="D494" t="s">
        <v>17</v>
      </c>
      <c r="E494" t="s">
        <v>187</v>
      </c>
      <c r="F494" t="s">
        <v>173</v>
      </c>
      <c r="G494" t="s">
        <v>71</v>
      </c>
      <c r="H494">
        <v>21676</v>
      </c>
      <c r="I494">
        <v>40.9379959402103</v>
      </c>
      <c r="J494">
        <v>887372</v>
      </c>
      <c r="K494">
        <v>0</v>
      </c>
      <c r="L494">
        <v>0</v>
      </c>
      <c r="M494">
        <v>0</v>
      </c>
      <c r="N494">
        <v>0</v>
      </c>
      <c r="O494">
        <v>42568</v>
      </c>
      <c r="P494">
        <v>0</v>
      </c>
      <c r="Q494">
        <v>0</v>
      </c>
      <c r="R494">
        <v>929940</v>
      </c>
    </row>
    <row r="495" spans="1:18" x14ac:dyDescent="0.2">
      <c r="A495" s="4">
        <v>493</v>
      </c>
      <c r="B495" t="s">
        <v>171</v>
      </c>
      <c r="C495" t="s">
        <v>101</v>
      </c>
      <c r="D495" t="s">
        <v>17</v>
      </c>
      <c r="E495" t="s">
        <v>187</v>
      </c>
      <c r="F495" t="s">
        <v>173</v>
      </c>
      <c r="G495" t="s">
        <v>72</v>
      </c>
      <c r="H495">
        <v>150</v>
      </c>
      <c r="I495">
        <v>36.873333333333299</v>
      </c>
      <c r="J495">
        <v>5531</v>
      </c>
      <c r="K495">
        <v>0</v>
      </c>
      <c r="L495">
        <v>0</v>
      </c>
      <c r="M495">
        <v>0</v>
      </c>
      <c r="N495">
        <v>0</v>
      </c>
      <c r="O495">
        <v>316</v>
      </c>
      <c r="P495">
        <v>0</v>
      </c>
      <c r="Q495">
        <v>0</v>
      </c>
      <c r="R495">
        <v>5847</v>
      </c>
    </row>
    <row r="496" spans="1:18" x14ac:dyDescent="0.2">
      <c r="A496" s="4">
        <v>494</v>
      </c>
      <c r="B496" t="s">
        <v>171</v>
      </c>
      <c r="C496" t="s">
        <v>101</v>
      </c>
      <c r="D496" t="s">
        <v>17</v>
      </c>
      <c r="E496" t="s">
        <v>102</v>
      </c>
      <c r="F496" t="s">
        <v>175</v>
      </c>
      <c r="G496" t="s">
        <v>60</v>
      </c>
      <c r="H496">
        <v>63041</v>
      </c>
      <c r="I496">
        <v>61.024000253803003</v>
      </c>
      <c r="J496">
        <v>3847014</v>
      </c>
      <c r="K496">
        <v>355</v>
      </c>
      <c r="L496">
        <v>5563.3070422535202</v>
      </c>
      <c r="M496">
        <v>1974974</v>
      </c>
      <c r="N496">
        <v>0</v>
      </c>
      <c r="O496">
        <v>16424</v>
      </c>
      <c r="P496">
        <v>-1.9569962405418599</v>
      </c>
      <c r="Q496">
        <v>-123371</v>
      </c>
      <c r="R496">
        <v>5715041</v>
      </c>
    </row>
    <row r="497" spans="1:18" x14ac:dyDescent="0.2">
      <c r="A497" s="4">
        <v>495</v>
      </c>
      <c r="B497" t="s">
        <v>171</v>
      </c>
      <c r="C497" t="s">
        <v>101</v>
      </c>
      <c r="D497" t="s">
        <v>17</v>
      </c>
      <c r="E497" t="s">
        <v>102</v>
      </c>
      <c r="F497" t="s">
        <v>175</v>
      </c>
      <c r="G497" t="s">
        <v>103</v>
      </c>
      <c r="H497">
        <v>1739</v>
      </c>
      <c r="I497">
        <v>59.441058079355898</v>
      </c>
      <c r="J497">
        <v>103368</v>
      </c>
      <c r="K497">
        <v>16</v>
      </c>
      <c r="L497">
        <v>5272.375</v>
      </c>
      <c r="M497">
        <v>84358</v>
      </c>
      <c r="N497">
        <v>0</v>
      </c>
      <c r="O497">
        <v>393</v>
      </c>
      <c r="P497">
        <v>-1.9068430132259899</v>
      </c>
      <c r="Q497">
        <v>-3316</v>
      </c>
      <c r="R497">
        <v>184803</v>
      </c>
    </row>
    <row r="498" spans="1:18" x14ac:dyDescent="0.2">
      <c r="A498" s="4">
        <v>496</v>
      </c>
      <c r="B498" t="s">
        <v>171</v>
      </c>
      <c r="C498" t="s">
        <v>101</v>
      </c>
      <c r="D498" t="s">
        <v>17</v>
      </c>
      <c r="E498" t="s">
        <v>102</v>
      </c>
      <c r="F498" t="s">
        <v>175</v>
      </c>
      <c r="G498" t="s">
        <v>61</v>
      </c>
      <c r="H498">
        <v>2408</v>
      </c>
      <c r="I498">
        <v>62.274916943521497</v>
      </c>
      <c r="J498">
        <v>149958</v>
      </c>
      <c r="K498">
        <v>15</v>
      </c>
      <c r="L498">
        <v>5663.6</v>
      </c>
      <c r="M498">
        <v>84954</v>
      </c>
      <c r="N498">
        <v>0</v>
      </c>
      <c r="O498">
        <v>95</v>
      </c>
      <c r="P498">
        <v>-1.99792358803986</v>
      </c>
      <c r="Q498">
        <v>-4811</v>
      </c>
      <c r="R498">
        <v>230196</v>
      </c>
    </row>
    <row r="499" spans="1:18" x14ac:dyDescent="0.2">
      <c r="A499" s="4">
        <v>497</v>
      </c>
      <c r="B499" t="s">
        <v>171</v>
      </c>
      <c r="C499" t="s">
        <v>101</v>
      </c>
      <c r="D499" t="s">
        <v>17</v>
      </c>
      <c r="E499" t="s">
        <v>102</v>
      </c>
      <c r="F499" t="s">
        <v>175</v>
      </c>
      <c r="G499" t="s">
        <v>62</v>
      </c>
      <c r="H499">
        <v>82765</v>
      </c>
      <c r="I499">
        <v>56.294001087416099</v>
      </c>
      <c r="J499">
        <v>4659173</v>
      </c>
      <c r="K499">
        <v>582</v>
      </c>
      <c r="L499">
        <v>4987.6958762886597</v>
      </c>
      <c r="M499">
        <v>2902839</v>
      </c>
      <c r="N499">
        <v>0</v>
      </c>
      <c r="O499">
        <v>0</v>
      </c>
      <c r="P499">
        <v>-1.80600495378481</v>
      </c>
      <c r="Q499">
        <v>-149474</v>
      </c>
      <c r="R499">
        <v>7412538</v>
      </c>
    </row>
    <row r="500" spans="1:18" x14ac:dyDescent="0.2">
      <c r="A500" s="4">
        <v>498</v>
      </c>
      <c r="B500" t="s">
        <v>171</v>
      </c>
      <c r="C500" t="s">
        <v>101</v>
      </c>
      <c r="D500" t="s">
        <v>17</v>
      </c>
      <c r="E500" t="s">
        <v>102</v>
      </c>
      <c r="F500" t="s">
        <v>175</v>
      </c>
      <c r="G500" t="s">
        <v>63</v>
      </c>
      <c r="H500">
        <v>230</v>
      </c>
      <c r="I500">
        <v>62.5695652173913</v>
      </c>
      <c r="J500">
        <v>14391</v>
      </c>
      <c r="K500">
        <v>1</v>
      </c>
      <c r="L500">
        <v>5605</v>
      </c>
      <c r="M500">
        <v>5605</v>
      </c>
      <c r="N500">
        <v>0</v>
      </c>
      <c r="O500">
        <v>9</v>
      </c>
      <c r="P500">
        <v>-2.0086956521739099</v>
      </c>
      <c r="Q500">
        <v>-462</v>
      </c>
      <c r="R500">
        <v>19543</v>
      </c>
    </row>
    <row r="501" spans="1:18" x14ac:dyDescent="0.2">
      <c r="A501" s="4">
        <v>499</v>
      </c>
      <c r="B501" t="s">
        <v>171</v>
      </c>
      <c r="C501" t="s">
        <v>101</v>
      </c>
      <c r="D501" t="s">
        <v>17</v>
      </c>
      <c r="E501" t="s">
        <v>102</v>
      </c>
      <c r="F501" t="s">
        <v>175</v>
      </c>
      <c r="G501" t="s">
        <v>73</v>
      </c>
      <c r="H501">
        <v>2</v>
      </c>
      <c r="I501">
        <v>63.5</v>
      </c>
      <c r="J501">
        <v>127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-2</v>
      </c>
      <c r="Q501">
        <v>-4</v>
      </c>
      <c r="R501">
        <v>123</v>
      </c>
    </row>
    <row r="502" spans="1:18" x14ac:dyDescent="0.2">
      <c r="A502" s="4">
        <v>500</v>
      </c>
      <c r="B502" t="s">
        <v>171</v>
      </c>
      <c r="C502" t="s">
        <v>101</v>
      </c>
      <c r="D502" t="s">
        <v>17</v>
      </c>
      <c r="E502" t="s">
        <v>102</v>
      </c>
      <c r="F502" t="s">
        <v>175</v>
      </c>
      <c r="G502" t="s">
        <v>65</v>
      </c>
      <c r="H502">
        <v>745</v>
      </c>
      <c r="I502">
        <v>57.213422818791898</v>
      </c>
      <c r="J502">
        <v>42624</v>
      </c>
      <c r="K502">
        <v>6</v>
      </c>
      <c r="L502">
        <v>5072.3333333333303</v>
      </c>
      <c r="M502">
        <v>30434</v>
      </c>
      <c r="N502">
        <v>0</v>
      </c>
      <c r="O502">
        <v>411</v>
      </c>
      <c r="P502">
        <v>-1.83489932885906</v>
      </c>
      <c r="Q502">
        <v>-1367</v>
      </c>
      <c r="R502">
        <v>72102</v>
      </c>
    </row>
    <row r="503" spans="1:18" x14ac:dyDescent="0.2">
      <c r="A503" s="4">
        <v>501</v>
      </c>
      <c r="B503" t="s">
        <v>171</v>
      </c>
      <c r="C503" t="s">
        <v>101</v>
      </c>
      <c r="D503" t="s">
        <v>17</v>
      </c>
      <c r="E503" t="s">
        <v>102</v>
      </c>
      <c r="F503" t="s">
        <v>175</v>
      </c>
      <c r="G503" t="s">
        <v>66</v>
      </c>
      <c r="H503">
        <v>85683</v>
      </c>
      <c r="I503">
        <v>57.450999614859398</v>
      </c>
      <c r="J503">
        <v>4922574</v>
      </c>
      <c r="K503">
        <v>478</v>
      </c>
      <c r="L503">
        <v>5185.4853556485295</v>
      </c>
      <c r="M503">
        <v>2478662</v>
      </c>
      <c r="N503">
        <v>0</v>
      </c>
      <c r="O503">
        <v>15188</v>
      </c>
      <c r="P503">
        <v>-1.84300269598403</v>
      </c>
      <c r="Q503">
        <v>-157914</v>
      </c>
      <c r="R503">
        <v>7258510</v>
      </c>
    </row>
    <row r="504" spans="1:18" x14ac:dyDescent="0.2">
      <c r="A504" s="4">
        <v>502</v>
      </c>
      <c r="B504" t="s">
        <v>171</v>
      </c>
      <c r="C504" t="s">
        <v>101</v>
      </c>
      <c r="D504" t="s">
        <v>17</v>
      </c>
      <c r="E504" t="s">
        <v>102</v>
      </c>
      <c r="F504" t="s">
        <v>175</v>
      </c>
      <c r="G504" t="s">
        <v>67</v>
      </c>
      <c r="H504">
        <v>163290</v>
      </c>
      <c r="I504">
        <v>62.0370016534999</v>
      </c>
      <c r="J504">
        <v>10130022</v>
      </c>
      <c r="K504">
        <v>891</v>
      </c>
      <c r="L504">
        <v>5609.2525252525202</v>
      </c>
      <c r="M504">
        <v>4997844</v>
      </c>
      <c r="N504">
        <v>0</v>
      </c>
      <c r="O504">
        <v>126598</v>
      </c>
      <c r="P504">
        <v>-1.9899993875926201</v>
      </c>
      <c r="Q504">
        <v>-324947</v>
      </c>
      <c r="R504">
        <v>14929517</v>
      </c>
    </row>
    <row r="505" spans="1:18" x14ac:dyDescent="0.2">
      <c r="A505" s="4">
        <v>503</v>
      </c>
      <c r="B505" t="s">
        <v>171</v>
      </c>
      <c r="C505" t="s">
        <v>101</v>
      </c>
      <c r="D505" t="s">
        <v>17</v>
      </c>
      <c r="E505" t="s">
        <v>102</v>
      </c>
      <c r="F505" t="s">
        <v>175</v>
      </c>
      <c r="G505" t="s">
        <v>70</v>
      </c>
      <c r="H505">
        <v>1016</v>
      </c>
      <c r="I505">
        <v>61.8996062992126</v>
      </c>
      <c r="J505">
        <v>62890</v>
      </c>
      <c r="K505">
        <v>7</v>
      </c>
      <c r="L505">
        <v>5664.7142857142799</v>
      </c>
      <c r="M505">
        <v>39653</v>
      </c>
      <c r="N505">
        <v>0</v>
      </c>
      <c r="O505">
        <v>40</v>
      </c>
      <c r="P505">
        <v>-1.9852362204724401</v>
      </c>
      <c r="Q505">
        <v>-2017</v>
      </c>
      <c r="R505">
        <v>100566</v>
      </c>
    </row>
    <row r="506" spans="1:18" x14ac:dyDescent="0.2">
      <c r="A506" s="4">
        <v>504</v>
      </c>
      <c r="B506" t="s">
        <v>171</v>
      </c>
      <c r="C506" t="s">
        <v>101</v>
      </c>
      <c r="D506" t="s">
        <v>17</v>
      </c>
      <c r="E506" t="s">
        <v>102</v>
      </c>
      <c r="F506" t="s">
        <v>175</v>
      </c>
      <c r="G506" t="s">
        <v>71</v>
      </c>
      <c r="H506">
        <v>100179</v>
      </c>
      <c r="I506">
        <v>62.180996017129303</v>
      </c>
      <c r="J506">
        <v>6229230</v>
      </c>
      <c r="K506">
        <v>667</v>
      </c>
      <c r="L506">
        <v>5650.6986506746598</v>
      </c>
      <c r="M506">
        <v>3769016</v>
      </c>
      <c r="N506">
        <v>0</v>
      </c>
      <c r="O506">
        <v>60906</v>
      </c>
      <c r="P506">
        <v>-1.9940007386777601</v>
      </c>
      <c r="Q506">
        <v>-199757</v>
      </c>
      <c r="R506">
        <v>9859395</v>
      </c>
    </row>
    <row r="507" spans="1:18" x14ac:dyDescent="0.2">
      <c r="A507" s="4">
        <v>505</v>
      </c>
      <c r="B507" t="s">
        <v>171</v>
      </c>
      <c r="C507" t="s">
        <v>101</v>
      </c>
      <c r="D507" t="s">
        <v>17</v>
      </c>
      <c r="E507" t="s">
        <v>102</v>
      </c>
      <c r="F507" t="s">
        <v>175</v>
      </c>
      <c r="G507" t="s">
        <v>72</v>
      </c>
      <c r="H507">
        <v>726</v>
      </c>
      <c r="I507">
        <v>56.976584022038502</v>
      </c>
      <c r="J507">
        <v>41365</v>
      </c>
      <c r="K507">
        <v>6</v>
      </c>
      <c r="L507">
        <v>5044.8333333333303</v>
      </c>
      <c r="M507">
        <v>30269</v>
      </c>
      <c r="N507">
        <v>0</v>
      </c>
      <c r="O507">
        <v>400</v>
      </c>
      <c r="P507">
        <v>-1.8278236914600501</v>
      </c>
      <c r="Q507">
        <v>-1327</v>
      </c>
      <c r="R507">
        <v>70707</v>
      </c>
    </row>
    <row r="508" spans="1:18" x14ac:dyDescent="0.2">
      <c r="A508" s="4">
        <v>506</v>
      </c>
      <c r="B508" t="s">
        <v>171</v>
      </c>
      <c r="C508" t="s">
        <v>101</v>
      </c>
      <c r="D508" t="s">
        <v>17</v>
      </c>
      <c r="E508" t="s">
        <v>187</v>
      </c>
      <c r="F508" t="s">
        <v>173</v>
      </c>
      <c r="G508" t="s">
        <v>60</v>
      </c>
      <c r="H508">
        <v>7223</v>
      </c>
      <c r="I508">
        <v>42.071023120587</v>
      </c>
      <c r="J508">
        <v>303879</v>
      </c>
      <c r="K508">
        <v>41</v>
      </c>
      <c r="L508">
        <v>6958.0731707317</v>
      </c>
      <c r="M508">
        <v>285281</v>
      </c>
      <c r="N508">
        <v>0</v>
      </c>
      <c r="O508">
        <v>1882</v>
      </c>
      <c r="P508">
        <v>0</v>
      </c>
      <c r="Q508">
        <v>0</v>
      </c>
      <c r="R508">
        <v>591042</v>
      </c>
    </row>
    <row r="509" spans="1:18" x14ac:dyDescent="0.2">
      <c r="A509" s="4">
        <v>507</v>
      </c>
      <c r="B509" t="s">
        <v>171</v>
      </c>
      <c r="C509" t="s">
        <v>101</v>
      </c>
      <c r="D509" t="s">
        <v>17</v>
      </c>
      <c r="E509" t="s">
        <v>187</v>
      </c>
      <c r="F509" t="s">
        <v>173</v>
      </c>
      <c r="G509" t="s">
        <v>103</v>
      </c>
      <c r="H509">
        <v>199</v>
      </c>
      <c r="I509">
        <v>39.668341708542698</v>
      </c>
      <c r="J509">
        <v>7894</v>
      </c>
      <c r="K509">
        <v>2</v>
      </c>
      <c r="L509">
        <v>6713</v>
      </c>
      <c r="M509">
        <v>13426</v>
      </c>
      <c r="N509">
        <v>0</v>
      </c>
      <c r="O509">
        <v>45</v>
      </c>
      <c r="P509">
        <v>0</v>
      </c>
      <c r="Q509">
        <v>0</v>
      </c>
      <c r="R509">
        <v>21365</v>
      </c>
    </row>
    <row r="510" spans="1:18" x14ac:dyDescent="0.2">
      <c r="A510" s="4">
        <v>508</v>
      </c>
      <c r="B510" t="s">
        <v>171</v>
      </c>
      <c r="C510" t="s">
        <v>101</v>
      </c>
      <c r="D510" t="s">
        <v>17</v>
      </c>
      <c r="E510" t="s">
        <v>187</v>
      </c>
      <c r="F510" t="s">
        <v>173</v>
      </c>
      <c r="G510" t="s">
        <v>61</v>
      </c>
      <c r="H510">
        <v>276</v>
      </c>
      <c r="I510">
        <v>39.659420289854999</v>
      </c>
      <c r="J510">
        <v>10946</v>
      </c>
      <c r="K510">
        <v>2</v>
      </c>
      <c r="L510">
        <v>7101.5</v>
      </c>
      <c r="M510">
        <v>14203</v>
      </c>
      <c r="N510">
        <v>0</v>
      </c>
      <c r="O510">
        <v>11</v>
      </c>
      <c r="P510">
        <v>0</v>
      </c>
      <c r="Q510">
        <v>0</v>
      </c>
      <c r="R510">
        <v>25160</v>
      </c>
    </row>
    <row r="511" spans="1:18" x14ac:dyDescent="0.2">
      <c r="A511" s="4">
        <v>509</v>
      </c>
      <c r="B511" t="s">
        <v>171</v>
      </c>
      <c r="C511" t="s">
        <v>101</v>
      </c>
      <c r="D511" t="s">
        <v>17</v>
      </c>
      <c r="E511" t="s">
        <v>187</v>
      </c>
      <c r="F511" t="s">
        <v>173</v>
      </c>
      <c r="G511" t="s">
        <v>62</v>
      </c>
      <c r="H511">
        <v>9483</v>
      </c>
      <c r="I511">
        <v>36.409047769693103</v>
      </c>
      <c r="J511">
        <v>345267</v>
      </c>
      <c r="K511">
        <v>67</v>
      </c>
      <c r="L511">
        <v>5891.5671641790996</v>
      </c>
      <c r="M511">
        <v>394735</v>
      </c>
      <c r="N511">
        <v>0</v>
      </c>
      <c r="O511">
        <v>0</v>
      </c>
      <c r="P511">
        <v>0</v>
      </c>
      <c r="Q511">
        <v>0</v>
      </c>
      <c r="R511">
        <v>740002</v>
      </c>
    </row>
    <row r="512" spans="1:18" x14ac:dyDescent="0.2">
      <c r="A512" s="4">
        <v>510</v>
      </c>
      <c r="B512" t="s">
        <v>171</v>
      </c>
      <c r="C512" t="s">
        <v>101</v>
      </c>
      <c r="D512" t="s">
        <v>17</v>
      </c>
      <c r="E512" t="s">
        <v>187</v>
      </c>
      <c r="F512" t="s">
        <v>173</v>
      </c>
      <c r="G512" t="s">
        <v>63</v>
      </c>
      <c r="H512">
        <v>26</v>
      </c>
      <c r="I512">
        <v>39.192307692307601</v>
      </c>
      <c r="J512">
        <v>1019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1020</v>
      </c>
    </row>
    <row r="513" spans="1:18" x14ac:dyDescent="0.2">
      <c r="A513" s="4">
        <v>511</v>
      </c>
      <c r="B513" t="s">
        <v>171</v>
      </c>
      <c r="C513" t="s">
        <v>101</v>
      </c>
      <c r="D513" t="s">
        <v>17</v>
      </c>
      <c r="E513" t="s">
        <v>187</v>
      </c>
      <c r="F513" t="s">
        <v>173</v>
      </c>
      <c r="G513" t="s">
        <v>73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 x14ac:dyDescent="0.2">
      <c r="A514" s="4">
        <v>512</v>
      </c>
      <c r="B514" t="s">
        <v>171</v>
      </c>
      <c r="C514" t="s">
        <v>101</v>
      </c>
      <c r="D514" t="s">
        <v>17</v>
      </c>
      <c r="E514" t="s">
        <v>187</v>
      </c>
      <c r="F514" t="s">
        <v>173</v>
      </c>
      <c r="G514" t="s">
        <v>65</v>
      </c>
      <c r="H514">
        <v>85</v>
      </c>
      <c r="I514">
        <v>37.117647058823501</v>
      </c>
      <c r="J514">
        <v>3155</v>
      </c>
      <c r="K514">
        <v>1</v>
      </c>
      <c r="L514">
        <v>6010</v>
      </c>
      <c r="M514">
        <v>6010</v>
      </c>
      <c r="N514">
        <v>0</v>
      </c>
      <c r="O514">
        <v>47</v>
      </c>
      <c r="P514">
        <v>0</v>
      </c>
      <c r="Q514">
        <v>0</v>
      </c>
      <c r="R514">
        <v>9212</v>
      </c>
    </row>
    <row r="515" spans="1:18" x14ac:dyDescent="0.2">
      <c r="A515" s="4">
        <v>513</v>
      </c>
      <c r="B515" t="s">
        <v>171</v>
      </c>
      <c r="C515" t="s">
        <v>101</v>
      </c>
      <c r="D515" t="s">
        <v>17</v>
      </c>
      <c r="E515" t="s">
        <v>187</v>
      </c>
      <c r="F515" t="s">
        <v>173</v>
      </c>
      <c r="G515" t="s">
        <v>66</v>
      </c>
      <c r="H515">
        <v>9817</v>
      </c>
      <c r="I515">
        <v>40.061016603850398</v>
      </c>
      <c r="J515">
        <v>393279</v>
      </c>
      <c r="K515">
        <v>55</v>
      </c>
      <c r="L515">
        <v>6710.8909090909001</v>
      </c>
      <c r="M515">
        <v>369099</v>
      </c>
      <c r="N515">
        <v>0</v>
      </c>
      <c r="O515">
        <v>1740</v>
      </c>
      <c r="P515">
        <v>0</v>
      </c>
      <c r="Q515">
        <v>0</v>
      </c>
      <c r="R515">
        <v>764118</v>
      </c>
    </row>
    <row r="516" spans="1:18" x14ac:dyDescent="0.2">
      <c r="A516" s="4">
        <v>514</v>
      </c>
      <c r="B516" t="s">
        <v>171</v>
      </c>
      <c r="C516" t="s">
        <v>101</v>
      </c>
      <c r="D516" t="s">
        <v>17</v>
      </c>
      <c r="E516" t="s">
        <v>187</v>
      </c>
      <c r="F516" t="s">
        <v>173</v>
      </c>
      <c r="G516" t="s">
        <v>67</v>
      </c>
      <c r="H516">
        <v>18709</v>
      </c>
      <c r="I516">
        <v>41.001015554011403</v>
      </c>
      <c r="J516">
        <v>767088</v>
      </c>
      <c r="K516">
        <v>102</v>
      </c>
      <c r="L516">
        <v>7195.3725490196002</v>
      </c>
      <c r="M516">
        <v>733928</v>
      </c>
      <c r="N516">
        <v>0</v>
      </c>
      <c r="O516">
        <v>14505</v>
      </c>
      <c r="P516">
        <v>0</v>
      </c>
      <c r="Q516">
        <v>0</v>
      </c>
      <c r="R516">
        <v>1515521</v>
      </c>
    </row>
    <row r="517" spans="1:18" x14ac:dyDescent="0.2">
      <c r="A517" s="4">
        <v>515</v>
      </c>
      <c r="B517" t="s">
        <v>171</v>
      </c>
      <c r="C517" t="s">
        <v>101</v>
      </c>
      <c r="D517" t="s">
        <v>17</v>
      </c>
      <c r="E517" t="s">
        <v>187</v>
      </c>
      <c r="F517" t="s">
        <v>173</v>
      </c>
      <c r="G517" t="s">
        <v>70</v>
      </c>
      <c r="H517">
        <v>116</v>
      </c>
      <c r="I517">
        <v>39.672413793103402</v>
      </c>
      <c r="J517">
        <v>4602</v>
      </c>
      <c r="K517">
        <v>1</v>
      </c>
      <c r="L517">
        <v>7111</v>
      </c>
      <c r="M517">
        <v>7111</v>
      </c>
      <c r="N517">
        <v>0</v>
      </c>
      <c r="O517">
        <v>5</v>
      </c>
      <c r="P517">
        <v>0</v>
      </c>
      <c r="Q517">
        <v>0</v>
      </c>
      <c r="R517">
        <v>11718</v>
      </c>
    </row>
    <row r="518" spans="1:18" x14ac:dyDescent="0.2">
      <c r="A518" s="4">
        <v>516</v>
      </c>
      <c r="B518" t="s">
        <v>171</v>
      </c>
      <c r="C518" t="s">
        <v>101</v>
      </c>
      <c r="D518" t="s">
        <v>17</v>
      </c>
      <c r="E518" t="s">
        <v>187</v>
      </c>
      <c r="F518" t="s">
        <v>173</v>
      </c>
      <c r="G518" t="s">
        <v>71</v>
      </c>
      <c r="H518">
        <v>11478</v>
      </c>
      <c r="I518">
        <v>40.937968287158</v>
      </c>
      <c r="J518">
        <v>469886</v>
      </c>
      <c r="K518">
        <v>76</v>
      </c>
      <c r="L518">
        <v>7188.3815789473601</v>
      </c>
      <c r="M518">
        <v>546317</v>
      </c>
      <c r="N518">
        <v>0</v>
      </c>
      <c r="O518">
        <v>6978</v>
      </c>
      <c r="P518">
        <v>0</v>
      </c>
      <c r="Q518">
        <v>0</v>
      </c>
      <c r="R518">
        <v>1023181</v>
      </c>
    </row>
    <row r="519" spans="1:18" x14ac:dyDescent="0.2">
      <c r="A519" s="4">
        <v>517</v>
      </c>
      <c r="B519" t="s">
        <v>171</v>
      </c>
      <c r="C519" t="s">
        <v>101</v>
      </c>
      <c r="D519" t="s">
        <v>17</v>
      </c>
      <c r="E519" t="s">
        <v>187</v>
      </c>
      <c r="F519" t="s">
        <v>173</v>
      </c>
      <c r="G519" t="s">
        <v>72</v>
      </c>
      <c r="H519">
        <v>83</v>
      </c>
      <c r="I519">
        <v>36.867469879517998</v>
      </c>
      <c r="J519">
        <v>3060</v>
      </c>
      <c r="K519">
        <v>1</v>
      </c>
      <c r="L519">
        <v>5979</v>
      </c>
      <c r="M519">
        <v>5979</v>
      </c>
      <c r="N519">
        <v>0</v>
      </c>
      <c r="O519">
        <v>46</v>
      </c>
      <c r="P519">
        <v>0</v>
      </c>
      <c r="Q519">
        <v>0</v>
      </c>
      <c r="R519">
        <v>9085</v>
      </c>
    </row>
    <row r="520" spans="1:18" x14ac:dyDescent="0.2">
      <c r="A520" s="4">
        <v>518</v>
      </c>
      <c r="B520" t="s">
        <v>171</v>
      </c>
      <c r="C520" t="s">
        <v>104</v>
      </c>
      <c r="D520" t="s">
        <v>17</v>
      </c>
      <c r="E520" t="s">
        <v>105</v>
      </c>
      <c r="F520" t="s">
        <v>175</v>
      </c>
      <c r="G520" t="s">
        <v>60</v>
      </c>
      <c r="H520">
        <v>29286</v>
      </c>
      <c r="I520">
        <v>61.024004643857097</v>
      </c>
      <c r="J520">
        <v>1787149</v>
      </c>
      <c r="K520">
        <v>0</v>
      </c>
      <c r="L520">
        <v>0</v>
      </c>
      <c r="M520">
        <v>0</v>
      </c>
      <c r="N520">
        <v>0</v>
      </c>
      <c r="O520">
        <v>2246</v>
      </c>
      <c r="P520">
        <v>-1.9570101755104801</v>
      </c>
      <c r="Q520">
        <v>-57313</v>
      </c>
      <c r="R520">
        <v>1732082</v>
      </c>
    </row>
    <row r="521" spans="1:18" x14ac:dyDescent="0.2">
      <c r="A521" s="4">
        <v>519</v>
      </c>
      <c r="B521" t="s">
        <v>171</v>
      </c>
      <c r="C521" t="s">
        <v>104</v>
      </c>
      <c r="D521" t="s">
        <v>17</v>
      </c>
      <c r="E521" t="s">
        <v>105</v>
      </c>
      <c r="F521" t="s">
        <v>175</v>
      </c>
      <c r="G521" t="s">
        <v>62</v>
      </c>
      <c r="H521">
        <v>10156</v>
      </c>
      <c r="I521">
        <v>56.294013391098801</v>
      </c>
      <c r="J521">
        <v>571722</v>
      </c>
      <c r="K521">
        <v>0</v>
      </c>
      <c r="L521">
        <v>0</v>
      </c>
      <c r="M521">
        <v>0</v>
      </c>
      <c r="N521">
        <v>0</v>
      </c>
      <c r="O521">
        <v>741</v>
      </c>
      <c r="P521">
        <v>-1.80602599448601</v>
      </c>
      <c r="Q521">
        <v>-18342</v>
      </c>
      <c r="R521">
        <v>554121</v>
      </c>
    </row>
    <row r="522" spans="1:18" x14ac:dyDescent="0.2">
      <c r="A522" s="4">
        <v>520</v>
      </c>
      <c r="B522" t="s">
        <v>171</v>
      </c>
      <c r="C522" t="s">
        <v>104</v>
      </c>
      <c r="D522" t="s">
        <v>17</v>
      </c>
      <c r="E522" t="s">
        <v>105</v>
      </c>
      <c r="F522" t="s">
        <v>175</v>
      </c>
      <c r="G522" t="s">
        <v>66</v>
      </c>
      <c r="H522">
        <v>47961</v>
      </c>
      <c r="I522">
        <v>57.4509914305373</v>
      </c>
      <c r="J522">
        <v>2755407</v>
      </c>
      <c r="K522">
        <v>0</v>
      </c>
      <c r="L522">
        <v>0</v>
      </c>
      <c r="M522">
        <v>0</v>
      </c>
      <c r="N522">
        <v>0</v>
      </c>
      <c r="O522">
        <v>3640</v>
      </c>
      <c r="P522">
        <v>-1.8429974354162699</v>
      </c>
      <c r="Q522">
        <v>-88392</v>
      </c>
      <c r="R522">
        <v>2670655</v>
      </c>
    </row>
    <row r="523" spans="1:18" x14ac:dyDescent="0.2">
      <c r="A523" s="4">
        <v>521</v>
      </c>
      <c r="B523" t="s">
        <v>171</v>
      </c>
      <c r="C523" t="s">
        <v>104</v>
      </c>
      <c r="D523" t="s">
        <v>17</v>
      </c>
      <c r="E523" t="s">
        <v>105</v>
      </c>
      <c r="F523" t="s">
        <v>175</v>
      </c>
      <c r="G523" t="s">
        <v>67</v>
      </c>
      <c r="H523">
        <v>438</v>
      </c>
      <c r="I523">
        <v>62.036529680365298</v>
      </c>
      <c r="J523">
        <v>27172</v>
      </c>
      <c r="K523">
        <v>0</v>
      </c>
      <c r="L523">
        <v>0</v>
      </c>
      <c r="M523">
        <v>0</v>
      </c>
      <c r="N523">
        <v>0</v>
      </c>
      <c r="O523">
        <v>35</v>
      </c>
      <c r="P523">
        <v>-1.9908675799086699</v>
      </c>
      <c r="Q523">
        <v>-872</v>
      </c>
      <c r="R523">
        <v>26335</v>
      </c>
    </row>
    <row r="524" spans="1:18" x14ac:dyDescent="0.2">
      <c r="A524" s="4">
        <v>522</v>
      </c>
      <c r="B524" t="s">
        <v>171</v>
      </c>
      <c r="C524" t="s">
        <v>104</v>
      </c>
      <c r="D524" t="s">
        <v>17</v>
      </c>
      <c r="E524" t="s">
        <v>105</v>
      </c>
      <c r="F524" t="s">
        <v>175</v>
      </c>
      <c r="G524" t="s">
        <v>71</v>
      </c>
      <c r="H524">
        <v>18</v>
      </c>
      <c r="I524">
        <v>62.1666666666666</v>
      </c>
      <c r="J524">
        <v>1119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-2</v>
      </c>
      <c r="Q524">
        <v>-36</v>
      </c>
      <c r="R524">
        <v>1084</v>
      </c>
    </row>
    <row r="525" spans="1:18" x14ac:dyDescent="0.2">
      <c r="A525" s="4">
        <v>523</v>
      </c>
      <c r="B525" t="s">
        <v>171</v>
      </c>
      <c r="C525" t="s">
        <v>104</v>
      </c>
      <c r="D525" t="s">
        <v>17</v>
      </c>
      <c r="E525" t="s">
        <v>105</v>
      </c>
      <c r="F525" t="s">
        <v>175</v>
      </c>
      <c r="G525" t="s">
        <v>106</v>
      </c>
      <c r="H525">
        <v>2891</v>
      </c>
      <c r="I525">
        <v>59.441023867173897</v>
      </c>
      <c r="J525">
        <v>171844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-1.9069526115530899</v>
      </c>
      <c r="Q525">
        <v>-5513</v>
      </c>
      <c r="R525">
        <v>166331</v>
      </c>
    </row>
    <row r="526" spans="1:18" x14ac:dyDescent="0.2">
      <c r="A526" s="4">
        <v>524</v>
      </c>
      <c r="B526" t="s">
        <v>171</v>
      </c>
      <c r="C526" t="s">
        <v>104</v>
      </c>
      <c r="D526" t="s">
        <v>17</v>
      </c>
      <c r="E526" t="s">
        <v>188</v>
      </c>
      <c r="F526" t="s">
        <v>173</v>
      </c>
      <c r="G526" t="s">
        <v>60</v>
      </c>
      <c r="H526">
        <v>3355</v>
      </c>
      <c r="I526">
        <v>42.070938897168404</v>
      </c>
      <c r="J526">
        <v>141148</v>
      </c>
      <c r="K526">
        <v>0</v>
      </c>
      <c r="L526">
        <v>0</v>
      </c>
      <c r="M526">
        <v>0</v>
      </c>
      <c r="N526">
        <v>0</v>
      </c>
      <c r="O526">
        <v>257</v>
      </c>
      <c r="P526">
        <v>0</v>
      </c>
      <c r="Q526">
        <v>0</v>
      </c>
      <c r="R526">
        <v>141405</v>
      </c>
    </row>
    <row r="527" spans="1:18" x14ac:dyDescent="0.2">
      <c r="A527" s="4">
        <v>525</v>
      </c>
      <c r="B527" t="s">
        <v>171</v>
      </c>
      <c r="C527" t="s">
        <v>104</v>
      </c>
      <c r="D527" t="s">
        <v>17</v>
      </c>
      <c r="E527" t="s">
        <v>188</v>
      </c>
      <c r="F527" t="s">
        <v>173</v>
      </c>
      <c r="G527" t="s">
        <v>62</v>
      </c>
      <c r="H527">
        <v>1164</v>
      </c>
      <c r="I527">
        <v>36.408934707903697</v>
      </c>
      <c r="J527">
        <v>42380</v>
      </c>
      <c r="K527">
        <v>0</v>
      </c>
      <c r="L527">
        <v>0</v>
      </c>
      <c r="M527">
        <v>0</v>
      </c>
      <c r="N527">
        <v>0</v>
      </c>
      <c r="O527">
        <v>85</v>
      </c>
      <c r="P527">
        <v>0</v>
      </c>
      <c r="Q527">
        <v>0</v>
      </c>
      <c r="R527">
        <v>42465</v>
      </c>
    </row>
    <row r="528" spans="1:18" x14ac:dyDescent="0.2">
      <c r="A528" s="4">
        <v>526</v>
      </c>
      <c r="B528" t="s">
        <v>171</v>
      </c>
      <c r="C528" t="s">
        <v>104</v>
      </c>
      <c r="D528" t="s">
        <v>17</v>
      </c>
      <c r="E528" t="s">
        <v>188</v>
      </c>
      <c r="F528" t="s">
        <v>173</v>
      </c>
      <c r="G528" t="s">
        <v>66</v>
      </c>
      <c r="H528">
        <v>5495</v>
      </c>
      <c r="I528">
        <v>40.060964513193802</v>
      </c>
      <c r="J528">
        <v>220135</v>
      </c>
      <c r="K528">
        <v>0</v>
      </c>
      <c r="L528">
        <v>0</v>
      </c>
      <c r="M528">
        <v>0</v>
      </c>
      <c r="N528">
        <v>0</v>
      </c>
      <c r="O528">
        <v>417</v>
      </c>
      <c r="P528">
        <v>0</v>
      </c>
      <c r="Q528">
        <v>0</v>
      </c>
      <c r="R528">
        <v>220552</v>
      </c>
    </row>
    <row r="529" spans="1:18" x14ac:dyDescent="0.2">
      <c r="A529" s="4">
        <v>527</v>
      </c>
      <c r="B529" t="s">
        <v>171</v>
      </c>
      <c r="C529" t="s">
        <v>104</v>
      </c>
      <c r="D529" t="s">
        <v>17</v>
      </c>
      <c r="E529" t="s">
        <v>188</v>
      </c>
      <c r="F529" t="s">
        <v>173</v>
      </c>
      <c r="G529" t="s">
        <v>67</v>
      </c>
      <c r="H529">
        <v>50</v>
      </c>
      <c r="I529">
        <v>41</v>
      </c>
      <c r="J529">
        <v>2050</v>
      </c>
      <c r="K529">
        <v>0</v>
      </c>
      <c r="L529">
        <v>0</v>
      </c>
      <c r="M529">
        <v>0</v>
      </c>
      <c r="N529">
        <v>0</v>
      </c>
      <c r="O529">
        <v>4</v>
      </c>
      <c r="P529">
        <v>0</v>
      </c>
      <c r="Q529">
        <v>0</v>
      </c>
      <c r="R529">
        <v>2054</v>
      </c>
    </row>
    <row r="530" spans="1:18" x14ac:dyDescent="0.2">
      <c r="A530" s="4">
        <v>528</v>
      </c>
      <c r="B530" t="s">
        <v>171</v>
      </c>
      <c r="C530" t="s">
        <v>104</v>
      </c>
      <c r="D530" t="s">
        <v>17</v>
      </c>
      <c r="E530" t="s">
        <v>188</v>
      </c>
      <c r="F530" t="s">
        <v>173</v>
      </c>
      <c r="G530" t="s">
        <v>71</v>
      </c>
      <c r="H530">
        <v>2</v>
      </c>
      <c r="I530">
        <v>41</v>
      </c>
      <c r="J530">
        <v>82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82</v>
      </c>
    </row>
    <row r="531" spans="1:18" x14ac:dyDescent="0.2">
      <c r="A531" s="4">
        <v>529</v>
      </c>
      <c r="B531" t="s">
        <v>171</v>
      </c>
      <c r="C531" t="s">
        <v>104</v>
      </c>
      <c r="D531" t="s">
        <v>17</v>
      </c>
      <c r="E531" t="s">
        <v>188</v>
      </c>
      <c r="F531" t="s">
        <v>173</v>
      </c>
      <c r="G531" t="s">
        <v>106</v>
      </c>
      <c r="H531">
        <v>331</v>
      </c>
      <c r="I531">
        <v>39.667673716011997</v>
      </c>
      <c r="J531">
        <v>13130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13130</v>
      </c>
    </row>
    <row r="532" spans="1:18" x14ac:dyDescent="0.2">
      <c r="A532" s="4">
        <v>530</v>
      </c>
      <c r="B532" t="s">
        <v>171</v>
      </c>
      <c r="C532" t="s">
        <v>104</v>
      </c>
      <c r="D532" t="s">
        <v>17</v>
      </c>
      <c r="E532" t="s">
        <v>105</v>
      </c>
      <c r="F532" t="s">
        <v>175</v>
      </c>
      <c r="G532" t="s">
        <v>60</v>
      </c>
      <c r="H532">
        <v>47919</v>
      </c>
      <c r="I532">
        <v>61.023998831361197</v>
      </c>
      <c r="J532">
        <v>2924209</v>
      </c>
      <c r="K532">
        <v>0</v>
      </c>
      <c r="L532">
        <v>0</v>
      </c>
      <c r="M532">
        <v>0</v>
      </c>
      <c r="N532">
        <v>0</v>
      </c>
      <c r="O532">
        <v>88094</v>
      </c>
      <c r="P532">
        <v>-1.9569899204908201</v>
      </c>
      <c r="Q532">
        <v>-93777</v>
      </c>
      <c r="R532">
        <v>2918526</v>
      </c>
    </row>
    <row r="533" spans="1:18" x14ac:dyDescent="0.2">
      <c r="A533" s="4">
        <v>531</v>
      </c>
      <c r="B533" t="s">
        <v>171</v>
      </c>
      <c r="C533" t="s">
        <v>104</v>
      </c>
      <c r="D533" t="s">
        <v>17</v>
      </c>
      <c r="E533" t="s">
        <v>105</v>
      </c>
      <c r="F533" t="s">
        <v>175</v>
      </c>
      <c r="G533" t="s">
        <v>62</v>
      </c>
      <c r="H533">
        <v>16329</v>
      </c>
      <c r="I533">
        <v>56.294016779962</v>
      </c>
      <c r="J533">
        <v>919225</v>
      </c>
      <c r="K533">
        <v>0</v>
      </c>
      <c r="L533">
        <v>0</v>
      </c>
      <c r="M533">
        <v>0</v>
      </c>
      <c r="N533">
        <v>0</v>
      </c>
      <c r="O533">
        <v>28740</v>
      </c>
      <c r="P533">
        <v>-1.8059893441117001</v>
      </c>
      <c r="Q533">
        <v>-29490</v>
      </c>
      <c r="R533">
        <v>918475</v>
      </c>
    </row>
    <row r="534" spans="1:18" x14ac:dyDescent="0.2">
      <c r="A534" s="4">
        <v>532</v>
      </c>
      <c r="B534" t="s">
        <v>171</v>
      </c>
      <c r="C534" t="s">
        <v>104</v>
      </c>
      <c r="D534" t="s">
        <v>17</v>
      </c>
      <c r="E534" t="s">
        <v>105</v>
      </c>
      <c r="F534" t="s">
        <v>175</v>
      </c>
      <c r="G534" t="s">
        <v>66</v>
      </c>
      <c r="H534">
        <v>78440</v>
      </c>
      <c r="I534">
        <v>57.450994390616998</v>
      </c>
      <c r="J534">
        <v>4506456</v>
      </c>
      <c r="K534">
        <v>0</v>
      </c>
      <c r="L534">
        <v>0</v>
      </c>
      <c r="M534">
        <v>0</v>
      </c>
      <c r="N534">
        <v>0</v>
      </c>
      <c r="O534">
        <v>143604</v>
      </c>
      <c r="P534">
        <v>-1.84300101988781</v>
      </c>
      <c r="Q534">
        <v>-144565</v>
      </c>
      <c r="R534">
        <v>4505495</v>
      </c>
    </row>
    <row r="535" spans="1:18" x14ac:dyDescent="0.2">
      <c r="A535" s="4">
        <v>533</v>
      </c>
      <c r="B535" t="s">
        <v>171</v>
      </c>
      <c r="C535" t="s">
        <v>104</v>
      </c>
      <c r="D535" t="s">
        <v>17</v>
      </c>
      <c r="E535" t="s">
        <v>105</v>
      </c>
      <c r="F535" t="s">
        <v>175</v>
      </c>
      <c r="G535" t="s">
        <v>67</v>
      </c>
      <c r="H535">
        <v>723</v>
      </c>
      <c r="I535">
        <v>62.037344398340203</v>
      </c>
      <c r="J535">
        <v>44853</v>
      </c>
      <c r="K535">
        <v>0</v>
      </c>
      <c r="L535">
        <v>0</v>
      </c>
      <c r="M535">
        <v>0</v>
      </c>
      <c r="N535">
        <v>0</v>
      </c>
      <c r="O535">
        <v>1374</v>
      </c>
      <c r="P535">
        <v>-1.9903181189488199</v>
      </c>
      <c r="Q535">
        <v>-1439</v>
      </c>
      <c r="R535">
        <v>44788</v>
      </c>
    </row>
    <row r="536" spans="1:18" x14ac:dyDescent="0.2">
      <c r="A536" s="4">
        <v>534</v>
      </c>
      <c r="B536" t="s">
        <v>171</v>
      </c>
      <c r="C536" t="s">
        <v>104</v>
      </c>
      <c r="D536" t="s">
        <v>17</v>
      </c>
      <c r="E536" t="s">
        <v>105</v>
      </c>
      <c r="F536" t="s">
        <v>175</v>
      </c>
      <c r="G536" t="s">
        <v>71</v>
      </c>
      <c r="H536">
        <v>29</v>
      </c>
      <c r="I536">
        <v>62.172413793103402</v>
      </c>
      <c r="J536">
        <v>1803</v>
      </c>
      <c r="K536">
        <v>0</v>
      </c>
      <c r="L536">
        <v>0</v>
      </c>
      <c r="M536">
        <v>0</v>
      </c>
      <c r="N536">
        <v>0</v>
      </c>
      <c r="O536">
        <v>70</v>
      </c>
      <c r="P536">
        <v>-2</v>
      </c>
      <c r="Q536">
        <v>-58</v>
      </c>
      <c r="R536">
        <v>1815</v>
      </c>
    </row>
    <row r="537" spans="1:18" x14ac:dyDescent="0.2">
      <c r="A537" s="4">
        <v>535</v>
      </c>
      <c r="B537" t="s">
        <v>171</v>
      </c>
      <c r="C537" t="s">
        <v>104</v>
      </c>
      <c r="D537" t="s">
        <v>17</v>
      </c>
      <c r="E537" t="s">
        <v>105</v>
      </c>
      <c r="F537" t="s">
        <v>175</v>
      </c>
      <c r="G537" t="s">
        <v>106</v>
      </c>
      <c r="H537">
        <v>4240</v>
      </c>
      <c r="I537">
        <v>59.441037735849001</v>
      </c>
      <c r="J537">
        <v>252030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-1.90707547169811</v>
      </c>
      <c r="Q537">
        <v>-8086</v>
      </c>
      <c r="R537">
        <v>243944</v>
      </c>
    </row>
    <row r="538" spans="1:18" x14ac:dyDescent="0.2">
      <c r="A538" s="4">
        <v>536</v>
      </c>
      <c r="B538" t="s">
        <v>171</v>
      </c>
      <c r="C538" t="s">
        <v>104</v>
      </c>
      <c r="D538" t="s">
        <v>17</v>
      </c>
      <c r="E538" t="s">
        <v>188</v>
      </c>
      <c r="F538" t="s">
        <v>173</v>
      </c>
      <c r="G538" t="s">
        <v>60</v>
      </c>
      <c r="H538">
        <v>5490</v>
      </c>
      <c r="I538">
        <v>42.071038251366097</v>
      </c>
      <c r="J538">
        <v>230970</v>
      </c>
      <c r="K538">
        <v>0</v>
      </c>
      <c r="L538">
        <v>0</v>
      </c>
      <c r="M538">
        <v>0</v>
      </c>
      <c r="N538">
        <v>0</v>
      </c>
      <c r="O538">
        <v>10093</v>
      </c>
      <c r="P538">
        <v>0</v>
      </c>
      <c r="Q538">
        <v>0</v>
      </c>
      <c r="R538">
        <v>241063</v>
      </c>
    </row>
    <row r="539" spans="1:18" x14ac:dyDescent="0.2">
      <c r="A539" s="4">
        <v>537</v>
      </c>
      <c r="B539" t="s">
        <v>171</v>
      </c>
      <c r="C539" t="s">
        <v>104</v>
      </c>
      <c r="D539" t="s">
        <v>17</v>
      </c>
      <c r="E539" t="s">
        <v>188</v>
      </c>
      <c r="F539" t="s">
        <v>173</v>
      </c>
      <c r="G539" t="s">
        <v>62</v>
      </c>
      <c r="H539">
        <v>1871</v>
      </c>
      <c r="I539">
        <v>36.408872260823003</v>
      </c>
      <c r="J539">
        <v>68121</v>
      </c>
      <c r="K539">
        <v>0</v>
      </c>
      <c r="L539">
        <v>0</v>
      </c>
      <c r="M539">
        <v>0</v>
      </c>
      <c r="N539">
        <v>0</v>
      </c>
      <c r="O539">
        <v>3293</v>
      </c>
      <c r="P539">
        <v>0</v>
      </c>
      <c r="Q539">
        <v>0</v>
      </c>
      <c r="R539">
        <v>71414</v>
      </c>
    </row>
    <row r="540" spans="1:18" x14ac:dyDescent="0.2">
      <c r="A540" s="4">
        <v>538</v>
      </c>
      <c r="B540" t="s">
        <v>171</v>
      </c>
      <c r="C540" t="s">
        <v>104</v>
      </c>
      <c r="D540" t="s">
        <v>17</v>
      </c>
      <c r="E540" t="s">
        <v>188</v>
      </c>
      <c r="F540" t="s">
        <v>173</v>
      </c>
      <c r="G540" t="s">
        <v>66</v>
      </c>
      <c r="H540">
        <v>8987</v>
      </c>
      <c r="I540">
        <v>40.060976966729697</v>
      </c>
      <c r="J540">
        <v>360028</v>
      </c>
      <c r="K540">
        <v>0</v>
      </c>
      <c r="L540">
        <v>0</v>
      </c>
      <c r="M540">
        <v>0</v>
      </c>
      <c r="N540">
        <v>0</v>
      </c>
      <c r="O540">
        <v>16454</v>
      </c>
      <c r="P540">
        <v>0</v>
      </c>
      <c r="Q540">
        <v>0</v>
      </c>
      <c r="R540">
        <v>376482</v>
      </c>
    </row>
    <row r="541" spans="1:18" x14ac:dyDescent="0.2">
      <c r="A541" s="4">
        <v>539</v>
      </c>
      <c r="B541" t="s">
        <v>171</v>
      </c>
      <c r="C541" t="s">
        <v>104</v>
      </c>
      <c r="D541" t="s">
        <v>17</v>
      </c>
      <c r="E541" t="s">
        <v>188</v>
      </c>
      <c r="F541" t="s">
        <v>173</v>
      </c>
      <c r="G541" t="s">
        <v>67</v>
      </c>
      <c r="H541">
        <v>83</v>
      </c>
      <c r="I541">
        <v>41</v>
      </c>
      <c r="J541">
        <v>3403</v>
      </c>
      <c r="K541">
        <v>0</v>
      </c>
      <c r="L541">
        <v>0</v>
      </c>
      <c r="M541">
        <v>0</v>
      </c>
      <c r="N541">
        <v>0</v>
      </c>
      <c r="O541">
        <v>157</v>
      </c>
      <c r="P541">
        <v>0</v>
      </c>
      <c r="Q541">
        <v>0</v>
      </c>
      <c r="R541">
        <v>3560</v>
      </c>
    </row>
    <row r="542" spans="1:18" x14ac:dyDescent="0.2">
      <c r="A542" s="4">
        <v>540</v>
      </c>
      <c r="B542" t="s">
        <v>171</v>
      </c>
      <c r="C542" t="s">
        <v>104</v>
      </c>
      <c r="D542" t="s">
        <v>17</v>
      </c>
      <c r="E542" t="s">
        <v>188</v>
      </c>
      <c r="F542" t="s">
        <v>173</v>
      </c>
      <c r="G542" t="s">
        <v>71</v>
      </c>
      <c r="H542">
        <v>3</v>
      </c>
      <c r="I542">
        <v>41</v>
      </c>
      <c r="J542">
        <v>123</v>
      </c>
      <c r="K542">
        <v>0</v>
      </c>
      <c r="L542">
        <v>0</v>
      </c>
      <c r="M542">
        <v>0</v>
      </c>
      <c r="N542">
        <v>0</v>
      </c>
      <c r="O542">
        <v>8</v>
      </c>
      <c r="P542">
        <v>0</v>
      </c>
      <c r="Q542">
        <v>0</v>
      </c>
      <c r="R542">
        <v>131</v>
      </c>
    </row>
    <row r="543" spans="1:18" x14ac:dyDescent="0.2">
      <c r="A543" s="4">
        <v>541</v>
      </c>
      <c r="B543" t="s">
        <v>171</v>
      </c>
      <c r="C543" t="s">
        <v>104</v>
      </c>
      <c r="D543" t="s">
        <v>17</v>
      </c>
      <c r="E543" t="s">
        <v>188</v>
      </c>
      <c r="F543" t="s">
        <v>173</v>
      </c>
      <c r="G543" t="s">
        <v>106</v>
      </c>
      <c r="H543">
        <v>486</v>
      </c>
      <c r="I543">
        <v>39.668724279835303</v>
      </c>
      <c r="J543">
        <v>19279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19279</v>
      </c>
    </row>
    <row r="544" spans="1:18" x14ac:dyDescent="0.2">
      <c r="A544" s="4">
        <v>542</v>
      </c>
      <c r="B544" t="s">
        <v>171</v>
      </c>
      <c r="C544" t="s">
        <v>104</v>
      </c>
      <c r="D544" t="s">
        <v>17</v>
      </c>
      <c r="E544" t="s">
        <v>105</v>
      </c>
      <c r="F544" t="s">
        <v>175</v>
      </c>
      <c r="G544" t="s">
        <v>60</v>
      </c>
      <c r="H544">
        <v>22618</v>
      </c>
      <c r="I544">
        <v>61.024007427712398</v>
      </c>
      <c r="J544">
        <v>1380241</v>
      </c>
      <c r="K544">
        <v>118</v>
      </c>
      <c r="L544">
        <v>5563.3050847457598</v>
      </c>
      <c r="M544">
        <v>656470</v>
      </c>
      <c r="N544">
        <v>0</v>
      </c>
      <c r="O544">
        <v>18471</v>
      </c>
      <c r="P544">
        <v>-1.9569811654434499</v>
      </c>
      <c r="Q544">
        <v>-44263</v>
      </c>
      <c r="R544">
        <v>2010919</v>
      </c>
    </row>
    <row r="545" spans="1:18" x14ac:dyDescent="0.2">
      <c r="A545" s="4">
        <v>543</v>
      </c>
      <c r="B545" t="s">
        <v>171</v>
      </c>
      <c r="C545" t="s">
        <v>104</v>
      </c>
      <c r="D545" t="s">
        <v>17</v>
      </c>
      <c r="E545" t="s">
        <v>105</v>
      </c>
      <c r="F545" t="s">
        <v>175</v>
      </c>
      <c r="G545" t="s">
        <v>62</v>
      </c>
      <c r="H545">
        <v>7826</v>
      </c>
      <c r="I545">
        <v>56.2940199335548</v>
      </c>
      <c r="J545">
        <v>440557</v>
      </c>
      <c r="K545">
        <v>40</v>
      </c>
      <c r="L545">
        <v>4987.7</v>
      </c>
      <c r="M545">
        <v>199508</v>
      </c>
      <c r="N545">
        <v>0</v>
      </c>
      <c r="O545">
        <v>6157</v>
      </c>
      <c r="P545">
        <v>-1.8060311781242</v>
      </c>
      <c r="Q545">
        <v>-14134</v>
      </c>
      <c r="R545">
        <v>632088</v>
      </c>
    </row>
    <row r="546" spans="1:18" x14ac:dyDescent="0.2">
      <c r="A546" s="4">
        <v>544</v>
      </c>
      <c r="B546" t="s">
        <v>171</v>
      </c>
      <c r="C546" t="s">
        <v>104</v>
      </c>
      <c r="D546" t="s">
        <v>17</v>
      </c>
      <c r="E546" t="s">
        <v>105</v>
      </c>
      <c r="F546" t="s">
        <v>175</v>
      </c>
      <c r="G546" t="s">
        <v>66</v>
      </c>
      <c r="H546">
        <v>37034</v>
      </c>
      <c r="I546">
        <v>57.450990981260396</v>
      </c>
      <c r="J546">
        <v>2127640</v>
      </c>
      <c r="K546">
        <v>194</v>
      </c>
      <c r="L546">
        <v>5185.4845360824702</v>
      </c>
      <c r="M546">
        <v>1005984</v>
      </c>
      <c r="N546">
        <v>0</v>
      </c>
      <c r="O546">
        <v>30052</v>
      </c>
      <c r="P546">
        <v>-1.8430091267483899</v>
      </c>
      <c r="Q546">
        <v>-68254</v>
      </c>
      <c r="R546">
        <v>3095422</v>
      </c>
    </row>
    <row r="547" spans="1:18" x14ac:dyDescent="0.2">
      <c r="A547" s="4">
        <v>545</v>
      </c>
      <c r="B547" t="s">
        <v>171</v>
      </c>
      <c r="C547" t="s">
        <v>104</v>
      </c>
      <c r="D547" t="s">
        <v>17</v>
      </c>
      <c r="E547" t="s">
        <v>105</v>
      </c>
      <c r="F547" t="s">
        <v>175</v>
      </c>
      <c r="G547" t="s">
        <v>67</v>
      </c>
      <c r="H547">
        <v>340</v>
      </c>
      <c r="I547">
        <v>62.038235294117598</v>
      </c>
      <c r="J547">
        <v>21093</v>
      </c>
      <c r="K547">
        <v>2</v>
      </c>
      <c r="L547">
        <v>5609.5</v>
      </c>
      <c r="M547">
        <v>11219</v>
      </c>
      <c r="N547">
        <v>0</v>
      </c>
      <c r="O547">
        <v>289</v>
      </c>
      <c r="P547">
        <v>-1.99117647058823</v>
      </c>
      <c r="Q547">
        <v>-677</v>
      </c>
      <c r="R547">
        <v>31924</v>
      </c>
    </row>
    <row r="548" spans="1:18" x14ac:dyDescent="0.2">
      <c r="A548" s="4">
        <v>546</v>
      </c>
      <c r="B548" t="s">
        <v>171</v>
      </c>
      <c r="C548" t="s">
        <v>104</v>
      </c>
      <c r="D548" t="s">
        <v>17</v>
      </c>
      <c r="E548" t="s">
        <v>105</v>
      </c>
      <c r="F548" t="s">
        <v>175</v>
      </c>
      <c r="G548" t="s">
        <v>71</v>
      </c>
      <c r="H548">
        <v>14</v>
      </c>
      <c r="I548">
        <v>62.214285714285701</v>
      </c>
      <c r="J548">
        <v>871</v>
      </c>
      <c r="K548">
        <v>0</v>
      </c>
      <c r="L548">
        <v>0</v>
      </c>
      <c r="M548">
        <v>0</v>
      </c>
      <c r="N548">
        <v>0</v>
      </c>
      <c r="O548">
        <v>14</v>
      </c>
      <c r="P548">
        <v>-2</v>
      </c>
      <c r="Q548">
        <v>-28</v>
      </c>
      <c r="R548">
        <v>857</v>
      </c>
    </row>
    <row r="549" spans="1:18" x14ac:dyDescent="0.2">
      <c r="A549" s="4">
        <v>547</v>
      </c>
      <c r="B549" t="s">
        <v>171</v>
      </c>
      <c r="C549" t="s">
        <v>104</v>
      </c>
      <c r="D549" t="s">
        <v>17</v>
      </c>
      <c r="E549" t="s">
        <v>105</v>
      </c>
      <c r="F549" t="s">
        <v>175</v>
      </c>
      <c r="G549" t="s">
        <v>106</v>
      </c>
      <c r="H549">
        <v>2224</v>
      </c>
      <c r="I549">
        <v>59.441097122302097</v>
      </c>
      <c r="J549">
        <v>132197</v>
      </c>
      <c r="K549">
        <v>19</v>
      </c>
      <c r="L549">
        <v>5272.3684210526299</v>
      </c>
      <c r="M549">
        <v>100175</v>
      </c>
      <c r="N549">
        <v>0</v>
      </c>
      <c r="O549">
        <v>0</v>
      </c>
      <c r="P549">
        <v>-1.90692446043165</v>
      </c>
      <c r="Q549">
        <v>-4241</v>
      </c>
      <c r="R549">
        <v>228131</v>
      </c>
    </row>
    <row r="550" spans="1:18" x14ac:dyDescent="0.2">
      <c r="A550" s="4">
        <v>548</v>
      </c>
      <c r="B550" t="s">
        <v>171</v>
      </c>
      <c r="C550" t="s">
        <v>104</v>
      </c>
      <c r="D550" t="s">
        <v>17</v>
      </c>
      <c r="E550" t="s">
        <v>188</v>
      </c>
      <c r="F550" t="s">
        <v>173</v>
      </c>
      <c r="G550" t="s">
        <v>60</v>
      </c>
      <c r="H550">
        <v>2591</v>
      </c>
      <c r="I550">
        <v>42.071015052103398</v>
      </c>
      <c r="J550">
        <v>109006</v>
      </c>
      <c r="K550">
        <v>14</v>
      </c>
      <c r="L550">
        <v>6958.0714285714203</v>
      </c>
      <c r="M550">
        <v>97413</v>
      </c>
      <c r="N550">
        <v>0</v>
      </c>
      <c r="O550">
        <v>2116</v>
      </c>
      <c r="P550">
        <v>0</v>
      </c>
      <c r="Q550">
        <v>0</v>
      </c>
      <c r="R550">
        <v>208535</v>
      </c>
    </row>
    <row r="551" spans="1:18" x14ac:dyDescent="0.2">
      <c r="A551" s="4">
        <v>549</v>
      </c>
      <c r="B551" t="s">
        <v>171</v>
      </c>
      <c r="C551" t="s">
        <v>104</v>
      </c>
      <c r="D551" t="s">
        <v>17</v>
      </c>
      <c r="E551" t="s">
        <v>188</v>
      </c>
      <c r="F551" t="s">
        <v>173</v>
      </c>
      <c r="G551" t="s">
        <v>62</v>
      </c>
      <c r="H551">
        <v>897</v>
      </c>
      <c r="I551">
        <v>36.409141583054598</v>
      </c>
      <c r="J551">
        <v>32659</v>
      </c>
      <c r="K551">
        <v>5</v>
      </c>
      <c r="L551">
        <v>5891.6</v>
      </c>
      <c r="M551">
        <v>29458</v>
      </c>
      <c r="N551">
        <v>0</v>
      </c>
      <c r="O551">
        <v>705</v>
      </c>
      <c r="P551">
        <v>0</v>
      </c>
      <c r="Q551">
        <v>0</v>
      </c>
      <c r="R551">
        <v>62822</v>
      </c>
    </row>
    <row r="552" spans="1:18" x14ac:dyDescent="0.2">
      <c r="A552" s="4">
        <v>550</v>
      </c>
      <c r="B552" t="s">
        <v>171</v>
      </c>
      <c r="C552" t="s">
        <v>104</v>
      </c>
      <c r="D552" t="s">
        <v>17</v>
      </c>
      <c r="E552" t="s">
        <v>188</v>
      </c>
      <c r="F552" t="s">
        <v>173</v>
      </c>
      <c r="G552" t="s">
        <v>66</v>
      </c>
      <c r="H552">
        <v>4243</v>
      </c>
      <c r="I552">
        <v>40.061041715767097</v>
      </c>
      <c r="J552">
        <v>169979</v>
      </c>
      <c r="K552">
        <v>22</v>
      </c>
      <c r="L552">
        <v>6710.9090909090901</v>
      </c>
      <c r="M552">
        <v>147640</v>
      </c>
      <c r="N552">
        <v>0</v>
      </c>
      <c r="O552">
        <v>3443</v>
      </c>
      <c r="P552">
        <v>0</v>
      </c>
      <c r="Q552">
        <v>0</v>
      </c>
      <c r="R552">
        <v>321062</v>
      </c>
    </row>
    <row r="553" spans="1:18" x14ac:dyDescent="0.2">
      <c r="A553" s="4">
        <v>551</v>
      </c>
      <c r="B553" t="s">
        <v>171</v>
      </c>
      <c r="C553" t="s">
        <v>104</v>
      </c>
      <c r="D553" t="s">
        <v>17</v>
      </c>
      <c r="E553" t="s">
        <v>188</v>
      </c>
      <c r="F553" t="s">
        <v>173</v>
      </c>
      <c r="G553" t="s">
        <v>67</v>
      </c>
      <c r="H553">
        <v>39</v>
      </c>
      <c r="I553">
        <v>41</v>
      </c>
      <c r="J553">
        <v>1599</v>
      </c>
      <c r="K553">
        <v>0</v>
      </c>
      <c r="L553">
        <v>0</v>
      </c>
      <c r="M553">
        <v>0</v>
      </c>
      <c r="N553">
        <v>0</v>
      </c>
      <c r="O553">
        <v>33</v>
      </c>
      <c r="P553">
        <v>0</v>
      </c>
      <c r="Q553">
        <v>0</v>
      </c>
      <c r="R553">
        <v>1632</v>
      </c>
    </row>
    <row r="554" spans="1:18" x14ac:dyDescent="0.2">
      <c r="A554" s="4">
        <v>552</v>
      </c>
      <c r="B554" t="s">
        <v>171</v>
      </c>
      <c r="C554" t="s">
        <v>104</v>
      </c>
      <c r="D554" t="s">
        <v>17</v>
      </c>
      <c r="E554" t="s">
        <v>188</v>
      </c>
      <c r="F554" t="s">
        <v>173</v>
      </c>
      <c r="G554" t="s">
        <v>71</v>
      </c>
      <c r="H554">
        <v>2</v>
      </c>
      <c r="I554">
        <v>41</v>
      </c>
      <c r="J554">
        <v>82</v>
      </c>
      <c r="K554">
        <v>0</v>
      </c>
      <c r="L554">
        <v>0</v>
      </c>
      <c r="M554">
        <v>0</v>
      </c>
      <c r="N554">
        <v>0</v>
      </c>
      <c r="O554">
        <v>2</v>
      </c>
      <c r="P554">
        <v>0</v>
      </c>
      <c r="Q554">
        <v>0</v>
      </c>
      <c r="R554">
        <v>84</v>
      </c>
    </row>
    <row r="555" spans="1:18" x14ac:dyDescent="0.2">
      <c r="A555" s="4">
        <v>553</v>
      </c>
      <c r="B555" t="s">
        <v>171</v>
      </c>
      <c r="C555" t="s">
        <v>104</v>
      </c>
      <c r="D555" t="s">
        <v>17</v>
      </c>
      <c r="E555" t="s">
        <v>188</v>
      </c>
      <c r="F555" t="s">
        <v>173</v>
      </c>
      <c r="G555" t="s">
        <v>106</v>
      </c>
      <c r="H555">
        <v>255</v>
      </c>
      <c r="I555">
        <v>39.670588235294098</v>
      </c>
      <c r="J555">
        <v>10116</v>
      </c>
      <c r="K555">
        <v>2</v>
      </c>
      <c r="L555">
        <v>6713</v>
      </c>
      <c r="M555">
        <v>13426</v>
      </c>
      <c r="N555">
        <v>0</v>
      </c>
      <c r="O555">
        <v>0</v>
      </c>
      <c r="P555">
        <v>0</v>
      </c>
      <c r="Q555">
        <v>0</v>
      </c>
      <c r="R555">
        <v>23542</v>
      </c>
    </row>
    <row r="556" spans="1:18" x14ac:dyDescent="0.2">
      <c r="A556" s="4">
        <v>554</v>
      </c>
      <c r="B556" t="s">
        <v>171</v>
      </c>
      <c r="C556" t="s">
        <v>107</v>
      </c>
      <c r="D556" t="s">
        <v>17</v>
      </c>
      <c r="E556" t="s">
        <v>108</v>
      </c>
      <c r="F556" t="s">
        <v>175</v>
      </c>
      <c r="G556" t="s">
        <v>76</v>
      </c>
      <c r="H556">
        <v>218</v>
      </c>
      <c r="I556">
        <v>62.463302752293501</v>
      </c>
      <c r="J556">
        <v>13617</v>
      </c>
      <c r="K556">
        <v>0</v>
      </c>
      <c r="L556">
        <v>0</v>
      </c>
      <c r="M556">
        <v>0</v>
      </c>
      <c r="N556">
        <v>0</v>
      </c>
      <c r="O556">
        <v>17</v>
      </c>
      <c r="P556">
        <v>-2.5642201834862299</v>
      </c>
      <c r="Q556">
        <v>-559</v>
      </c>
      <c r="R556">
        <v>13075</v>
      </c>
    </row>
    <row r="557" spans="1:18" x14ac:dyDescent="0.2">
      <c r="A557" s="4">
        <v>555</v>
      </c>
      <c r="B557" t="s">
        <v>171</v>
      </c>
      <c r="C557" t="s">
        <v>107</v>
      </c>
      <c r="D557" t="s">
        <v>17</v>
      </c>
      <c r="E557" t="s">
        <v>108</v>
      </c>
      <c r="F557" t="s">
        <v>175</v>
      </c>
      <c r="G557" t="s">
        <v>77</v>
      </c>
      <c r="H557">
        <v>9</v>
      </c>
      <c r="I557">
        <v>63.3333333333333</v>
      </c>
      <c r="J557">
        <v>570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-2.55555555555555</v>
      </c>
      <c r="Q557">
        <v>-23</v>
      </c>
      <c r="R557">
        <v>548</v>
      </c>
    </row>
    <row r="558" spans="1:18" x14ac:dyDescent="0.2">
      <c r="A558" s="4">
        <v>556</v>
      </c>
      <c r="B558" t="s">
        <v>171</v>
      </c>
      <c r="C558" t="s">
        <v>107</v>
      </c>
      <c r="D558" t="s">
        <v>17</v>
      </c>
      <c r="E558" t="s">
        <v>108</v>
      </c>
      <c r="F558" t="s">
        <v>175</v>
      </c>
      <c r="G558" t="s">
        <v>78</v>
      </c>
      <c r="H558">
        <v>856</v>
      </c>
      <c r="I558">
        <v>60.141355140186903</v>
      </c>
      <c r="J558">
        <v>51481</v>
      </c>
      <c r="K558">
        <v>0</v>
      </c>
      <c r="L558">
        <v>0</v>
      </c>
      <c r="M558">
        <v>0</v>
      </c>
      <c r="N558">
        <v>0</v>
      </c>
      <c r="O558">
        <v>66</v>
      </c>
      <c r="P558">
        <v>-2.4684579439252299</v>
      </c>
      <c r="Q558">
        <v>-2113</v>
      </c>
      <c r="R558">
        <v>49434</v>
      </c>
    </row>
    <row r="559" spans="1:18" x14ac:dyDescent="0.2">
      <c r="A559" s="4">
        <v>557</v>
      </c>
      <c r="B559" t="s">
        <v>171</v>
      </c>
      <c r="C559" t="s">
        <v>107</v>
      </c>
      <c r="D559" t="s">
        <v>17</v>
      </c>
      <c r="E559" t="s">
        <v>108</v>
      </c>
      <c r="F559" t="s">
        <v>175</v>
      </c>
      <c r="G559" t="s">
        <v>80</v>
      </c>
      <c r="H559">
        <v>50120</v>
      </c>
      <c r="I559">
        <v>61.393994413407803</v>
      </c>
      <c r="J559">
        <v>3077067</v>
      </c>
      <c r="K559">
        <v>0</v>
      </c>
      <c r="L559">
        <v>0</v>
      </c>
      <c r="M559">
        <v>0</v>
      </c>
      <c r="N559">
        <v>0</v>
      </c>
      <c r="O559">
        <v>3852</v>
      </c>
      <c r="P559">
        <v>-2.5189944134078202</v>
      </c>
      <c r="Q559">
        <v>-126252</v>
      </c>
      <c r="R559">
        <v>2954667</v>
      </c>
    </row>
    <row r="560" spans="1:18" x14ac:dyDescent="0.2">
      <c r="A560" s="4">
        <v>558</v>
      </c>
      <c r="B560" t="s">
        <v>171</v>
      </c>
      <c r="C560" t="s">
        <v>107</v>
      </c>
      <c r="D560" t="s">
        <v>17</v>
      </c>
      <c r="E560" t="s">
        <v>189</v>
      </c>
      <c r="F560" t="s">
        <v>173</v>
      </c>
      <c r="G560" t="s">
        <v>76</v>
      </c>
      <c r="H560">
        <v>25</v>
      </c>
      <c r="I560">
        <v>34.92</v>
      </c>
      <c r="J560">
        <v>873</v>
      </c>
      <c r="K560">
        <v>0</v>
      </c>
      <c r="L560">
        <v>0</v>
      </c>
      <c r="M560">
        <v>0</v>
      </c>
      <c r="N560">
        <v>0</v>
      </c>
      <c r="O560">
        <v>2</v>
      </c>
      <c r="P560">
        <v>0</v>
      </c>
      <c r="Q560">
        <v>0</v>
      </c>
      <c r="R560">
        <v>875</v>
      </c>
    </row>
    <row r="561" spans="1:18" x14ac:dyDescent="0.2">
      <c r="A561" s="4">
        <v>559</v>
      </c>
      <c r="B561" t="s">
        <v>171</v>
      </c>
      <c r="C561" t="s">
        <v>107</v>
      </c>
      <c r="D561" t="s">
        <v>17</v>
      </c>
      <c r="E561" t="s">
        <v>189</v>
      </c>
      <c r="F561" t="s">
        <v>173</v>
      </c>
      <c r="G561" t="s">
        <v>77</v>
      </c>
      <c r="H561">
        <v>1</v>
      </c>
      <c r="I561">
        <v>39</v>
      </c>
      <c r="J561">
        <v>39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39</v>
      </c>
    </row>
    <row r="562" spans="1:18" x14ac:dyDescent="0.2">
      <c r="A562" s="4">
        <v>560</v>
      </c>
      <c r="B562" t="s">
        <v>171</v>
      </c>
      <c r="C562" t="s">
        <v>107</v>
      </c>
      <c r="D562" t="s">
        <v>17</v>
      </c>
      <c r="E562" t="s">
        <v>189</v>
      </c>
      <c r="F562" t="s">
        <v>173</v>
      </c>
      <c r="G562" t="s">
        <v>78</v>
      </c>
      <c r="H562">
        <v>98</v>
      </c>
      <c r="I562">
        <v>34.275510204081598</v>
      </c>
      <c r="J562">
        <v>3359</v>
      </c>
      <c r="K562">
        <v>0</v>
      </c>
      <c r="L562">
        <v>0</v>
      </c>
      <c r="M562">
        <v>0</v>
      </c>
      <c r="N562">
        <v>0</v>
      </c>
      <c r="O562">
        <v>8</v>
      </c>
      <c r="P562">
        <v>0</v>
      </c>
      <c r="Q562">
        <v>0</v>
      </c>
      <c r="R562">
        <v>3367</v>
      </c>
    </row>
    <row r="563" spans="1:18" x14ac:dyDescent="0.2">
      <c r="A563" s="4">
        <v>561</v>
      </c>
      <c r="B563" t="s">
        <v>171</v>
      </c>
      <c r="C563" t="s">
        <v>107</v>
      </c>
      <c r="D563" t="s">
        <v>17</v>
      </c>
      <c r="E563" t="s">
        <v>189</v>
      </c>
      <c r="F563" t="s">
        <v>173</v>
      </c>
      <c r="G563" t="s">
        <v>80</v>
      </c>
      <c r="H563">
        <v>5746</v>
      </c>
      <c r="I563">
        <v>37.784023668639001</v>
      </c>
      <c r="J563">
        <v>217107</v>
      </c>
      <c r="K563">
        <v>0</v>
      </c>
      <c r="L563">
        <v>0</v>
      </c>
      <c r="M563">
        <v>0</v>
      </c>
      <c r="N563">
        <v>0</v>
      </c>
      <c r="O563">
        <v>442</v>
      </c>
      <c r="P563">
        <v>0</v>
      </c>
      <c r="Q563">
        <v>0</v>
      </c>
      <c r="R563">
        <v>217549</v>
      </c>
    </row>
    <row r="564" spans="1:18" x14ac:dyDescent="0.2">
      <c r="A564" s="4">
        <v>562</v>
      </c>
      <c r="B564" t="s">
        <v>171</v>
      </c>
      <c r="C564" t="s">
        <v>107</v>
      </c>
      <c r="D564" t="s">
        <v>17</v>
      </c>
      <c r="E564" t="s">
        <v>108</v>
      </c>
      <c r="F564" t="s">
        <v>175</v>
      </c>
      <c r="G564" t="s">
        <v>76</v>
      </c>
      <c r="H564">
        <v>222</v>
      </c>
      <c r="I564">
        <v>62.463963963963899</v>
      </c>
      <c r="J564">
        <v>13867</v>
      </c>
      <c r="K564">
        <v>0</v>
      </c>
      <c r="L564">
        <v>0</v>
      </c>
      <c r="M564">
        <v>0</v>
      </c>
      <c r="N564">
        <v>0</v>
      </c>
      <c r="O564">
        <v>971</v>
      </c>
      <c r="P564">
        <v>-2.5630630630630602</v>
      </c>
      <c r="Q564">
        <v>-569</v>
      </c>
      <c r="R564">
        <v>14269</v>
      </c>
    </row>
    <row r="565" spans="1:18" x14ac:dyDescent="0.2">
      <c r="A565" s="4">
        <v>563</v>
      </c>
      <c r="B565" t="s">
        <v>171</v>
      </c>
      <c r="C565" t="s">
        <v>107</v>
      </c>
      <c r="D565" t="s">
        <v>17</v>
      </c>
      <c r="E565" t="s">
        <v>108</v>
      </c>
      <c r="F565" t="s">
        <v>175</v>
      </c>
      <c r="G565" t="s">
        <v>77</v>
      </c>
      <c r="H565">
        <v>11</v>
      </c>
      <c r="I565">
        <v>63.363636363636303</v>
      </c>
      <c r="J565">
        <v>697</v>
      </c>
      <c r="K565">
        <v>0</v>
      </c>
      <c r="L565">
        <v>0</v>
      </c>
      <c r="M565">
        <v>0</v>
      </c>
      <c r="N565">
        <v>0</v>
      </c>
      <c r="O565">
        <v>35</v>
      </c>
      <c r="P565">
        <v>-2.63636363636363</v>
      </c>
      <c r="Q565">
        <v>-29</v>
      </c>
      <c r="R565">
        <v>703</v>
      </c>
    </row>
    <row r="566" spans="1:18" x14ac:dyDescent="0.2">
      <c r="A566" s="4">
        <v>564</v>
      </c>
      <c r="B566" t="s">
        <v>171</v>
      </c>
      <c r="C566" t="s">
        <v>107</v>
      </c>
      <c r="D566" t="s">
        <v>17</v>
      </c>
      <c r="E566" t="s">
        <v>108</v>
      </c>
      <c r="F566" t="s">
        <v>175</v>
      </c>
      <c r="G566" t="s">
        <v>78</v>
      </c>
      <c r="H566">
        <v>876</v>
      </c>
      <c r="I566">
        <v>60.141552511415497</v>
      </c>
      <c r="J566">
        <v>52684</v>
      </c>
      <c r="K566">
        <v>0</v>
      </c>
      <c r="L566">
        <v>0</v>
      </c>
      <c r="M566">
        <v>0</v>
      </c>
      <c r="N566">
        <v>0</v>
      </c>
      <c r="O566">
        <v>3789</v>
      </c>
      <c r="P566">
        <v>-2.4680365296803601</v>
      </c>
      <c r="Q566">
        <v>-2162</v>
      </c>
      <c r="R566">
        <v>54311</v>
      </c>
    </row>
    <row r="567" spans="1:18" x14ac:dyDescent="0.2">
      <c r="A567" s="4">
        <v>565</v>
      </c>
      <c r="B567" t="s">
        <v>171</v>
      </c>
      <c r="C567" t="s">
        <v>107</v>
      </c>
      <c r="D567" t="s">
        <v>17</v>
      </c>
      <c r="E567" t="s">
        <v>108</v>
      </c>
      <c r="F567" t="s">
        <v>175</v>
      </c>
      <c r="G567" t="s">
        <v>80</v>
      </c>
      <c r="H567">
        <v>51116</v>
      </c>
      <c r="I567">
        <v>61.394005790750398</v>
      </c>
      <c r="J567">
        <v>3138216</v>
      </c>
      <c r="K567">
        <v>0</v>
      </c>
      <c r="L567">
        <v>0</v>
      </c>
      <c r="M567">
        <v>0</v>
      </c>
      <c r="N567">
        <v>0</v>
      </c>
      <c r="O567">
        <v>222403</v>
      </c>
      <c r="P567">
        <v>-2.51899600907739</v>
      </c>
      <c r="Q567">
        <v>-128761</v>
      </c>
      <c r="R567">
        <v>3231858</v>
      </c>
    </row>
    <row r="568" spans="1:18" x14ac:dyDescent="0.2">
      <c r="A568" s="4">
        <v>566</v>
      </c>
      <c r="B568" t="s">
        <v>171</v>
      </c>
      <c r="C568" t="s">
        <v>107</v>
      </c>
      <c r="D568" t="s">
        <v>17</v>
      </c>
      <c r="E568" t="s">
        <v>189</v>
      </c>
      <c r="F568" t="s">
        <v>173</v>
      </c>
      <c r="G568" t="s">
        <v>76</v>
      </c>
      <c r="H568">
        <v>25</v>
      </c>
      <c r="I568">
        <v>34.92</v>
      </c>
      <c r="J568">
        <v>873</v>
      </c>
      <c r="K568">
        <v>0</v>
      </c>
      <c r="L568">
        <v>0</v>
      </c>
      <c r="M568">
        <v>0</v>
      </c>
      <c r="N568">
        <v>0</v>
      </c>
      <c r="O568">
        <v>111</v>
      </c>
      <c r="P568">
        <v>0</v>
      </c>
      <c r="Q568">
        <v>0</v>
      </c>
      <c r="R568">
        <v>984</v>
      </c>
    </row>
    <row r="569" spans="1:18" x14ac:dyDescent="0.2">
      <c r="A569" s="4">
        <v>567</v>
      </c>
      <c r="B569" t="s">
        <v>171</v>
      </c>
      <c r="C569" t="s">
        <v>107</v>
      </c>
      <c r="D569" t="s">
        <v>17</v>
      </c>
      <c r="E569" t="s">
        <v>189</v>
      </c>
      <c r="F569" t="s">
        <v>173</v>
      </c>
      <c r="G569" t="s">
        <v>77</v>
      </c>
      <c r="H569">
        <v>1</v>
      </c>
      <c r="I569">
        <v>39</v>
      </c>
      <c r="J569">
        <v>39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0</v>
      </c>
      <c r="Q569">
        <v>0</v>
      </c>
      <c r="R569">
        <v>43</v>
      </c>
    </row>
    <row r="570" spans="1:18" x14ac:dyDescent="0.2">
      <c r="A570" s="4">
        <v>568</v>
      </c>
      <c r="B570" t="s">
        <v>171</v>
      </c>
      <c r="C570" t="s">
        <v>107</v>
      </c>
      <c r="D570" t="s">
        <v>17</v>
      </c>
      <c r="E570" t="s">
        <v>189</v>
      </c>
      <c r="F570" t="s">
        <v>173</v>
      </c>
      <c r="G570" t="s">
        <v>78</v>
      </c>
      <c r="H570">
        <v>100</v>
      </c>
      <c r="I570">
        <v>34.270000000000003</v>
      </c>
      <c r="J570">
        <v>3427</v>
      </c>
      <c r="K570">
        <v>0</v>
      </c>
      <c r="L570">
        <v>0</v>
      </c>
      <c r="M570">
        <v>0</v>
      </c>
      <c r="N570">
        <v>0</v>
      </c>
      <c r="O570">
        <v>434</v>
      </c>
      <c r="P570">
        <v>0</v>
      </c>
      <c r="Q570">
        <v>0</v>
      </c>
      <c r="R570">
        <v>3861</v>
      </c>
    </row>
    <row r="571" spans="1:18" x14ac:dyDescent="0.2">
      <c r="A571" s="4">
        <v>569</v>
      </c>
      <c r="B571" t="s">
        <v>171</v>
      </c>
      <c r="C571" t="s">
        <v>107</v>
      </c>
      <c r="D571" t="s">
        <v>17</v>
      </c>
      <c r="E571" t="s">
        <v>189</v>
      </c>
      <c r="F571" t="s">
        <v>173</v>
      </c>
      <c r="G571" t="s">
        <v>80</v>
      </c>
      <c r="H571">
        <v>5861</v>
      </c>
      <c r="I571">
        <v>37.783995905135598</v>
      </c>
      <c r="J571">
        <v>221452</v>
      </c>
      <c r="K571">
        <v>0</v>
      </c>
      <c r="L571">
        <v>0</v>
      </c>
      <c r="M571">
        <v>0</v>
      </c>
      <c r="N571">
        <v>0</v>
      </c>
      <c r="O571">
        <v>25499</v>
      </c>
      <c r="P571">
        <v>0</v>
      </c>
      <c r="Q571">
        <v>0</v>
      </c>
      <c r="R571">
        <v>246951</v>
      </c>
    </row>
    <row r="572" spans="1:18" x14ac:dyDescent="0.2">
      <c r="A572" s="4">
        <v>570</v>
      </c>
      <c r="B572" t="s">
        <v>171</v>
      </c>
      <c r="C572" t="s">
        <v>107</v>
      </c>
      <c r="D572" t="s">
        <v>17</v>
      </c>
      <c r="E572" t="s">
        <v>108</v>
      </c>
      <c r="F572" t="s">
        <v>175</v>
      </c>
      <c r="G572" t="s">
        <v>76</v>
      </c>
      <c r="H572">
        <v>137</v>
      </c>
      <c r="I572">
        <v>62.459854014598498</v>
      </c>
      <c r="J572">
        <v>8557</v>
      </c>
      <c r="K572">
        <v>1</v>
      </c>
      <c r="L572">
        <v>5625</v>
      </c>
      <c r="M572">
        <v>5625</v>
      </c>
      <c r="N572">
        <v>0</v>
      </c>
      <c r="O572">
        <v>178</v>
      </c>
      <c r="P572">
        <v>-2.5620437956204301</v>
      </c>
      <c r="Q572">
        <v>-351</v>
      </c>
      <c r="R572">
        <v>14009</v>
      </c>
    </row>
    <row r="573" spans="1:18" x14ac:dyDescent="0.2">
      <c r="A573" s="4">
        <v>571</v>
      </c>
      <c r="B573" t="s">
        <v>171</v>
      </c>
      <c r="C573" t="s">
        <v>107</v>
      </c>
      <c r="D573" t="s">
        <v>17</v>
      </c>
      <c r="E573" t="s">
        <v>108</v>
      </c>
      <c r="F573" t="s">
        <v>175</v>
      </c>
      <c r="G573" t="s">
        <v>77</v>
      </c>
      <c r="H573">
        <v>6</v>
      </c>
      <c r="I573">
        <v>63.3333333333333</v>
      </c>
      <c r="J573">
        <v>380</v>
      </c>
      <c r="K573">
        <v>0</v>
      </c>
      <c r="L573">
        <v>0</v>
      </c>
      <c r="M573">
        <v>0</v>
      </c>
      <c r="N573">
        <v>0</v>
      </c>
      <c r="O573">
        <v>7</v>
      </c>
      <c r="P573">
        <v>-2.6666666666666599</v>
      </c>
      <c r="Q573">
        <v>-16</v>
      </c>
      <c r="R573">
        <v>371</v>
      </c>
    </row>
    <row r="574" spans="1:18" x14ac:dyDescent="0.2">
      <c r="A574" s="4">
        <v>572</v>
      </c>
      <c r="B574" t="s">
        <v>171</v>
      </c>
      <c r="C574" t="s">
        <v>107</v>
      </c>
      <c r="D574" t="s">
        <v>17</v>
      </c>
      <c r="E574" t="s">
        <v>108</v>
      </c>
      <c r="F574" t="s">
        <v>175</v>
      </c>
      <c r="G574" t="s">
        <v>78</v>
      </c>
      <c r="H574">
        <v>537</v>
      </c>
      <c r="I574">
        <v>60.141527001862102</v>
      </c>
      <c r="J574">
        <v>32296</v>
      </c>
      <c r="K574">
        <v>3</v>
      </c>
      <c r="L574">
        <v>5526.3333333333303</v>
      </c>
      <c r="M574">
        <v>16579</v>
      </c>
      <c r="N574">
        <v>0</v>
      </c>
      <c r="O574">
        <v>697</v>
      </c>
      <c r="P574">
        <v>-2.4674115456238299</v>
      </c>
      <c r="Q574">
        <v>-1325</v>
      </c>
      <c r="R574">
        <v>48247</v>
      </c>
    </row>
    <row r="575" spans="1:18" x14ac:dyDescent="0.2">
      <c r="A575" s="4">
        <v>573</v>
      </c>
      <c r="B575" t="s">
        <v>171</v>
      </c>
      <c r="C575" t="s">
        <v>107</v>
      </c>
      <c r="D575" t="s">
        <v>17</v>
      </c>
      <c r="E575" t="s">
        <v>108</v>
      </c>
      <c r="F575" t="s">
        <v>175</v>
      </c>
      <c r="G575" t="s">
        <v>80</v>
      </c>
      <c r="H575">
        <v>31419</v>
      </c>
      <c r="I575">
        <v>61.393997262802699</v>
      </c>
      <c r="J575">
        <v>1928938</v>
      </c>
      <c r="K575">
        <v>159</v>
      </c>
      <c r="L575">
        <v>5595.8050314465399</v>
      </c>
      <c r="M575">
        <v>889733</v>
      </c>
      <c r="N575">
        <v>0</v>
      </c>
      <c r="O575">
        <v>40883</v>
      </c>
      <c r="P575">
        <v>-2.5189853273496898</v>
      </c>
      <c r="Q575">
        <v>-79144</v>
      </c>
      <c r="R575">
        <v>2780410</v>
      </c>
    </row>
    <row r="576" spans="1:18" x14ac:dyDescent="0.2">
      <c r="A576" s="4">
        <v>574</v>
      </c>
      <c r="B576" t="s">
        <v>171</v>
      </c>
      <c r="C576" t="s">
        <v>107</v>
      </c>
      <c r="D576" t="s">
        <v>17</v>
      </c>
      <c r="E576" t="s">
        <v>189</v>
      </c>
      <c r="F576" t="s">
        <v>173</v>
      </c>
      <c r="G576" t="s">
        <v>76</v>
      </c>
      <c r="H576">
        <v>16</v>
      </c>
      <c r="I576">
        <v>34.9375</v>
      </c>
      <c r="J576">
        <v>559</v>
      </c>
      <c r="K576">
        <v>0</v>
      </c>
      <c r="L576">
        <v>0</v>
      </c>
      <c r="M576">
        <v>0</v>
      </c>
      <c r="N576">
        <v>0</v>
      </c>
      <c r="O576">
        <v>20</v>
      </c>
      <c r="P576">
        <v>0</v>
      </c>
      <c r="Q576">
        <v>0</v>
      </c>
      <c r="R576">
        <v>579</v>
      </c>
    </row>
    <row r="577" spans="1:18" x14ac:dyDescent="0.2">
      <c r="A577" s="4">
        <v>575</v>
      </c>
      <c r="B577" t="s">
        <v>171</v>
      </c>
      <c r="C577" t="s">
        <v>107</v>
      </c>
      <c r="D577" t="s">
        <v>17</v>
      </c>
      <c r="E577" t="s">
        <v>189</v>
      </c>
      <c r="F577" t="s">
        <v>173</v>
      </c>
      <c r="G577" t="s">
        <v>77</v>
      </c>
      <c r="H577">
        <v>1</v>
      </c>
      <c r="I577">
        <v>39</v>
      </c>
      <c r="J577">
        <v>39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40</v>
      </c>
    </row>
    <row r="578" spans="1:18" x14ac:dyDescent="0.2">
      <c r="A578" s="4">
        <v>576</v>
      </c>
      <c r="B578" t="s">
        <v>171</v>
      </c>
      <c r="C578" t="s">
        <v>107</v>
      </c>
      <c r="D578" t="s">
        <v>17</v>
      </c>
      <c r="E578" t="s">
        <v>189</v>
      </c>
      <c r="F578" t="s">
        <v>173</v>
      </c>
      <c r="G578" t="s">
        <v>78</v>
      </c>
      <c r="H578">
        <v>62</v>
      </c>
      <c r="I578">
        <v>34.274193548386997</v>
      </c>
      <c r="J578">
        <v>2125</v>
      </c>
      <c r="K578">
        <v>0</v>
      </c>
      <c r="L578">
        <v>0</v>
      </c>
      <c r="M578">
        <v>0</v>
      </c>
      <c r="N578">
        <v>0</v>
      </c>
      <c r="O578">
        <v>80</v>
      </c>
      <c r="P578">
        <v>0</v>
      </c>
      <c r="Q578">
        <v>0</v>
      </c>
      <c r="R578">
        <v>2205</v>
      </c>
    </row>
    <row r="579" spans="1:18" x14ac:dyDescent="0.2">
      <c r="A579" s="4">
        <v>577</v>
      </c>
      <c r="B579" t="s">
        <v>171</v>
      </c>
      <c r="C579" t="s">
        <v>107</v>
      </c>
      <c r="D579" t="s">
        <v>17</v>
      </c>
      <c r="E579" t="s">
        <v>189</v>
      </c>
      <c r="F579" t="s">
        <v>173</v>
      </c>
      <c r="G579" t="s">
        <v>80</v>
      </c>
      <c r="H579">
        <v>3602</v>
      </c>
      <c r="I579">
        <v>37.784008883953298</v>
      </c>
      <c r="J579">
        <v>136098</v>
      </c>
      <c r="K579">
        <v>18</v>
      </c>
      <c r="L579">
        <v>6918.0555555555502</v>
      </c>
      <c r="M579">
        <v>124525</v>
      </c>
      <c r="N579">
        <v>0</v>
      </c>
      <c r="O579">
        <v>4687</v>
      </c>
      <c r="P579">
        <v>0</v>
      </c>
      <c r="Q579">
        <v>0</v>
      </c>
      <c r="R579">
        <v>265310</v>
      </c>
    </row>
    <row r="580" spans="1:18" x14ac:dyDescent="0.2">
      <c r="A580" s="4">
        <v>578</v>
      </c>
      <c r="B580" t="s">
        <v>171</v>
      </c>
      <c r="C580" t="s">
        <v>109</v>
      </c>
      <c r="D580" t="s">
        <v>17</v>
      </c>
      <c r="E580" t="s">
        <v>190</v>
      </c>
      <c r="F580" t="s">
        <v>175</v>
      </c>
      <c r="G580" t="s">
        <v>110</v>
      </c>
      <c r="H580">
        <v>0</v>
      </c>
      <c r="I580">
        <v>55.613</v>
      </c>
      <c r="J580">
        <v>0</v>
      </c>
      <c r="K580">
        <v>0</v>
      </c>
      <c r="L580">
        <v>4995.08</v>
      </c>
      <c r="M580">
        <v>0</v>
      </c>
      <c r="N580">
        <v>0</v>
      </c>
      <c r="O580">
        <v>4883.61052717448</v>
      </c>
      <c r="P580">
        <v>0</v>
      </c>
      <c r="Q580">
        <v>0</v>
      </c>
      <c r="R580">
        <v>4883.61052717448</v>
      </c>
    </row>
    <row r="581" spans="1:18" x14ac:dyDescent="0.2">
      <c r="A581" s="4">
        <v>579</v>
      </c>
      <c r="B581" t="s">
        <v>171</v>
      </c>
      <c r="C581" t="s">
        <v>109</v>
      </c>
      <c r="D581" t="s">
        <v>17</v>
      </c>
      <c r="E581" t="s">
        <v>190</v>
      </c>
      <c r="F581" t="s">
        <v>175</v>
      </c>
      <c r="G581" t="s">
        <v>111</v>
      </c>
      <c r="H581">
        <v>59067.883126553897</v>
      </c>
      <c r="I581">
        <v>55.085000000000001</v>
      </c>
      <c r="J581">
        <v>3253754.3420262202</v>
      </c>
      <c r="K581">
        <v>0</v>
      </c>
      <c r="L581">
        <v>4859.28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3253754.3420262202</v>
      </c>
    </row>
    <row r="582" spans="1:18" x14ac:dyDescent="0.2">
      <c r="A582" s="4">
        <v>580</v>
      </c>
      <c r="B582" t="s">
        <v>171</v>
      </c>
      <c r="C582" t="s">
        <v>109</v>
      </c>
      <c r="D582" t="s">
        <v>17</v>
      </c>
      <c r="E582" t="s">
        <v>190</v>
      </c>
      <c r="F582" t="s">
        <v>175</v>
      </c>
      <c r="G582" t="s">
        <v>112</v>
      </c>
      <c r="H582">
        <v>26043.138722601099</v>
      </c>
      <c r="I582">
        <v>56.493000000000002</v>
      </c>
      <c r="J582">
        <v>1471255</v>
      </c>
      <c r="K582">
        <v>0</v>
      </c>
      <c r="L582">
        <v>4837.51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1471255</v>
      </c>
    </row>
    <row r="583" spans="1:18" x14ac:dyDescent="0.2">
      <c r="A583" s="4">
        <v>581</v>
      </c>
      <c r="B583" t="s">
        <v>171</v>
      </c>
      <c r="C583" t="s">
        <v>109</v>
      </c>
      <c r="D583" t="s">
        <v>17</v>
      </c>
      <c r="E583" t="s">
        <v>191</v>
      </c>
      <c r="F583" t="s">
        <v>175</v>
      </c>
      <c r="G583" t="s">
        <v>110</v>
      </c>
      <c r="H583">
        <v>0</v>
      </c>
      <c r="I583">
        <v>55.613</v>
      </c>
      <c r="J583">
        <v>0</v>
      </c>
      <c r="K583">
        <v>0</v>
      </c>
      <c r="L583">
        <v>4995.08</v>
      </c>
      <c r="M583">
        <v>0</v>
      </c>
      <c r="N583">
        <v>0</v>
      </c>
      <c r="O583">
        <v>163077.96737435399</v>
      </c>
      <c r="P583">
        <v>0</v>
      </c>
      <c r="Q583">
        <v>0</v>
      </c>
      <c r="R583">
        <v>163077.96737435399</v>
      </c>
    </row>
    <row r="584" spans="1:18" x14ac:dyDescent="0.2">
      <c r="A584" s="4">
        <v>582</v>
      </c>
      <c r="B584" t="s">
        <v>171</v>
      </c>
      <c r="C584" t="s">
        <v>109</v>
      </c>
      <c r="D584" t="s">
        <v>17</v>
      </c>
      <c r="E584" t="s">
        <v>191</v>
      </c>
      <c r="F584" t="s">
        <v>175</v>
      </c>
      <c r="G584" t="s">
        <v>111</v>
      </c>
      <c r="H584">
        <v>87651.121919966507</v>
      </c>
      <c r="I584">
        <v>55.085000000000001</v>
      </c>
      <c r="J584">
        <v>4828262.0509613501</v>
      </c>
      <c r="K584">
        <v>0</v>
      </c>
      <c r="L584">
        <v>4859.28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4828262.0509613501</v>
      </c>
    </row>
    <row r="585" spans="1:18" x14ac:dyDescent="0.2">
      <c r="A585" s="4">
        <v>583</v>
      </c>
      <c r="B585" t="s">
        <v>171</v>
      </c>
      <c r="C585" t="s">
        <v>109</v>
      </c>
      <c r="D585" t="s">
        <v>17</v>
      </c>
      <c r="E585" t="s">
        <v>191</v>
      </c>
      <c r="F585" t="s">
        <v>175</v>
      </c>
      <c r="G585" t="s">
        <v>112</v>
      </c>
      <c r="H585">
        <v>40913.684952561198</v>
      </c>
      <c r="I585">
        <v>56.493000000000002</v>
      </c>
      <c r="J585">
        <v>2311337</v>
      </c>
      <c r="K585">
        <v>0</v>
      </c>
      <c r="L585">
        <v>4837.51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2311337</v>
      </c>
    </row>
    <row r="586" spans="1:18" x14ac:dyDescent="0.2">
      <c r="A586" s="4">
        <v>584</v>
      </c>
      <c r="B586" t="s">
        <v>171</v>
      </c>
      <c r="C586" t="s">
        <v>109</v>
      </c>
      <c r="D586" t="s">
        <v>17</v>
      </c>
      <c r="E586" t="s">
        <v>192</v>
      </c>
      <c r="F586" t="s">
        <v>175</v>
      </c>
      <c r="G586" t="s">
        <v>110</v>
      </c>
      <c r="H586">
        <v>0</v>
      </c>
      <c r="I586">
        <v>55.613</v>
      </c>
      <c r="J586">
        <v>0</v>
      </c>
      <c r="K586">
        <v>0</v>
      </c>
      <c r="L586">
        <v>4995.08</v>
      </c>
      <c r="M586">
        <v>0</v>
      </c>
      <c r="N586">
        <v>0</v>
      </c>
      <c r="O586">
        <v>56372.767342941101</v>
      </c>
      <c r="P586">
        <v>0</v>
      </c>
      <c r="Q586">
        <v>0</v>
      </c>
      <c r="R586">
        <v>56372.767342941101</v>
      </c>
    </row>
    <row r="587" spans="1:18" x14ac:dyDescent="0.2">
      <c r="A587" s="4">
        <v>585</v>
      </c>
      <c r="B587" t="s">
        <v>171</v>
      </c>
      <c r="C587" t="s">
        <v>109</v>
      </c>
      <c r="D587" t="s">
        <v>17</v>
      </c>
      <c r="E587" t="s">
        <v>192</v>
      </c>
      <c r="F587" t="s">
        <v>175</v>
      </c>
      <c r="G587" t="s">
        <v>111</v>
      </c>
      <c r="H587">
        <v>48645.888970874803</v>
      </c>
      <c r="I587">
        <v>55.085000000000001</v>
      </c>
      <c r="J587">
        <v>2679658.7939606402</v>
      </c>
      <c r="K587">
        <v>78.001000000000005</v>
      </c>
      <c r="L587">
        <v>4859.28</v>
      </c>
      <c r="M587">
        <v>379028.69928</v>
      </c>
      <c r="N587">
        <v>0</v>
      </c>
      <c r="O587">
        <v>0</v>
      </c>
      <c r="P587">
        <v>0</v>
      </c>
      <c r="Q587">
        <v>0</v>
      </c>
      <c r="R587">
        <v>3058687.49324064</v>
      </c>
    </row>
    <row r="588" spans="1:18" x14ac:dyDescent="0.2">
      <c r="A588" s="4">
        <v>586</v>
      </c>
      <c r="B588" t="s">
        <v>171</v>
      </c>
      <c r="C588" t="s">
        <v>109</v>
      </c>
      <c r="D588" t="s">
        <v>17</v>
      </c>
      <c r="E588" t="s">
        <v>192</v>
      </c>
      <c r="F588" t="s">
        <v>175</v>
      </c>
      <c r="G588" t="s">
        <v>112</v>
      </c>
      <c r="H588">
        <v>20361.999417661002</v>
      </c>
      <c r="I588">
        <v>56.493000000000002</v>
      </c>
      <c r="J588">
        <v>1150310</v>
      </c>
      <c r="K588">
        <v>32.747999999999998</v>
      </c>
      <c r="L588">
        <v>4837.51</v>
      </c>
      <c r="M588">
        <v>158419</v>
      </c>
      <c r="N588">
        <v>0</v>
      </c>
      <c r="O588">
        <v>0</v>
      </c>
      <c r="P588">
        <v>0</v>
      </c>
      <c r="Q588">
        <v>0</v>
      </c>
      <c r="R588">
        <v>1308729</v>
      </c>
    </row>
    <row r="589" spans="1:18" x14ac:dyDescent="0.2">
      <c r="A589" s="4">
        <v>587</v>
      </c>
      <c r="B589" t="s">
        <v>171</v>
      </c>
      <c r="C589" t="s">
        <v>109</v>
      </c>
      <c r="D589" t="s">
        <v>17</v>
      </c>
      <c r="E589" t="s">
        <v>193</v>
      </c>
      <c r="F589" t="s">
        <v>173</v>
      </c>
      <c r="G589" t="s">
        <v>110</v>
      </c>
      <c r="H589">
        <v>0</v>
      </c>
      <c r="I589">
        <v>37.156999999999996</v>
      </c>
      <c r="J589">
        <v>0</v>
      </c>
      <c r="K589">
        <v>0</v>
      </c>
      <c r="L589">
        <v>6121.11</v>
      </c>
      <c r="M589">
        <v>0</v>
      </c>
      <c r="N589">
        <v>0</v>
      </c>
      <c r="O589">
        <v>10869.544447382201</v>
      </c>
      <c r="P589">
        <v>0</v>
      </c>
      <c r="Q589">
        <v>0</v>
      </c>
      <c r="R589">
        <v>10869.544447382201</v>
      </c>
    </row>
    <row r="590" spans="1:18" x14ac:dyDescent="0.2">
      <c r="A590" s="4">
        <v>588</v>
      </c>
      <c r="B590" t="s">
        <v>171</v>
      </c>
      <c r="C590" t="s">
        <v>109</v>
      </c>
      <c r="D590" t="s">
        <v>17</v>
      </c>
      <c r="E590" t="s">
        <v>193</v>
      </c>
      <c r="F590" t="s">
        <v>173</v>
      </c>
      <c r="G590" t="s">
        <v>111</v>
      </c>
      <c r="H590">
        <v>9465.8585994851001</v>
      </c>
      <c r="I590">
        <v>36.805</v>
      </c>
      <c r="J590">
        <v>348390.92575404898</v>
      </c>
      <c r="K590">
        <v>15.178000000000001</v>
      </c>
      <c r="L590">
        <v>5954.71</v>
      </c>
      <c r="M590">
        <v>90380.588380000001</v>
      </c>
      <c r="N590">
        <v>0</v>
      </c>
      <c r="O590">
        <v>0</v>
      </c>
      <c r="P590">
        <v>0</v>
      </c>
      <c r="Q590">
        <v>0</v>
      </c>
      <c r="R590">
        <v>438771.51413404901</v>
      </c>
    </row>
    <row r="591" spans="1:18" x14ac:dyDescent="0.2">
      <c r="A591" s="4">
        <v>589</v>
      </c>
      <c r="B591" t="s">
        <v>171</v>
      </c>
      <c r="C591" t="s">
        <v>109</v>
      </c>
      <c r="D591" t="s">
        <v>17</v>
      </c>
      <c r="E591" t="s">
        <v>193</v>
      </c>
      <c r="F591" t="s">
        <v>173</v>
      </c>
      <c r="G591" t="s">
        <v>112</v>
      </c>
      <c r="H591">
        <v>4230.7843714502196</v>
      </c>
      <c r="I591">
        <v>37.744999999999997</v>
      </c>
      <c r="J591">
        <v>159691</v>
      </c>
      <c r="K591">
        <v>6.8040000000000003</v>
      </c>
      <c r="L591">
        <v>5928.03</v>
      </c>
      <c r="M591">
        <v>40334</v>
      </c>
      <c r="N591">
        <v>0</v>
      </c>
      <c r="O591">
        <v>0</v>
      </c>
      <c r="P591">
        <v>0</v>
      </c>
      <c r="Q591">
        <v>0</v>
      </c>
      <c r="R591">
        <v>200025</v>
      </c>
    </row>
    <row r="592" spans="1:18" x14ac:dyDescent="0.2">
      <c r="A592" s="4">
        <v>590</v>
      </c>
      <c r="B592" t="s">
        <v>171</v>
      </c>
      <c r="C592" t="s">
        <v>113</v>
      </c>
      <c r="D592" t="s">
        <v>17</v>
      </c>
      <c r="E592" t="s">
        <v>114</v>
      </c>
      <c r="F592" t="s">
        <v>175</v>
      </c>
      <c r="G592" t="s">
        <v>115</v>
      </c>
      <c r="H592">
        <v>13929.917355982599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2">
      <c r="A593" s="4">
        <v>591</v>
      </c>
      <c r="B593" t="s">
        <v>171</v>
      </c>
      <c r="C593" t="s">
        <v>113</v>
      </c>
      <c r="D593" t="s">
        <v>17</v>
      </c>
      <c r="E593" t="s">
        <v>114</v>
      </c>
      <c r="F593" t="s">
        <v>175</v>
      </c>
      <c r="G593" t="s">
        <v>116</v>
      </c>
      <c r="H593">
        <v>100694.949452375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x14ac:dyDescent="0.2">
      <c r="A594" s="4">
        <v>592</v>
      </c>
      <c r="B594" t="s">
        <v>171</v>
      </c>
      <c r="C594" t="s">
        <v>113</v>
      </c>
      <c r="D594" t="s">
        <v>17</v>
      </c>
      <c r="E594" t="s">
        <v>114</v>
      </c>
      <c r="F594" t="s">
        <v>175</v>
      </c>
      <c r="G594" t="s">
        <v>117</v>
      </c>
      <c r="H594">
        <v>3154.50493241617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2">
      <c r="A595" s="4">
        <v>593</v>
      </c>
      <c r="B595" t="s">
        <v>171</v>
      </c>
      <c r="C595" t="s">
        <v>113</v>
      </c>
      <c r="D595" t="s">
        <v>17</v>
      </c>
      <c r="E595" t="s">
        <v>118</v>
      </c>
      <c r="F595" t="s">
        <v>175</v>
      </c>
      <c r="G595" t="s">
        <v>115</v>
      </c>
      <c r="H595">
        <v>19363.943254724301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2">
      <c r="A596" s="4">
        <v>594</v>
      </c>
      <c r="B596" t="s">
        <v>171</v>
      </c>
      <c r="C596" t="s">
        <v>113</v>
      </c>
      <c r="D596" t="s">
        <v>17</v>
      </c>
      <c r="E596" t="s">
        <v>118</v>
      </c>
      <c r="F596" t="s">
        <v>175</v>
      </c>
      <c r="G596" t="s">
        <v>116</v>
      </c>
      <c r="H596">
        <v>142799.63296597701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2">
      <c r="A597" s="4">
        <v>595</v>
      </c>
      <c r="B597" t="s">
        <v>171</v>
      </c>
      <c r="C597" t="s">
        <v>113</v>
      </c>
      <c r="D597" t="s">
        <v>17</v>
      </c>
      <c r="E597" t="s">
        <v>118</v>
      </c>
      <c r="F597" t="s">
        <v>175</v>
      </c>
      <c r="G597" t="s">
        <v>117</v>
      </c>
      <c r="H597">
        <v>4481.3625723617797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2">
      <c r="A598" s="4">
        <v>596</v>
      </c>
      <c r="B598" t="s">
        <v>171</v>
      </c>
      <c r="C598" t="s">
        <v>113</v>
      </c>
      <c r="D598" t="s">
        <v>17</v>
      </c>
      <c r="E598" t="s">
        <v>119</v>
      </c>
      <c r="F598" t="s">
        <v>175</v>
      </c>
      <c r="G598" t="s">
        <v>115</v>
      </c>
      <c r="H598">
        <v>10481.3655025523</v>
      </c>
      <c r="I598">
        <v>0</v>
      </c>
      <c r="J598">
        <v>0</v>
      </c>
      <c r="K598">
        <v>48.830884215268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x14ac:dyDescent="0.2">
      <c r="A599" s="4">
        <v>597</v>
      </c>
      <c r="B599" t="s">
        <v>171</v>
      </c>
      <c r="C599" t="s">
        <v>113</v>
      </c>
      <c r="D599" t="s">
        <v>17</v>
      </c>
      <c r="E599" t="s">
        <v>119</v>
      </c>
      <c r="F599" t="s">
        <v>175</v>
      </c>
      <c r="G599" t="s">
        <v>116</v>
      </c>
      <c r="H599">
        <v>81349.897184901696</v>
      </c>
      <c r="I599">
        <v>0</v>
      </c>
      <c r="J599">
        <v>0</v>
      </c>
      <c r="K599">
        <v>378.99521864708998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">
      <c r="A600" s="4">
        <v>598</v>
      </c>
      <c r="B600" t="s">
        <v>171</v>
      </c>
      <c r="C600" t="s">
        <v>113</v>
      </c>
      <c r="D600" t="s">
        <v>17</v>
      </c>
      <c r="E600" t="s">
        <v>119</v>
      </c>
      <c r="F600" t="s">
        <v>175</v>
      </c>
      <c r="G600" t="s">
        <v>117</v>
      </c>
      <c r="H600">
        <v>2555.56646261268</v>
      </c>
      <c r="I600">
        <v>0</v>
      </c>
      <c r="J600">
        <v>0</v>
      </c>
      <c r="K600">
        <v>11.9059458435901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x14ac:dyDescent="0.2">
      <c r="A601" s="4">
        <v>599</v>
      </c>
      <c r="B601" t="s">
        <v>171</v>
      </c>
      <c r="C601" t="s">
        <v>113</v>
      </c>
      <c r="D601" t="s">
        <v>17</v>
      </c>
      <c r="E601" t="s">
        <v>194</v>
      </c>
      <c r="F601" t="s">
        <v>173</v>
      </c>
      <c r="G601" t="s">
        <v>115</v>
      </c>
      <c r="H601">
        <v>5024.6865234059896</v>
      </c>
      <c r="I601">
        <v>0</v>
      </c>
      <c r="J601">
        <v>0</v>
      </c>
      <c r="K601">
        <v>5.6049639070933299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2">
      <c r="A602" s="4">
        <v>600</v>
      </c>
      <c r="B602" t="s">
        <v>171</v>
      </c>
      <c r="C602" t="s">
        <v>113</v>
      </c>
      <c r="D602" t="s">
        <v>17</v>
      </c>
      <c r="E602" t="s">
        <v>194</v>
      </c>
      <c r="F602" t="s">
        <v>173</v>
      </c>
      <c r="G602" t="s">
        <v>116</v>
      </c>
      <c r="H602">
        <v>37286.8781471619</v>
      </c>
      <c r="I602">
        <v>0</v>
      </c>
      <c r="J602">
        <v>0</v>
      </c>
      <c r="K602">
        <v>43.502274341648899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x14ac:dyDescent="0.2">
      <c r="A603" s="4">
        <v>601</v>
      </c>
      <c r="B603" t="s">
        <v>171</v>
      </c>
      <c r="C603" t="s">
        <v>113</v>
      </c>
      <c r="D603" t="s">
        <v>17</v>
      </c>
      <c r="E603" t="s">
        <v>194</v>
      </c>
      <c r="F603" t="s">
        <v>173</v>
      </c>
      <c r="G603" t="s">
        <v>117</v>
      </c>
      <c r="H603">
        <v>1169.8113369926</v>
      </c>
      <c r="I603">
        <v>0</v>
      </c>
      <c r="J603">
        <v>0</v>
      </c>
      <c r="K603">
        <v>1.36660226013816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2">
      <c r="A604" s="4">
        <v>602</v>
      </c>
      <c r="B604" t="s">
        <v>171</v>
      </c>
      <c r="C604" t="s">
        <v>120</v>
      </c>
      <c r="D604" t="s">
        <v>17</v>
      </c>
      <c r="E604" t="s">
        <v>195</v>
      </c>
      <c r="F604" t="s">
        <v>175</v>
      </c>
      <c r="G604" t="s">
        <v>122</v>
      </c>
      <c r="H604">
        <v>1009.21130113615</v>
      </c>
      <c r="I604">
        <v>51.55</v>
      </c>
      <c r="J604">
        <v>52024.842573569003</v>
      </c>
      <c r="K604">
        <v>0</v>
      </c>
      <c r="L604">
        <v>5346.875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52024.842573569003</v>
      </c>
    </row>
    <row r="605" spans="1:18" x14ac:dyDescent="0.2">
      <c r="A605" s="4">
        <v>603</v>
      </c>
      <c r="B605" t="s">
        <v>171</v>
      </c>
      <c r="C605" t="s">
        <v>120</v>
      </c>
      <c r="D605" t="s">
        <v>17</v>
      </c>
      <c r="E605" t="s">
        <v>195</v>
      </c>
      <c r="F605" t="s">
        <v>175</v>
      </c>
      <c r="G605" t="s">
        <v>123</v>
      </c>
      <c r="H605">
        <v>28528.212664622399</v>
      </c>
      <c r="I605">
        <v>51.402999999999999</v>
      </c>
      <c r="J605">
        <v>1466435.71559958</v>
      </c>
      <c r="K605">
        <v>0</v>
      </c>
      <c r="L605">
        <v>4913.143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1466435.71559958</v>
      </c>
    </row>
    <row r="606" spans="1:18" x14ac:dyDescent="0.2">
      <c r="A606" s="4">
        <v>604</v>
      </c>
      <c r="B606" t="s">
        <v>171</v>
      </c>
      <c r="C606" t="s">
        <v>120</v>
      </c>
      <c r="D606" t="s">
        <v>17</v>
      </c>
      <c r="E606" t="s">
        <v>195</v>
      </c>
      <c r="F606" t="s">
        <v>175</v>
      </c>
      <c r="G606" t="s">
        <v>124</v>
      </c>
      <c r="H606">
        <v>598.095686403272</v>
      </c>
      <c r="I606">
        <v>53.155999999999999</v>
      </c>
      <c r="J606">
        <v>31792.374306452301</v>
      </c>
      <c r="K606">
        <v>0</v>
      </c>
      <c r="L606">
        <v>5236.2939999999999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31792.374306452301</v>
      </c>
    </row>
    <row r="607" spans="1:18" x14ac:dyDescent="0.2">
      <c r="A607" s="4">
        <v>605</v>
      </c>
      <c r="B607" t="s">
        <v>171</v>
      </c>
      <c r="C607" t="s">
        <v>120</v>
      </c>
      <c r="D607" t="s">
        <v>17</v>
      </c>
      <c r="E607" t="s">
        <v>196</v>
      </c>
      <c r="F607" t="s">
        <v>175</v>
      </c>
      <c r="G607" t="s">
        <v>122</v>
      </c>
      <c r="H607">
        <v>1177.5424316582</v>
      </c>
      <c r="I607">
        <v>51.55</v>
      </c>
      <c r="J607">
        <v>60702.312351980298</v>
      </c>
      <c r="K607">
        <v>0</v>
      </c>
      <c r="L607">
        <v>5346.875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60702.312351980298</v>
      </c>
    </row>
    <row r="608" spans="1:18" x14ac:dyDescent="0.2">
      <c r="A608" s="4">
        <v>606</v>
      </c>
      <c r="B608" t="s">
        <v>171</v>
      </c>
      <c r="C608" t="s">
        <v>120</v>
      </c>
      <c r="D608" t="s">
        <v>17</v>
      </c>
      <c r="E608" t="s">
        <v>196</v>
      </c>
      <c r="F608" t="s">
        <v>175</v>
      </c>
      <c r="G608" t="s">
        <v>123</v>
      </c>
      <c r="H608">
        <v>33223.978100001601</v>
      </c>
      <c r="I608">
        <v>51.402999999999999</v>
      </c>
      <c r="J608">
        <v>1707812.1462743799</v>
      </c>
      <c r="K608">
        <v>0</v>
      </c>
      <c r="L608">
        <v>4913.143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1707812.1462743799</v>
      </c>
    </row>
    <row r="609" spans="1:18" x14ac:dyDescent="0.2">
      <c r="A609" s="4">
        <v>607</v>
      </c>
      <c r="B609" t="s">
        <v>171</v>
      </c>
      <c r="C609" t="s">
        <v>120</v>
      </c>
      <c r="D609" t="s">
        <v>17</v>
      </c>
      <c r="E609" t="s">
        <v>196</v>
      </c>
      <c r="F609" t="s">
        <v>175</v>
      </c>
      <c r="G609" t="s">
        <v>124</v>
      </c>
      <c r="H609">
        <v>691.73826216130306</v>
      </c>
      <c r="I609">
        <v>53.155999999999999</v>
      </c>
      <c r="J609">
        <v>36770.039063446202</v>
      </c>
      <c r="K609">
        <v>0</v>
      </c>
      <c r="L609">
        <v>5236.2939999999999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36770.039063446202</v>
      </c>
    </row>
    <row r="610" spans="1:18" x14ac:dyDescent="0.2">
      <c r="A610" s="4">
        <v>608</v>
      </c>
      <c r="B610" t="s">
        <v>171</v>
      </c>
      <c r="C610" t="s">
        <v>120</v>
      </c>
      <c r="D610" t="s">
        <v>17</v>
      </c>
      <c r="E610" t="s">
        <v>197</v>
      </c>
      <c r="F610" t="s">
        <v>175</v>
      </c>
      <c r="G610" t="s">
        <v>122</v>
      </c>
      <c r="H610">
        <v>587.26947017382804</v>
      </c>
      <c r="I610">
        <v>51.55</v>
      </c>
      <c r="J610">
        <v>30273.741187460801</v>
      </c>
      <c r="K610">
        <v>2.97573372307169</v>
      </c>
      <c r="L610">
        <v>5346.875</v>
      </c>
      <c r="M610">
        <v>15910.876250548899</v>
      </c>
      <c r="N610">
        <v>0</v>
      </c>
      <c r="O610">
        <v>0</v>
      </c>
      <c r="P610">
        <v>0</v>
      </c>
      <c r="Q610">
        <v>0</v>
      </c>
      <c r="R610">
        <v>46184.617438009802</v>
      </c>
    </row>
    <row r="611" spans="1:18" x14ac:dyDescent="0.2">
      <c r="A611" s="4">
        <v>609</v>
      </c>
      <c r="B611" t="s">
        <v>171</v>
      </c>
      <c r="C611" t="s">
        <v>120</v>
      </c>
      <c r="D611" t="s">
        <v>17</v>
      </c>
      <c r="E611" t="s">
        <v>197</v>
      </c>
      <c r="F611" t="s">
        <v>175</v>
      </c>
      <c r="G611" t="s">
        <v>123</v>
      </c>
      <c r="H611">
        <v>16471.434600929701</v>
      </c>
      <c r="I611">
        <v>51.402999999999999</v>
      </c>
      <c r="J611">
        <v>846681.15279158996</v>
      </c>
      <c r="K611">
        <v>83.461861885734294</v>
      </c>
      <c r="L611">
        <v>4913.143</v>
      </c>
      <c r="M611">
        <v>410060.06249086198</v>
      </c>
      <c r="N611">
        <v>0</v>
      </c>
      <c r="O611">
        <v>0</v>
      </c>
      <c r="P611">
        <v>0</v>
      </c>
      <c r="Q611">
        <v>0</v>
      </c>
      <c r="R611">
        <v>1256741.21528245</v>
      </c>
    </row>
    <row r="612" spans="1:18" x14ac:dyDescent="0.2">
      <c r="A612" s="4">
        <v>610</v>
      </c>
      <c r="B612" t="s">
        <v>171</v>
      </c>
      <c r="C612" t="s">
        <v>120</v>
      </c>
      <c r="D612" t="s">
        <v>17</v>
      </c>
      <c r="E612" t="s">
        <v>197</v>
      </c>
      <c r="F612" t="s">
        <v>175</v>
      </c>
      <c r="G612" t="s">
        <v>124</v>
      </c>
      <c r="H612">
        <v>342.140441142241</v>
      </c>
      <c r="I612">
        <v>53.155999999999999</v>
      </c>
      <c r="J612">
        <v>18186.817289357001</v>
      </c>
      <c r="K612">
        <v>1.73364852157602</v>
      </c>
      <c r="L612">
        <v>5236.2939999999999</v>
      </c>
      <c r="M612">
        <v>9077.8933516374109</v>
      </c>
      <c r="N612">
        <v>0</v>
      </c>
      <c r="O612">
        <v>0</v>
      </c>
      <c r="P612">
        <v>0</v>
      </c>
      <c r="Q612">
        <v>0</v>
      </c>
      <c r="R612">
        <v>27264.710640994399</v>
      </c>
    </row>
    <row r="613" spans="1:18" x14ac:dyDescent="0.2">
      <c r="A613" s="4">
        <v>611</v>
      </c>
      <c r="B613" t="s">
        <v>171</v>
      </c>
      <c r="C613" t="s">
        <v>120</v>
      </c>
      <c r="D613" t="s">
        <v>17</v>
      </c>
      <c r="E613" t="s">
        <v>198</v>
      </c>
      <c r="F613" t="s">
        <v>173</v>
      </c>
      <c r="G613" t="s">
        <v>122</v>
      </c>
      <c r="H613">
        <v>328.85279506446398</v>
      </c>
      <c r="I613">
        <v>34.328000000000003</v>
      </c>
      <c r="J613">
        <v>11288.8587489729</v>
      </c>
      <c r="K613">
        <v>0.35276298842669501</v>
      </c>
      <c r="L613">
        <v>6552.2129999999997</v>
      </c>
      <c r="M613">
        <v>2311.3782386882399</v>
      </c>
      <c r="N613">
        <v>0</v>
      </c>
      <c r="O613">
        <v>0</v>
      </c>
      <c r="P613">
        <v>0</v>
      </c>
      <c r="Q613">
        <v>0</v>
      </c>
      <c r="R613">
        <v>13600.236987661099</v>
      </c>
    </row>
    <row r="614" spans="1:18" x14ac:dyDescent="0.2">
      <c r="A614" s="4">
        <v>612</v>
      </c>
      <c r="B614" t="s">
        <v>171</v>
      </c>
      <c r="C614" t="s">
        <v>120</v>
      </c>
      <c r="D614" t="s">
        <v>17</v>
      </c>
      <c r="E614" t="s">
        <v>198</v>
      </c>
      <c r="F614" t="s">
        <v>173</v>
      </c>
      <c r="G614" t="s">
        <v>123</v>
      </c>
      <c r="H614">
        <v>9273.1950024054404</v>
      </c>
      <c r="I614">
        <v>34.229999999999997</v>
      </c>
      <c r="J614">
        <v>317421.46493233799</v>
      </c>
      <c r="K614">
        <v>9.8941163956283198</v>
      </c>
      <c r="L614">
        <v>6020.7060000000001</v>
      </c>
      <c r="M614">
        <v>59569.565947857802</v>
      </c>
      <c r="N614">
        <v>0</v>
      </c>
      <c r="O614">
        <v>0</v>
      </c>
      <c r="P614">
        <v>0</v>
      </c>
      <c r="Q614">
        <v>0</v>
      </c>
      <c r="R614">
        <v>376991.03088019602</v>
      </c>
    </row>
    <row r="615" spans="1:18" x14ac:dyDescent="0.2">
      <c r="A615" s="4">
        <v>613</v>
      </c>
      <c r="B615" t="s">
        <v>171</v>
      </c>
      <c r="C615" t="s">
        <v>120</v>
      </c>
      <c r="D615" t="s">
        <v>17</v>
      </c>
      <c r="E615" t="s">
        <v>198</v>
      </c>
      <c r="F615" t="s">
        <v>173</v>
      </c>
      <c r="G615" t="s">
        <v>124</v>
      </c>
      <c r="H615">
        <v>193.466064615264</v>
      </c>
      <c r="I615">
        <v>35.398000000000003</v>
      </c>
      <c r="J615">
        <v>6848.3117552511103</v>
      </c>
      <c r="K615">
        <v>0.20551806386809099</v>
      </c>
      <c r="L615">
        <v>6416.7030000000004</v>
      </c>
      <c r="M615">
        <v>1318.7483769765699</v>
      </c>
      <c r="N615">
        <v>0</v>
      </c>
      <c r="O615">
        <v>0</v>
      </c>
      <c r="P615">
        <v>0</v>
      </c>
      <c r="Q615">
        <v>0</v>
      </c>
      <c r="R615">
        <v>8167.0601322276898</v>
      </c>
    </row>
    <row r="616" spans="1:18" x14ac:dyDescent="0.2">
      <c r="A616" s="4">
        <v>614</v>
      </c>
      <c r="B616" t="s">
        <v>171</v>
      </c>
      <c r="C616" t="s">
        <v>127</v>
      </c>
      <c r="D616" t="s">
        <v>17</v>
      </c>
      <c r="E616" t="s">
        <v>121</v>
      </c>
      <c r="F616" t="s">
        <v>175</v>
      </c>
      <c r="G616" t="s">
        <v>60</v>
      </c>
      <c r="H616">
        <v>8175.3486132758999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x14ac:dyDescent="0.2">
      <c r="A617" s="4">
        <v>615</v>
      </c>
      <c r="B617" t="s">
        <v>171</v>
      </c>
      <c r="C617" t="s">
        <v>127</v>
      </c>
      <c r="D617" t="s">
        <v>17</v>
      </c>
      <c r="E617" t="s">
        <v>121</v>
      </c>
      <c r="F617" t="s">
        <v>175</v>
      </c>
      <c r="G617" t="s">
        <v>66</v>
      </c>
      <c r="H617">
        <v>10713.314834074199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x14ac:dyDescent="0.2">
      <c r="A618" s="4">
        <v>616</v>
      </c>
      <c r="B618" t="s">
        <v>171</v>
      </c>
      <c r="C618" t="s">
        <v>127</v>
      </c>
      <c r="D618" t="s">
        <v>17</v>
      </c>
      <c r="E618" t="s">
        <v>121</v>
      </c>
      <c r="F618" t="s">
        <v>175</v>
      </c>
      <c r="G618" t="s">
        <v>62</v>
      </c>
      <c r="H618">
        <v>163405.39122292501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x14ac:dyDescent="0.2">
      <c r="A619" s="4">
        <v>617</v>
      </c>
      <c r="B619" t="s">
        <v>171</v>
      </c>
      <c r="C619" t="s">
        <v>127</v>
      </c>
      <c r="D619" t="s">
        <v>17</v>
      </c>
      <c r="E619" t="s">
        <v>121</v>
      </c>
      <c r="F619" t="s">
        <v>175</v>
      </c>
      <c r="G619" t="s">
        <v>67</v>
      </c>
      <c r="H619">
        <v>598.40414419180104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x14ac:dyDescent="0.2">
      <c r="A620" s="4">
        <v>618</v>
      </c>
      <c r="B620" t="s">
        <v>171</v>
      </c>
      <c r="C620" t="s">
        <v>127</v>
      </c>
      <c r="D620" t="s">
        <v>17</v>
      </c>
      <c r="E620" t="s">
        <v>125</v>
      </c>
      <c r="F620" t="s">
        <v>175</v>
      </c>
      <c r="G620" t="s">
        <v>60</v>
      </c>
      <c r="H620">
        <v>12921.7317263901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x14ac:dyDescent="0.2">
      <c r="A621" s="4">
        <v>619</v>
      </c>
      <c r="B621" t="s">
        <v>171</v>
      </c>
      <c r="C621" t="s">
        <v>127</v>
      </c>
      <c r="D621" t="s">
        <v>17</v>
      </c>
      <c r="E621" t="s">
        <v>125</v>
      </c>
      <c r="F621" t="s">
        <v>175</v>
      </c>
      <c r="G621" t="s">
        <v>66</v>
      </c>
      <c r="H621">
        <v>16903.819153799101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x14ac:dyDescent="0.2">
      <c r="A622" s="4">
        <v>620</v>
      </c>
      <c r="B622" t="s">
        <v>171</v>
      </c>
      <c r="C622" t="s">
        <v>127</v>
      </c>
      <c r="D622" t="s">
        <v>17</v>
      </c>
      <c r="E622" t="s">
        <v>125</v>
      </c>
      <c r="F622" t="s">
        <v>175</v>
      </c>
      <c r="G622" t="s">
        <v>62</v>
      </c>
      <c r="H622">
        <v>257426.655633146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x14ac:dyDescent="0.2">
      <c r="A623" s="4">
        <v>621</v>
      </c>
      <c r="B623" t="s">
        <v>171</v>
      </c>
      <c r="C623" t="s">
        <v>127</v>
      </c>
      <c r="D623" t="s">
        <v>17</v>
      </c>
      <c r="E623" t="s">
        <v>125</v>
      </c>
      <c r="F623" t="s">
        <v>175</v>
      </c>
      <c r="G623" t="s">
        <v>67</v>
      </c>
      <c r="H623">
        <v>939.54593227292401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x14ac:dyDescent="0.2">
      <c r="A624" s="4">
        <v>622</v>
      </c>
      <c r="B624" t="s">
        <v>171</v>
      </c>
      <c r="C624" t="s">
        <v>127</v>
      </c>
      <c r="D624" t="s">
        <v>17</v>
      </c>
      <c r="E624" t="s">
        <v>126</v>
      </c>
      <c r="F624" t="s">
        <v>175</v>
      </c>
      <c r="G624" t="s">
        <v>60</v>
      </c>
      <c r="H624">
        <v>6921.5470927380702</v>
      </c>
      <c r="I624">
        <v>0</v>
      </c>
      <c r="J624">
        <v>0</v>
      </c>
      <c r="K624">
        <v>37.378862806348103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x14ac:dyDescent="0.2">
      <c r="A625" s="4">
        <v>623</v>
      </c>
      <c r="B625" t="s">
        <v>171</v>
      </c>
      <c r="C625" t="s">
        <v>127</v>
      </c>
      <c r="D625" t="s">
        <v>17</v>
      </c>
      <c r="E625" t="s">
        <v>126</v>
      </c>
      <c r="F625" t="s">
        <v>175</v>
      </c>
      <c r="G625" t="s">
        <v>66</v>
      </c>
      <c r="H625">
        <v>9058.1581066232193</v>
      </c>
      <c r="I625">
        <v>0</v>
      </c>
      <c r="J625">
        <v>0</v>
      </c>
      <c r="K625">
        <v>48.917336631417797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</row>
    <row r="626" spans="1:18" x14ac:dyDescent="0.2">
      <c r="A626" s="4">
        <v>624</v>
      </c>
      <c r="B626" t="s">
        <v>171</v>
      </c>
      <c r="C626" t="s">
        <v>127</v>
      </c>
      <c r="D626" t="s">
        <v>17</v>
      </c>
      <c r="E626" t="s">
        <v>126</v>
      </c>
      <c r="F626" t="s">
        <v>175</v>
      </c>
      <c r="G626" t="s">
        <v>62</v>
      </c>
      <c r="H626">
        <v>137612.163299757</v>
      </c>
      <c r="I626">
        <v>0</v>
      </c>
      <c r="J626">
        <v>0</v>
      </c>
      <c r="K626">
        <v>743.15555518839994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</row>
    <row r="627" spans="1:18" x14ac:dyDescent="0.2">
      <c r="A627" s="4">
        <v>625</v>
      </c>
      <c r="B627" t="s">
        <v>171</v>
      </c>
      <c r="C627" t="s">
        <v>127</v>
      </c>
      <c r="D627" t="s">
        <v>17</v>
      </c>
      <c r="E627" t="s">
        <v>126</v>
      </c>
      <c r="F627" t="s">
        <v>175</v>
      </c>
      <c r="G627" t="s">
        <v>67</v>
      </c>
      <c r="H627">
        <v>504.495664412503</v>
      </c>
      <c r="I627">
        <v>0</v>
      </c>
      <c r="J627">
        <v>0</v>
      </c>
      <c r="K627">
        <v>2.7244594270343501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x14ac:dyDescent="0.2">
      <c r="A628" s="4">
        <v>626</v>
      </c>
      <c r="B628" t="s">
        <v>171</v>
      </c>
      <c r="C628" t="s">
        <v>127</v>
      </c>
      <c r="D628" t="s">
        <v>17</v>
      </c>
      <c r="E628" t="s">
        <v>199</v>
      </c>
      <c r="F628" t="s">
        <v>173</v>
      </c>
      <c r="G628" t="s">
        <v>60</v>
      </c>
      <c r="H628">
        <v>3212.02821259442</v>
      </c>
      <c r="I628">
        <v>0</v>
      </c>
      <c r="J628">
        <v>0</v>
      </c>
      <c r="K628">
        <v>4.2850541127201902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x14ac:dyDescent="0.2">
      <c r="A629" s="4">
        <v>627</v>
      </c>
      <c r="B629" t="s">
        <v>171</v>
      </c>
      <c r="C629" t="s">
        <v>127</v>
      </c>
      <c r="D629" t="s">
        <v>17</v>
      </c>
      <c r="E629" t="s">
        <v>199</v>
      </c>
      <c r="F629" t="s">
        <v>173</v>
      </c>
      <c r="G629" t="s">
        <v>66</v>
      </c>
      <c r="H629">
        <v>4204.4198425272298</v>
      </c>
      <c r="I629">
        <v>0</v>
      </c>
      <c r="J629">
        <v>0</v>
      </c>
      <c r="K629">
        <v>5.6078066259462602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 x14ac:dyDescent="0.2">
      <c r="A630" s="4">
        <v>628</v>
      </c>
      <c r="B630" t="s">
        <v>171</v>
      </c>
      <c r="C630" t="s">
        <v>127</v>
      </c>
      <c r="D630" t="s">
        <v>17</v>
      </c>
      <c r="E630" t="s">
        <v>199</v>
      </c>
      <c r="F630" t="s">
        <v>173</v>
      </c>
      <c r="G630" t="s">
        <v>62</v>
      </c>
      <c r="H630">
        <v>64019.501862189303</v>
      </c>
      <c r="I630">
        <v>0</v>
      </c>
      <c r="J630">
        <v>0</v>
      </c>
      <c r="K630">
        <v>85.194185404968707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x14ac:dyDescent="0.2">
      <c r="A631" s="4">
        <v>629</v>
      </c>
      <c r="B631" t="s">
        <v>171</v>
      </c>
      <c r="C631" t="s">
        <v>127</v>
      </c>
      <c r="D631" t="s">
        <v>17</v>
      </c>
      <c r="E631" t="s">
        <v>199</v>
      </c>
      <c r="F631" t="s">
        <v>173</v>
      </c>
      <c r="G631" t="s">
        <v>67</v>
      </c>
      <c r="H631">
        <v>234.14399575966399</v>
      </c>
      <c r="I631">
        <v>0</v>
      </c>
      <c r="J631">
        <v>0</v>
      </c>
      <c r="K631">
        <v>0.31232774879309899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2">
      <c r="A632" s="4">
        <v>630</v>
      </c>
      <c r="B632" t="s">
        <v>171</v>
      </c>
      <c r="C632" t="s">
        <v>128</v>
      </c>
      <c r="D632" t="s">
        <v>17</v>
      </c>
      <c r="E632" t="s">
        <v>121</v>
      </c>
      <c r="F632" t="s">
        <v>175</v>
      </c>
      <c r="G632" t="s">
        <v>122</v>
      </c>
      <c r="H632">
        <v>0</v>
      </c>
      <c r="I632">
        <v>51.615000000000002</v>
      </c>
      <c r="J632">
        <v>0</v>
      </c>
      <c r="K632">
        <v>0</v>
      </c>
      <c r="L632">
        <v>5346.875</v>
      </c>
      <c r="M632">
        <v>0</v>
      </c>
      <c r="N632">
        <v>0</v>
      </c>
      <c r="O632">
        <v>655.79596860673803</v>
      </c>
      <c r="P632">
        <v>0</v>
      </c>
      <c r="Q632">
        <v>0</v>
      </c>
      <c r="R632">
        <v>655.79596860673803</v>
      </c>
    </row>
    <row r="633" spans="1:18" x14ac:dyDescent="0.2">
      <c r="A633" s="4">
        <v>631</v>
      </c>
      <c r="B633" t="s">
        <v>171</v>
      </c>
      <c r="C633" t="s">
        <v>128</v>
      </c>
      <c r="D633" t="s">
        <v>17</v>
      </c>
      <c r="E633" t="s">
        <v>121</v>
      </c>
      <c r="F633" t="s">
        <v>175</v>
      </c>
      <c r="G633" t="s">
        <v>123</v>
      </c>
      <c r="H633">
        <v>1063.34646655403</v>
      </c>
      <c r="I633">
        <v>51.468000000000004</v>
      </c>
      <c r="J633">
        <v>54728.315940603199</v>
      </c>
      <c r="K633">
        <v>0</v>
      </c>
      <c r="L633">
        <v>4913.143</v>
      </c>
      <c r="M633">
        <v>0</v>
      </c>
      <c r="N633">
        <v>0</v>
      </c>
      <c r="O633">
        <v>655.79596860673803</v>
      </c>
      <c r="P633">
        <v>0</v>
      </c>
      <c r="Q633">
        <v>0</v>
      </c>
      <c r="R633">
        <v>55384.111909209903</v>
      </c>
    </row>
    <row r="634" spans="1:18" x14ac:dyDescent="0.2">
      <c r="A634" s="4">
        <v>632</v>
      </c>
      <c r="B634" t="s">
        <v>171</v>
      </c>
      <c r="C634" t="s">
        <v>128</v>
      </c>
      <c r="D634" t="s">
        <v>17</v>
      </c>
      <c r="E634" t="s">
        <v>121</v>
      </c>
      <c r="F634" t="s">
        <v>175</v>
      </c>
      <c r="G634" t="s">
        <v>124</v>
      </c>
      <c r="H634">
        <v>36280.226058631299</v>
      </c>
      <c r="I634">
        <v>53.223999999999997</v>
      </c>
      <c r="J634">
        <v>1930978.75174459</v>
      </c>
      <c r="K634">
        <v>0</v>
      </c>
      <c r="L634">
        <v>5236.2939999999999</v>
      </c>
      <c r="M634">
        <v>0</v>
      </c>
      <c r="N634">
        <v>0</v>
      </c>
      <c r="O634">
        <v>655.79596860673803</v>
      </c>
      <c r="P634">
        <v>0</v>
      </c>
      <c r="Q634">
        <v>0</v>
      </c>
      <c r="R634">
        <v>1931634.5477132001</v>
      </c>
    </row>
    <row r="635" spans="1:18" x14ac:dyDescent="0.2">
      <c r="A635" s="4">
        <v>633</v>
      </c>
      <c r="B635" t="s">
        <v>171</v>
      </c>
      <c r="C635" t="s">
        <v>128</v>
      </c>
      <c r="D635" t="s">
        <v>17</v>
      </c>
      <c r="E635" t="s">
        <v>125</v>
      </c>
      <c r="F635" t="s">
        <v>175</v>
      </c>
      <c r="G635" t="s">
        <v>122</v>
      </c>
      <c r="H635">
        <v>0</v>
      </c>
      <c r="I635">
        <v>51.615000000000002</v>
      </c>
      <c r="J635">
        <v>0</v>
      </c>
      <c r="K635">
        <v>0</v>
      </c>
      <c r="L635">
        <v>5346.875</v>
      </c>
      <c r="M635">
        <v>0</v>
      </c>
      <c r="N635">
        <v>0</v>
      </c>
      <c r="O635">
        <v>881.14102870847296</v>
      </c>
      <c r="P635">
        <v>0</v>
      </c>
      <c r="Q635">
        <v>0</v>
      </c>
      <c r="R635">
        <v>881.14102870847296</v>
      </c>
    </row>
    <row r="636" spans="1:18" x14ac:dyDescent="0.2">
      <c r="A636" s="4">
        <v>634</v>
      </c>
      <c r="B636" t="s">
        <v>171</v>
      </c>
      <c r="C636" t="s">
        <v>128</v>
      </c>
      <c r="D636" t="s">
        <v>17</v>
      </c>
      <c r="E636" t="s">
        <v>125</v>
      </c>
      <c r="F636" t="s">
        <v>175</v>
      </c>
      <c r="G636" t="s">
        <v>123</v>
      </c>
      <c r="H636">
        <v>1469.94721606547</v>
      </c>
      <c r="I636">
        <v>51.468000000000004</v>
      </c>
      <c r="J636">
        <v>75655.243316457796</v>
      </c>
      <c r="K636">
        <v>0</v>
      </c>
      <c r="L636">
        <v>4913.143</v>
      </c>
      <c r="M636">
        <v>0</v>
      </c>
      <c r="N636">
        <v>0</v>
      </c>
      <c r="O636">
        <v>881.14102870847296</v>
      </c>
      <c r="P636">
        <v>0</v>
      </c>
      <c r="Q636">
        <v>0</v>
      </c>
      <c r="R636">
        <v>76536.384345166196</v>
      </c>
    </row>
    <row r="637" spans="1:18" x14ac:dyDescent="0.2">
      <c r="A637" s="4">
        <v>635</v>
      </c>
      <c r="B637" t="s">
        <v>171</v>
      </c>
      <c r="C637" t="s">
        <v>128</v>
      </c>
      <c r="D637" t="s">
        <v>17</v>
      </c>
      <c r="E637" t="s">
        <v>125</v>
      </c>
      <c r="F637" t="s">
        <v>175</v>
      </c>
      <c r="G637" t="s">
        <v>124</v>
      </c>
      <c r="H637">
        <v>48706.998054715601</v>
      </c>
      <c r="I637">
        <v>53.223999999999997</v>
      </c>
      <c r="J637">
        <v>2592381.26446418</v>
      </c>
      <c r="K637">
        <v>0</v>
      </c>
      <c r="L637">
        <v>5236.2939999999999</v>
      </c>
      <c r="M637">
        <v>0</v>
      </c>
      <c r="N637">
        <v>0</v>
      </c>
      <c r="O637">
        <v>881.14102870847296</v>
      </c>
      <c r="P637">
        <v>0</v>
      </c>
      <c r="Q637">
        <v>0</v>
      </c>
      <c r="R637">
        <v>2593262.4054928902</v>
      </c>
    </row>
    <row r="638" spans="1:18" x14ac:dyDescent="0.2">
      <c r="A638" s="4">
        <v>636</v>
      </c>
      <c r="B638" t="s">
        <v>171</v>
      </c>
      <c r="C638" t="s">
        <v>128</v>
      </c>
      <c r="D638" t="s">
        <v>17</v>
      </c>
      <c r="E638" t="s">
        <v>126</v>
      </c>
      <c r="F638" t="s">
        <v>175</v>
      </c>
      <c r="G638" t="s">
        <v>122</v>
      </c>
      <c r="H638">
        <v>0</v>
      </c>
      <c r="I638">
        <v>51.615000000000002</v>
      </c>
      <c r="J638">
        <v>0</v>
      </c>
      <c r="K638">
        <v>0</v>
      </c>
      <c r="L638">
        <v>5346.875</v>
      </c>
      <c r="M638">
        <v>0</v>
      </c>
      <c r="N638">
        <v>0</v>
      </c>
      <c r="O638">
        <v>535.04730516040502</v>
      </c>
      <c r="P638">
        <v>0</v>
      </c>
      <c r="Q638">
        <v>0</v>
      </c>
      <c r="R638">
        <v>535.04730516040502</v>
      </c>
    </row>
    <row r="639" spans="1:18" x14ac:dyDescent="0.2">
      <c r="A639" s="4">
        <v>637</v>
      </c>
      <c r="B639" t="s">
        <v>171</v>
      </c>
      <c r="C639" t="s">
        <v>128</v>
      </c>
      <c r="D639" t="s">
        <v>17</v>
      </c>
      <c r="E639" t="s">
        <v>126</v>
      </c>
      <c r="F639" t="s">
        <v>175</v>
      </c>
      <c r="G639" t="s">
        <v>123</v>
      </c>
      <c r="H639">
        <v>854.33845325836501</v>
      </c>
      <c r="I639">
        <v>51.468000000000004</v>
      </c>
      <c r="J639">
        <v>43971.0915123015</v>
      </c>
      <c r="K639">
        <v>8.1578467241721793</v>
      </c>
      <c r="L639">
        <v>4913.143</v>
      </c>
      <c r="M639">
        <v>40080.667527939499</v>
      </c>
      <c r="N639">
        <v>0</v>
      </c>
      <c r="O639">
        <v>535.04730516040502</v>
      </c>
      <c r="P639">
        <v>0</v>
      </c>
      <c r="Q639">
        <v>0</v>
      </c>
      <c r="R639">
        <v>84586.806345401405</v>
      </c>
    </row>
    <row r="640" spans="1:18" x14ac:dyDescent="0.2">
      <c r="A640" s="4">
        <v>638</v>
      </c>
      <c r="B640" t="s">
        <v>171</v>
      </c>
      <c r="C640" t="s">
        <v>128</v>
      </c>
      <c r="D640" t="s">
        <v>17</v>
      </c>
      <c r="E640" t="s">
        <v>126</v>
      </c>
      <c r="F640" t="s">
        <v>175</v>
      </c>
      <c r="G640" t="s">
        <v>124</v>
      </c>
      <c r="H640">
        <v>29612.905397205701</v>
      </c>
      <c r="I640">
        <v>53.223999999999997</v>
      </c>
      <c r="J640">
        <v>1576117.27686087</v>
      </c>
      <c r="K640">
        <v>282.76562100940401</v>
      </c>
      <c r="L640">
        <v>5236.2939999999999</v>
      </c>
      <c r="M640">
        <v>1480643.9246978101</v>
      </c>
      <c r="N640">
        <v>0</v>
      </c>
      <c r="O640">
        <v>535.04730516040502</v>
      </c>
      <c r="P640">
        <v>0</v>
      </c>
      <c r="Q640">
        <v>0</v>
      </c>
      <c r="R640">
        <v>3057296.2488638498</v>
      </c>
    </row>
    <row r="641" spans="1:18" x14ac:dyDescent="0.2">
      <c r="A641" s="4">
        <v>639</v>
      </c>
      <c r="B641" t="s">
        <v>171</v>
      </c>
      <c r="C641" t="s">
        <v>128</v>
      </c>
      <c r="D641" t="s">
        <v>17</v>
      </c>
      <c r="E641" t="s">
        <v>199</v>
      </c>
      <c r="F641" t="s">
        <v>173</v>
      </c>
      <c r="G641" t="s">
        <v>122</v>
      </c>
      <c r="H641">
        <v>0</v>
      </c>
      <c r="I641">
        <v>34.328000000000003</v>
      </c>
      <c r="J641">
        <v>0</v>
      </c>
      <c r="K641">
        <v>0</v>
      </c>
      <c r="L641">
        <v>6552.2129999999997</v>
      </c>
      <c r="M641">
        <v>0</v>
      </c>
      <c r="N641">
        <v>0</v>
      </c>
      <c r="O641">
        <v>160.44404471189</v>
      </c>
      <c r="P641">
        <v>0</v>
      </c>
      <c r="Q641">
        <v>0</v>
      </c>
      <c r="R641">
        <v>160.44404471189</v>
      </c>
    </row>
    <row r="642" spans="1:18" x14ac:dyDescent="0.2">
      <c r="A642" s="4">
        <v>640</v>
      </c>
      <c r="B642" t="s">
        <v>171</v>
      </c>
      <c r="C642" t="s">
        <v>128</v>
      </c>
      <c r="D642" t="s">
        <v>17</v>
      </c>
      <c r="E642" t="s">
        <v>199</v>
      </c>
      <c r="F642" t="s">
        <v>173</v>
      </c>
      <c r="G642" t="s">
        <v>123</v>
      </c>
      <c r="H642">
        <v>394.42293305321903</v>
      </c>
      <c r="I642">
        <v>34.229999999999997</v>
      </c>
      <c r="J642">
        <v>13501.0969984116</v>
      </c>
      <c r="K642">
        <v>0.94981527579621605</v>
      </c>
      <c r="L642">
        <v>6020.7060000000001</v>
      </c>
      <c r="M642">
        <v>5718.5585298779297</v>
      </c>
      <c r="N642">
        <v>0</v>
      </c>
      <c r="O642">
        <v>160.44404471189</v>
      </c>
      <c r="P642">
        <v>0</v>
      </c>
      <c r="Q642">
        <v>0</v>
      </c>
      <c r="R642">
        <v>19380.099573001498</v>
      </c>
    </row>
    <row r="643" spans="1:18" x14ac:dyDescent="0.2">
      <c r="A643" s="4">
        <v>641</v>
      </c>
      <c r="B643" t="s">
        <v>171</v>
      </c>
      <c r="C643" t="s">
        <v>128</v>
      </c>
      <c r="D643" t="s">
        <v>17</v>
      </c>
      <c r="E643" t="s">
        <v>199</v>
      </c>
      <c r="F643" t="s">
        <v>173</v>
      </c>
      <c r="G643" t="s">
        <v>124</v>
      </c>
      <c r="H643">
        <v>13342.924084332801</v>
      </c>
      <c r="I643">
        <v>35.398000000000003</v>
      </c>
      <c r="J643">
        <v>472312.82673721499</v>
      </c>
      <c r="K643">
        <v>32.922303566814001</v>
      </c>
      <c r="L643">
        <v>6416.7030000000004</v>
      </c>
      <c r="M643">
        <v>211252.64406408599</v>
      </c>
      <c r="N643">
        <v>0</v>
      </c>
      <c r="O643">
        <v>160.44404471189</v>
      </c>
      <c r="P643">
        <v>0</v>
      </c>
      <c r="Q643">
        <v>0</v>
      </c>
      <c r="R643">
        <v>683725.91484601295</v>
      </c>
    </row>
    <row r="644" spans="1:18" x14ac:dyDescent="0.2">
      <c r="A644" s="4">
        <v>642</v>
      </c>
      <c r="B644" t="s">
        <v>171</v>
      </c>
      <c r="C644" t="s">
        <v>129</v>
      </c>
      <c r="D644" t="s">
        <v>17</v>
      </c>
      <c r="E644" t="s">
        <v>200</v>
      </c>
      <c r="F644" t="s">
        <v>173</v>
      </c>
      <c r="G644" t="s">
        <v>130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 x14ac:dyDescent="0.2">
      <c r="A645" s="4">
        <v>643</v>
      </c>
      <c r="B645" t="s">
        <v>171</v>
      </c>
      <c r="C645" t="s">
        <v>129</v>
      </c>
      <c r="D645" t="s">
        <v>17</v>
      </c>
      <c r="E645" t="s">
        <v>200</v>
      </c>
      <c r="F645" t="s">
        <v>173</v>
      </c>
      <c r="G645" t="s">
        <v>131</v>
      </c>
      <c r="H645">
        <v>1061.94764182422</v>
      </c>
      <c r="I645">
        <v>0</v>
      </c>
      <c r="J645">
        <v>0</v>
      </c>
      <c r="K645">
        <v>2.71902595544893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x14ac:dyDescent="0.2">
      <c r="A646" s="4">
        <v>644</v>
      </c>
      <c r="B646" t="s">
        <v>171</v>
      </c>
      <c r="C646" t="s">
        <v>129</v>
      </c>
      <c r="D646" t="s">
        <v>17</v>
      </c>
      <c r="E646" t="s">
        <v>200</v>
      </c>
      <c r="F646" t="s">
        <v>173</v>
      </c>
      <c r="G646" t="s">
        <v>132</v>
      </c>
      <c r="H646">
        <v>2669.8498544979702</v>
      </c>
      <c r="I646">
        <v>0</v>
      </c>
      <c r="J646">
        <v>0</v>
      </c>
      <c r="K646">
        <v>6.83592181537432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x14ac:dyDescent="0.2">
      <c r="A647" s="4">
        <v>645</v>
      </c>
      <c r="B647" t="s">
        <v>171</v>
      </c>
      <c r="C647" t="s">
        <v>129</v>
      </c>
      <c r="D647" t="s">
        <v>17</v>
      </c>
      <c r="E647" t="s">
        <v>200</v>
      </c>
      <c r="F647" t="s">
        <v>173</v>
      </c>
      <c r="G647" t="s">
        <v>133</v>
      </c>
      <c r="H647">
        <v>3593.4814130065301</v>
      </c>
      <c r="I647">
        <v>0</v>
      </c>
      <c r="J647">
        <v>0</v>
      </c>
      <c r="K647">
        <v>9.2008012896038096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2">
      <c r="A648" s="4">
        <v>646</v>
      </c>
      <c r="B648" t="s">
        <v>171</v>
      </c>
      <c r="C648" t="s">
        <v>129</v>
      </c>
      <c r="D648" t="s">
        <v>17</v>
      </c>
      <c r="E648" t="s">
        <v>200</v>
      </c>
      <c r="F648" t="s">
        <v>173</v>
      </c>
      <c r="G648" t="s">
        <v>134</v>
      </c>
      <c r="H648">
        <v>6309.5800619650599</v>
      </c>
      <c r="I648">
        <v>0</v>
      </c>
      <c r="J648">
        <v>0</v>
      </c>
      <c r="K648">
        <v>16.155139180869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x14ac:dyDescent="0.2">
      <c r="A649" s="4">
        <v>647</v>
      </c>
      <c r="B649" t="s">
        <v>171</v>
      </c>
      <c r="C649" t="s">
        <v>129</v>
      </c>
      <c r="D649" t="s">
        <v>17</v>
      </c>
      <c r="E649" t="s">
        <v>201</v>
      </c>
      <c r="F649" t="s">
        <v>175</v>
      </c>
      <c r="G649" t="s">
        <v>130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x14ac:dyDescent="0.2">
      <c r="A650" s="4">
        <v>648</v>
      </c>
      <c r="B650" t="s">
        <v>171</v>
      </c>
      <c r="C650" t="s">
        <v>129</v>
      </c>
      <c r="D650" t="s">
        <v>17</v>
      </c>
      <c r="E650" t="s">
        <v>201</v>
      </c>
      <c r="F650" t="s">
        <v>175</v>
      </c>
      <c r="G650" t="s">
        <v>131</v>
      </c>
      <c r="H650">
        <v>3071.3310932459699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2">
      <c r="A651" s="4">
        <v>649</v>
      </c>
      <c r="B651" t="s">
        <v>171</v>
      </c>
      <c r="C651" t="s">
        <v>129</v>
      </c>
      <c r="D651" t="s">
        <v>17</v>
      </c>
      <c r="E651" t="s">
        <v>201</v>
      </c>
      <c r="F651" t="s">
        <v>175</v>
      </c>
      <c r="G651" t="s">
        <v>132</v>
      </c>
      <c r="H651">
        <v>7721.65458019363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2">
      <c r="A652" s="4">
        <v>650</v>
      </c>
      <c r="B652" t="s">
        <v>171</v>
      </c>
      <c r="C652" t="s">
        <v>129</v>
      </c>
      <c r="D652" t="s">
        <v>17</v>
      </c>
      <c r="E652" t="s">
        <v>201</v>
      </c>
      <c r="F652" t="s">
        <v>175</v>
      </c>
      <c r="G652" t="s">
        <v>133</v>
      </c>
      <c r="H652">
        <v>10392.9523095972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2">
      <c r="A653" s="4">
        <v>651</v>
      </c>
      <c r="B653" t="s">
        <v>171</v>
      </c>
      <c r="C653" t="s">
        <v>129</v>
      </c>
      <c r="D653" t="s">
        <v>17</v>
      </c>
      <c r="E653" t="s">
        <v>201</v>
      </c>
      <c r="F653" t="s">
        <v>175</v>
      </c>
      <c r="G653" t="s">
        <v>134</v>
      </c>
      <c r="H653">
        <v>18248.366177779699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2">
      <c r="A654" s="4">
        <v>652</v>
      </c>
      <c r="B654" t="s">
        <v>171</v>
      </c>
      <c r="C654" t="s">
        <v>129</v>
      </c>
      <c r="D654" t="s">
        <v>17</v>
      </c>
      <c r="E654" t="s">
        <v>202</v>
      </c>
      <c r="F654" t="s">
        <v>175</v>
      </c>
      <c r="G654" t="s">
        <v>130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</row>
    <row r="655" spans="1:18" x14ac:dyDescent="0.2">
      <c r="A655" s="4">
        <v>653</v>
      </c>
      <c r="B655" t="s">
        <v>171</v>
      </c>
      <c r="C655" t="s">
        <v>129</v>
      </c>
      <c r="D655" t="s">
        <v>17</v>
      </c>
      <c r="E655" t="s">
        <v>202</v>
      </c>
      <c r="F655" t="s">
        <v>175</v>
      </c>
      <c r="G655" t="s">
        <v>131</v>
      </c>
      <c r="H655">
        <v>3071.3464501061899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2">
      <c r="A656" s="4">
        <v>654</v>
      </c>
      <c r="B656" t="s">
        <v>171</v>
      </c>
      <c r="C656" t="s">
        <v>129</v>
      </c>
      <c r="D656" t="s">
        <v>17</v>
      </c>
      <c r="E656" t="s">
        <v>202</v>
      </c>
      <c r="F656" t="s">
        <v>175</v>
      </c>
      <c r="G656" t="s">
        <v>132</v>
      </c>
      <c r="H656">
        <v>7721.6931889813104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x14ac:dyDescent="0.2">
      <c r="A657" s="4">
        <v>655</v>
      </c>
      <c r="B657" t="s">
        <v>171</v>
      </c>
      <c r="C657" t="s">
        <v>129</v>
      </c>
      <c r="D657" t="s">
        <v>17</v>
      </c>
      <c r="E657" t="s">
        <v>202</v>
      </c>
      <c r="F657" t="s">
        <v>175</v>
      </c>
      <c r="G657" t="s">
        <v>133</v>
      </c>
      <c r="H657">
        <v>10393.0042750516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x14ac:dyDescent="0.2">
      <c r="A658" s="4">
        <v>656</v>
      </c>
      <c r="B658" t="s">
        <v>171</v>
      </c>
      <c r="C658" t="s">
        <v>129</v>
      </c>
      <c r="D658" t="s">
        <v>17</v>
      </c>
      <c r="E658" t="s">
        <v>202</v>
      </c>
      <c r="F658" t="s">
        <v>175</v>
      </c>
      <c r="G658" t="s">
        <v>134</v>
      </c>
      <c r="H658">
        <v>18248.457420827101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 x14ac:dyDescent="0.2">
      <c r="A659" s="4">
        <v>657</v>
      </c>
      <c r="B659" t="s">
        <v>171</v>
      </c>
      <c r="C659" t="s">
        <v>129</v>
      </c>
      <c r="D659" t="s">
        <v>17</v>
      </c>
      <c r="E659" t="s">
        <v>203</v>
      </c>
      <c r="F659" t="s">
        <v>175</v>
      </c>
      <c r="G659" t="s">
        <v>130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 x14ac:dyDescent="0.2">
      <c r="A660" s="4">
        <v>658</v>
      </c>
      <c r="B660" t="s">
        <v>171</v>
      </c>
      <c r="C660" t="s">
        <v>129</v>
      </c>
      <c r="D660" t="s">
        <v>17</v>
      </c>
      <c r="E660" t="s">
        <v>203</v>
      </c>
      <c r="F660" t="s">
        <v>175</v>
      </c>
      <c r="G660" t="s">
        <v>131</v>
      </c>
      <c r="H660">
        <v>3071.3618069664199</v>
      </c>
      <c r="I660">
        <v>0</v>
      </c>
      <c r="J660">
        <v>0</v>
      </c>
      <c r="K660">
        <v>7.86395877048193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x14ac:dyDescent="0.2">
      <c r="A661" s="4">
        <v>659</v>
      </c>
      <c r="B661" t="s">
        <v>171</v>
      </c>
      <c r="C661" t="s">
        <v>129</v>
      </c>
      <c r="D661" t="s">
        <v>17</v>
      </c>
      <c r="E661" t="s">
        <v>203</v>
      </c>
      <c r="F661" t="s">
        <v>175</v>
      </c>
      <c r="G661" t="s">
        <v>132</v>
      </c>
      <c r="H661">
        <v>7721.731797769</v>
      </c>
      <c r="I661">
        <v>0</v>
      </c>
      <c r="J661">
        <v>0</v>
      </c>
      <c r="K661">
        <v>19.770832715521401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x14ac:dyDescent="0.2">
      <c r="A662" s="4">
        <v>660</v>
      </c>
      <c r="B662" t="s">
        <v>171</v>
      </c>
      <c r="C662" t="s">
        <v>129</v>
      </c>
      <c r="D662" t="s">
        <v>17</v>
      </c>
      <c r="E662" t="s">
        <v>203</v>
      </c>
      <c r="F662" t="s">
        <v>175</v>
      </c>
      <c r="G662" t="s">
        <v>133</v>
      </c>
      <c r="H662">
        <v>10393.056240506001</v>
      </c>
      <c r="I662">
        <v>0</v>
      </c>
      <c r="J662">
        <v>0</v>
      </c>
      <c r="K662">
        <v>26.6105300877479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x14ac:dyDescent="0.2">
      <c r="A663" s="4">
        <v>661</v>
      </c>
      <c r="B663" t="s">
        <v>171</v>
      </c>
      <c r="C663" t="s">
        <v>129</v>
      </c>
      <c r="D663" t="s">
        <v>17</v>
      </c>
      <c r="E663" t="s">
        <v>203</v>
      </c>
      <c r="F663" t="s">
        <v>175</v>
      </c>
      <c r="G663" t="s">
        <v>134</v>
      </c>
      <c r="H663">
        <v>18248.548663874601</v>
      </c>
      <c r="I663">
        <v>0</v>
      </c>
      <c r="J663">
        <v>0</v>
      </c>
      <c r="K663">
        <v>46.7238454252916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x14ac:dyDescent="0.2">
      <c r="A664" s="4">
        <v>662</v>
      </c>
      <c r="B664" t="s">
        <v>171</v>
      </c>
      <c r="C664" t="s">
        <v>135</v>
      </c>
      <c r="D664" t="s">
        <v>17</v>
      </c>
      <c r="E664" t="s">
        <v>121</v>
      </c>
      <c r="F664" t="s">
        <v>175</v>
      </c>
      <c r="G664" t="s">
        <v>71</v>
      </c>
      <c r="H664">
        <v>83.157858503184201</v>
      </c>
      <c r="I664">
        <v>61.905000000000001</v>
      </c>
      <c r="J664">
        <v>5147.8872306396197</v>
      </c>
      <c r="K664">
        <v>0</v>
      </c>
      <c r="L664">
        <v>5778.3149999999996</v>
      </c>
      <c r="M664">
        <v>0</v>
      </c>
      <c r="N664">
        <v>0</v>
      </c>
      <c r="O664">
        <v>1868.36446960629</v>
      </c>
      <c r="P664">
        <v>0</v>
      </c>
      <c r="Q664">
        <v>0</v>
      </c>
      <c r="R664">
        <v>7016.2517002459099</v>
      </c>
    </row>
    <row r="665" spans="1:18" x14ac:dyDescent="0.2">
      <c r="A665" s="4">
        <v>663</v>
      </c>
      <c r="B665" t="s">
        <v>171</v>
      </c>
      <c r="C665" t="s">
        <v>135</v>
      </c>
      <c r="D665" t="s">
        <v>17</v>
      </c>
      <c r="E665" t="s">
        <v>121</v>
      </c>
      <c r="F665" t="s">
        <v>175</v>
      </c>
      <c r="G665" t="s">
        <v>60</v>
      </c>
      <c r="H665">
        <v>20870.584404151999</v>
      </c>
      <c r="I665">
        <v>61.182000000000002</v>
      </c>
      <c r="J665">
        <v>1276904.0950148299</v>
      </c>
      <c r="K665">
        <v>0</v>
      </c>
      <c r="L665">
        <v>5683.2030000000004</v>
      </c>
      <c r="M665">
        <v>0</v>
      </c>
      <c r="N665">
        <v>0</v>
      </c>
      <c r="O665">
        <v>1868.36446960629</v>
      </c>
      <c r="P665">
        <v>0</v>
      </c>
      <c r="Q665">
        <v>0</v>
      </c>
      <c r="R665">
        <v>1278772.45948443</v>
      </c>
    </row>
    <row r="666" spans="1:18" x14ac:dyDescent="0.2">
      <c r="A666" s="4">
        <v>664</v>
      </c>
      <c r="B666" t="s">
        <v>171</v>
      </c>
      <c r="C666" t="s">
        <v>135</v>
      </c>
      <c r="D666" t="s">
        <v>17</v>
      </c>
      <c r="E666" t="s">
        <v>121</v>
      </c>
      <c r="F666" t="s">
        <v>175</v>
      </c>
      <c r="G666" t="s">
        <v>67</v>
      </c>
      <c r="H666">
        <v>294.24211967743702</v>
      </c>
      <c r="I666">
        <v>61.941000000000003</v>
      </c>
      <c r="J666">
        <v>18225.651134940101</v>
      </c>
      <c r="K666">
        <v>0</v>
      </c>
      <c r="L666">
        <v>5730.1859999999997</v>
      </c>
      <c r="M666">
        <v>0</v>
      </c>
      <c r="N666">
        <v>0</v>
      </c>
      <c r="O666">
        <v>1868.36446960629</v>
      </c>
      <c r="P666">
        <v>0</v>
      </c>
      <c r="Q666">
        <v>0</v>
      </c>
      <c r="R666">
        <v>20094.015604546399</v>
      </c>
    </row>
    <row r="667" spans="1:18" x14ac:dyDescent="0.2">
      <c r="A667" s="4">
        <v>665</v>
      </c>
      <c r="B667" t="s">
        <v>171</v>
      </c>
      <c r="C667" t="s">
        <v>135</v>
      </c>
      <c r="D667" t="s">
        <v>17</v>
      </c>
      <c r="E667" t="s">
        <v>121</v>
      </c>
      <c r="F667" t="s">
        <v>175</v>
      </c>
      <c r="G667" t="s">
        <v>66</v>
      </c>
      <c r="H667">
        <v>27482.301422377299</v>
      </c>
      <c r="I667">
        <v>61.335000000000001</v>
      </c>
      <c r="J667">
        <v>1685626.9577415099</v>
      </c>
      <c r="K667">
        <v>0</v>
      </c>
      <c r="L667">
        <v>5470.0619999999999</v>
      </c>
      <c r="M667">
        <v>0</v>
      </c>
      <c r="N667">
        <v>0</v>
      </c>
      <c r="O667">
        <v>1868.36446960629</v>
      </c>
      <c r="P667">
        <v>0</v>
      </c>
      <c r="Q667">
        <v>0</v>
      </c>
      <c r="R667">
        <v>1687495.32221112</v>
      </c>
    </row>
    <row r="668" spans="1:18" x14ac:dyDescent="0.2">
      <c r="A668" s="4">
        <v>666</v>
      </c>
      <c r="B668" t="s">
        <v>171</v>
      </c>
      <c r="C668" t="s">
        <v>135</v>
      </c>
      <c r="D668" t="s">
        <v>17</v>
      </c>
      <c r="E668" t="s">
        <v>121</v>
      </c>
      <c r="F668" t="s">
        <v>175</v>
      </c>
      <c r="G668" t="s">
        <v>62</v>
      </c>
      <c r="H668">
        <v>2960.05549984765</v>
      </c>
      <c r="I668">
        <v>55.792000000000002</v>
      </c>
      <c r="J668">
        <v>165147.4164475</v>
      </c>
      <c r="K668">
        <v>0</v>
      </c>
      <c r="L668">
        <v>4995.0770000000002</v>
      </c>
      <c r="M668">
        <v>0</v>
      </c>
      <c r="N668">
        <v>0</v>
      </c>
      <c r="O668">
        <v>1868.36446960629</v>
      </c>
      <c r="P668">
        <v>0</v>
      </c>
      <c r="Q668">
        <v>0</v>
      </c>
      <c r="R668">
        <v>167015.78091710599</v>
      </c>
    </row>
    <row r="669" spans="1:18" x14ac:dyDescent="0.2">
      <c r="A669" s="4">
        <v>667</v>
      </c>
      <c r="B669" t="s">
        <v>171</v>
      </c>
      <c r="C669" t="s">
        <v>135</v>
      </c>
      <c r="D669" t="s">
        <v>17</v>
      </c>
      <c r="E669" t="s">
        <v>125</v>
      </c>
      <c r="F669" t="s">
        <v>175</v>
      </c>
      <c r="G669" t="s">
        <v>71</v>
      </c>
      <c r="H669">
        <v>121.788230093237</v>
      </c>
      <c r="I669">
        <v>61.905000000000001</v>
      </c>
      <c r="J669">
        <v>7539.30038392184</v>
      </c>
      <c r="K669">
        <v>0</v>
      </c>
      <c r="L669">
        <v>5778.3149999999996</v>
      </c>
      <c r="M669">
        <v>0</v>
      </c>
      <c r="N669">
        <v>0</v>
      </c>
      <c r="O669">
        <v>2715.1530416249998</v>
      </c>
      <c r="P669">
        <v>0</v>
      </c>
      <c r="Q669">
        <v>0</v>
      </c>
      <c r="R669">
        <v>10254.453425546801</v>
      </c>
    </row>
    <row r="670" spans="1:18" x14ac:dyDescent="0.2">
      <c r="A670" s="4">
        <v>668</v>
      </c>
      <c r="B670" t="s">
        <v>171</v>
      </c>
      <c r="C670" t="s">
        <v>135</v>
      </c>
      <c r="D670" t="s">
        <v>17</v>
      </c>
      <c r="E670" t="s">
        <v>125</v>
      </c>
      <c r="F670" t="s">
        <v>175</v>
      </c>
      <c r="G670" t="s">
        <v>60</v>
      </c>
      <c r="H670">
        <v>30383.792925776601</v>
      </c>
      <c r="I670">
        <v>61.182000000000002</v>
      </c>
      <c r="J670">
        <v>1858941.2187848601</v>
      </c>
      <c r="K670">
        <v>0</v>
      </c>
      <c r="L670">
        <v>5683.2030000000004</v>
      </c>
      <c r="M670">
        <v>0</v>
      </c>
      <c r="N670">
        <v>0</v>
      </c>
      <c r="O670">
        <v>2715.1530416249998</v>
      </c>
      <c r="P670">
        <v>0</v>
      </c>
      <c r="Q670">
        <v>0</v>
      </c>
      <c r="R670">
        <v>1861656.3718264799</v>
      </c>
    </row>
    <row r="671" spans="1:18" x14ac:dyDescent="0.2">
      <c r="A671" s="4">
        <v>669</v>
      </c>
      <c r="B671" t="s">
        <v>171</v>
      </c>
      <c r="C671" t="s">
        <v>135</v>
      </c>
      <c r="D671" t="s">
        <v>17</v>
      </c>
      <c r="E671" t="s">
        <v>125</v>
      </c>
      <c r="F671" t="s">
        <v>175</v>
      </c>
      <c r="G671" t="s">
        <v>67</v>
      </c>
      <c r="H671">
        <v>428.18742958083197</v>
      </c>
      <c r="I671">
        <v>61.941000000000003</v>
      </c>
      <c r="J671">
        <v>26522.357575666301</v>
      </c>
      <c r="K671">
        <v>0</v>
      </c>
      <c r="L671">
        <v>5730.1859999999997</v>
      </c>
      <c r="M671">
        <v>0</v>
      </c>
      <c r="N671">
        <v>0</v>
      </c>
      <c r="O671">
        <v>2715.1530416249998</v>
      </c>
      <c r="P671">
        <v>0</v>
      </c>
      <c r="Q671">
        <v>0</v>
      </c>
      <c r="R671">
        <v>29237.5106172913</v>
      </c>
    </row>
    <row r="672" spans="1:18" x14ac:dyDescent="0.2">
      <c r="A672" s="4">
        <v>670</v>
      </c>
      <c r="B672" t="s">
        <v>171</v>
      </c>
      <c r="C672" t="s">
        <v>135</v>
      </c>
      <c r="D672" t="s">
        <v>17</v>
      </c>
      <c r="E672" t="s">
        <v>125</v>
      </c>
      <c r="F672" t="s">
        <v>175</v>
      </c>
      <c r="G672" t="s">
        <v>66</v>
      </c>
      <c r="H672">
        <v>39927.961450082003</v>
      </c>
      <c r="I672">
        <v>61.335000000000001</v>
      </c>
      <c r="J672">
        <v>2448981.51554078</v>
      </c>
      <c r="K672">
        <v>0</v>
      </c>
      <c r="L672">
        <v>5470.0619999999999</v>
      </c>
      <c r="M672">
        <v>0</v>
      </c>
      <c r="N672">
        <v>0</v>
      </c>
      <c r="O672">
        <v>2715.1530416249998</v>
      </c>
      <c r="P672">
        <v>0</v>
      </c>
      <c r="Q672">
        <v>0</v>
      </c>
      <c r="R672">
        <v>2451696.6685823998</v>
      </c>
    </row>
    <row r="673" spans="1:18" x14ac:dyDescent="0.2">
      <c r="A673" s="4">
        <v>671</v>
      </c>
      <c r="B673" t="s">
        <v>171</v>
      </c>
      <c r="C673" t="s">
        <v>135</v>
      </c>
      <c r="D673" t="s">
        <v>17</v>
      </c>
      <c r="E673" t="s">
        <v>125</v>
      </c>
      <c r="F673" t="s">
        <v>175</v>
      </c>
      <c r="G673" t="s">
        <v>62</v>
      </c>
      <c r="H673">
        <v>4251.5291898281903</v>
      </c>
      <c r="I673">
        <v>55.792000000000002</v>
      </c>
      <c r="J673">
        <v>237201.316558894</v>
      </c>
      <c r="K673">
        <v>0</v>
      </c>
      <c r="L673">
        <v>4995.0770000000002</v>
      </c>
      <c r="M673">
        <v>0</v>
      </c>
      <c r="N673">
        <v>0</v>
      </c>
      <c r="O673">
        <v>2715.1530416249998</v>
      </c>
      <c r="P673">
        <v>0</v>
      </c>
      <c r="Q673">
        <v>0</v>
      </c>
      <c r="R673">
        <v>239916.46960051899</v>
      </c>
    </row>
    <row r="674" spans="1:18" x14ac:dyDescent="0.2">
      <c r="A674" s="4">
        <v>672</v>
      </c>
      <c r="B674" t="s">
        <v>171</v>
      </c>
      <c r="C674" t="s">
        <v>135</v>
      </c>
      <c r="D674" t="s">
        <v>17</v>
      </c>
      <c r="E674" t="s">
        <v>126</v>
      </c>
      <c r="F674" t="s">
        <v>175</v>
      </c>
      <c r="G674" t="s">
        <v>71</v>
      </c>
      <c r="H674">
        <v>62.652995610660497</v>
      </c>
      <c r="I674">
        <v>61.905000000000001</v>
      </c>
      <c r="J674">
        <v>3878.5336932779301</v>
      </c>
      <c r="K674">
        <v>0.266913589091333</v>
      </c>
      <c r="L674">
        <v>5778.3149999999996</v>
      </c>
      <c r="M674">
        <v>1542.3107955502901</v>
      </c>
      <c r="N674">
        <v>0</v>
      </c>
      <c r="O674">
        <v>1388.3539229384701</v>
      </c>
      <c r="P674">
        <v>0</v>
      </c>
      <c r="Q674">
        <v>0</v>
      </c>
      <c r="R674">
        <v>6809.1984117666998</v>
      </c>
    </row>
    <row r="675" spans="1:18" x14ac:dyDescent="0.2">
      <c r="A675" s="4">
        <v>673</v>
      </c>
      <c r="B675" t="s">
        <v>171</v>
      </c>
      <c r="C675" t="s">
        <v>135</v>
      </c>
      <c r="D675" t="s">
        <v>17</v>
      </c>
      <c r="E675" t="s">
        <v>126</v>
      </c>
      <c r="F675" t="s">
        <v>175</v>
      </c>
      <c r="G675" t="s">
        <v>60</v>
      </c>
      <c r="H675">
        <v>15484.797317783699</v>
      </c>
      <c r="I675">
        <v>61.182000000000002</v>
      </c>
      <c r="J675">
        <v>947390.86949664506</v>
      </c>
      <c r="K675">
        <v>65.968159832700195</v>
      </c>
      <c r="L675">
        <v>5683.2030000000004</v>
      </c>
      <c r="M675">
        <v>374910.44386568101</v>
      </c>
      <c r="N675">
        <v>0</v>
      </c>
      <c r="O675">
        <v>1388.3539229384701</v>
      </c>
      <c r="P675">
        <v>0</v>
      </c>
      <c r="Q675">
        <v>0</v>
      </c>
      <c r="R675">
        <v>1323689.66728526</v>
      </c>
    </row>
    <row r="676" spans="1:18" x14ac:dyDescent="0.2">
      <c r="A676" s="4">
        <v>674</v>
      </c>
      <c r="B676" t="s">
        <v>171</v>
      </c>
      <c r="C676" t="s">
        <v>135</v>
      </c>
      <c r="D676" t="s">
        <v>17</v>
      </c>
      <c r="E676" t="s">
        <v>126</v>
      </c>
      <c r="F676" t="s">
        <v>175</v>
      </c>
      <c r="G676" t="s">
        <v>67</v>
      </c>
      <c r="H676">
        <v>218.18394816161</v>
      </c>
      <c r="I676">
        <v>61.941000000000003</v>
      </c>
      <c r="J676">
        <v>13514.5319330783</v>
      </c>
      <c r="K676">
        <v>0.92950480848235895</v>
      </c>
      <c r="L676">
        <v>5730.1859999999997</v>
      </c>
      <c r="M676">
        <v>5326.2354404982898</v>
      </c>
      <c r="N676">
        <v>0</v>
      </c>
      <c r="O676">
        <v>1388.3539229384701</v>
      </c>
      <c r="P676">
        <v>0</v>
      </c>
      <c r="Q676">
        <v>0</v>
      </c>
      <c r="R676">
        <v>20229.121296515099</v>
      </c>
    </row>
    <row r="677" spans="1:18" x14ac:dyDescent="0.2">
      <c r="A677" s="4">
        <v>675</v>
      </c>
      <c r="B677" t="s">
        <v>171</v>
      </c>
      <c r="C677" t="s">
        <v>135</v>
      </c>
      <c r="D677" t="s">
        <v>17</v>
      </c>
      <c r="E677" t="s">
        <v>126</v>
      </c>
      <c r="F677" t="s">
        <v>175</v>
      </c>
      <c r="G677" t="s">
        <v>66</v>
      </c>
      <c r="H677">
        <v>20444.230698475702</v>
      </c>
      <c r="I677">
        <v>61.335000000000001</v>
      </c>
      <c r="J677">
        <v>1253946.889891</v>
      </c>
      <c r="K677">
        <v>87.096282288741605</v>
      </c>
      <c r="L677">
        <v>5470.0619999999999</v>
      </c>
      <c r="M677">
        <v>476422.06408891798</v>
      </c>
      <c r="N677">
        <v>0</v>
      </c>
      <c r="O677">
        <v>1388.3539229384701</v>
      </c>
      <c r="P677">
        <v>0</v>
      </c>
      <c r="Q677">
        <v>0</v>
      </c>
      <c r="R677">
        <v>1731757.30790286</v>
      </c>
    </row>
    <row r="678" spans="1:18" x14ac:dyDescent="0.2">
      <c r="A678" s="4">
        <v>676</v>
      </c>
      <c r="B678" t="s">
        <v>171</v>
      </c>
      <c r="C678" t="s">
        <v>135</v>
      </c>
      <c r="D678" t="s">
        <v>17</v>
      </c>
      <c r="E678" t="s">
        <v>126</v>
      </c>
      <c r="F678" t="s">
        <v>175</v>
      </c>
      <c r="G678" t="s">
        <v>62</v>
      </c>
      <c r="H678">
        <v>2200.4867083972999</v>
      </c>
      <c r="I678">
        <v>55.792000000000002</v>
      </c>
      <c r="J678">
        <v>122769.55443490201</v>
      </c>
      <c r="K678">
        <v>9.3744887911817898</v>
      </c>
      <c r="L678">
        <v>4995.0770000000002</v>
      </c>
      <c r="M678">
        <v>46826.293347589897</v>
      </c>
      <c r="N678">
        <v>0</v>
      </c>
      <c r="O678">
        <v>1388.3539229384701</v>
      </c>
      <c r="P678">
        <v>0</v>
      </c>
      <c r="Q678">
        <v>0</v>
      </c>
      <c r="R678">
        <v>170984.20170542999</v>
      </c>
    </row>
    <row r="679" spans="1:18" x14ac:dyDescent="0.2">
      <c r="A679" s="4">
        <v>677</v>
      </c>
      <c r="B679" t="s">
        <v>171</v>
      </c>
      <c r="C679" t="s">
        <v>135</v>
      </c>
      <c r="D679" t="s">
        <v>17</v>
      </c>
      <c r="E679" t="s">
        <v>199</v>
      </c>
      <c r="F679" t="s">
        <v>173</v>
      </c>
      <c r="G679" t="s">
        <v>71</v>
      </c>
      <c r="H679">
        <v>30.899143782758198</v>
      </c>
      <c r="I679">
        <v>41.228000000000002</v>
      </c>
      <c r="J679">
        <v>1273.9098998755501</v>
      </c>
      <c r="K679">
        <v>3.0819825091249298E-2</v>
      </c>
      <c r="L679">
        <v>7080.9120000000003</v>
      </c>
      <c r="M679">
        <v>218.23246932652799</v>
      </c>
      <c r="N679">
        <v>0</v>
      </c>
      <c r="O679">
        <v>459.23474777572</v>
      </c>
      <c r="P679">
        <v>0</v>
      </c>
      <c r="Q679">
        <v>0</v>
      </c>
      <c r="R679">
        <v>1951.3771169777999</v>
      </c>
    </row>
    <row r="680" spans="1:18" x14ac:dyDescent="0.2">
      <c r="A680" s="4">
        <v>678</v>
      </c>
      <c r="B680" t="s">
        <v>171</v>
      </c>
      <c r="C680" t="s">
        <v>135</v>
      </c>
      <c r="D680" t="s">
        <v>17</v>
      </c>
      <c r="E680" t="s">
        <v>199</v>
      </c>
      <c r="F680" t="s">
        <v>173</v>
      </c>
      <c r="G680" t="s">
        <v>60</v>
      </c>
      <c r="H680">
        <v>7706.2423494343202</v>
      </c>
      <c r="I680">
        <v>40.746000000000002</v>
      </c>
      <c r="J680">
        <v>313998.55077005102</v>
      </c>
      <c r="K680">
        <v>7.6171736124671297</v>
      </c>
      <c r="L680">
        <v>6964.3590000000004</v>
      </c>
      <c r="M680">
        <v>53048.731602547901</v>
      </c>
      <c r="N680">
        <v>0</v>
      </c>
      <c r="O680">
        <v>459.23474777572</v>
      </c>
      <c r="P680">
        <v>0</v>
      </c>
      <c r="Q680">
        <v>0</v>
      </c>
      <c r="R680">
        <v>367506.51712037402</v>
      </c>
    </row>
    <row r="681" spans="1:18" x14ac:dyDescent="0.2">
      <c r="A681" s="4">
        <v>679</v>
      </c>
      <c r="B681" t="s">
        <v>171</v>
      </c>
      <c r="C681" t="s">
        <v>135</v>
      </c>
      <c r="D681" t="s">
        <v>17</v>
      </c>
      <c r="E681" t="s">
        <v>199</v>
      </c>
      <c r="F681" t="s">
        <v>173</v>
      </c>
      <c r="G681" t="s">
        <v>67</v>
      </c>
      <c r="H681">
        <v>108.610806357271</v>
      </c>
      <c r="I681">
        <v>41.252000000000002</v>
      </c>
      <c r="J681">
        <v>4480.4129838501503</v>
      </c>
      <c r="K681">
        <v>0.107327527670758</v>
      </c>
      <c r="L681">
        <v>7021.933</v>
      </c>
      <c r="M681">
        <v>753.64670835971003</v>
      </c>
      <c r="N681">
        <v>0</v>
      </c>
      <c r="O681">
        <v>459.23474777572</v>
      </c>
      <c r="P681">
        <v>0</v>
      </c>
      <c r="Q681">
        <v>0</v>
      </c>
      <c r="R681">
        <v>5693.2944399855796</v>
      </c>
    </row>
    <row r="682" spans="1:18" x14ac:dyDescent="0.2">
      <c r="A682" s="4">
        <v>680</v>
      </c>
      <c r="B682" t="s">
        <v>171</v>
      </c>
      <c r="C682" t="s">
        <v>135</v>
      </c>
      <c r="D682" t="s">
        <v>17</v>
      </c>
      <c r="E682" t="s">
        <v>199</v>
      </c>
      <c r="F682" t="s">
        <v>173</v>
      </c>
      <c r="G682" t="s">
        <v>66</v>
      </c>
      <c r="H682">
        <v>10144.387018959</v>
      </c>
      <c r="I682">
        <v>40.847999999999999</v>
      </c>
      <c r="J682">
        <v>414377.92095043801</v>
      </c>
      <c r="K682">
        <v>10.0567835282398</v>
      </c>
      <c r="L682">
        <v>6703.1689999999999</v>
      </c>
      <c r="M682">
        <v>67412.319586207697</v>
      </c>
      <c r="N682">
        <v>0</v>
      </c>
      <c r="O682">
        <v>459.23474777572</v>
      </c>
      <c r="P682">
        <v>0</v>
      </c>
      <c r="Q682">
        <v>0</v>
      </c>
      <c r="R682">
        <v>482249.475284421</v>
      </c>
    </row>
    <row r="683" spans="1:18" x14ac:dyDescent="0.2">
      <c r="A683" s="4">
        <v>681</v>
      </c>
      <c r="B683" t="s">
        <v>171</v>
      </c>
      <c r="C683" t="s">
        <v>135</v>
      </c>
      <c r="D683" t="s">
        <v>17</v>
      </c>
      <c r="E683" t="s">
        <v>199</v>
      </c>
      <c r="F683" t="s">
        <v>173</v>
      </c>
      <c r="G683" t="s">
        <v>62</v>
      </c>
      <c r="H683">
        <v>1086.79352999964</v>
      </c>
      <c r="I683">
        <v>37.156999999999996</v>
      </c>
      <c r="J683">
        <v>40381.987194196903</v>
      </c>
      <c r="K683">
        <v>1.0824480905887299</v>
      </c>
      <c r="L683">
        <v>6121.1090000000004</v>
      </c>
      <c r="M683">
        <v>6625.7827493355198</v>
      </c>
      <c r="N683">
        <v>0</v>
      </c>
      <c r="O683">
        <v>459.23474777572</v>
      </c>
      <c r="P683">
        <v>0</v>
      </c>
      <c r="Q683">
        <v>0</v>
      </c>
      <c r="R683">
        <v>47467.004691308197</v>
      </c>
    </row>
    <row r="684" spans="1:18" x14ac:dyDescent="0.2">
      <c r="A684" s="4">
        <v>682</v>
      </c>
      <c r="B684" t="s">
        <v>171</v>
      </c>
      <c r="C684" t="s">
        <v>136</v>
      </c>
      <c r="D684" t="s">
        <v>17</v>
      </c>
      <c r="E684" t="s">
        <v>121</v>
      </c>
      <c r="F684" t="s">
        <v>175</v>
      </c>
      <c r="G684" t="s">
        <v>122</v>
      </c>
      <c r="H684">
        <v>14121.532337389401</v>
      </c>
      <c r="I684">
        <v>52.918999999999997</v>
      </c>
      <c r="J684">
        <v>747297.36976231099</v>
      </c>
      <c r="K684">
        <v>0</v>
      </c>
      <c r="L684">
        <v>5720.7619999999997</v>
      </c>
      <c r="M684">
        <v>0</v>
      </c>
      <c r="N684">
        <v>0</v>
      </c>
      <c r="O684">
        <v>5737.6050659508001</v>
      </c>
      <c r="P684">
        <v>0</v>
      </c>
      <c r="Q684">
        <v>0</v>
      </c>
      <c r="R684">
        <v>753034.974828262</v>
      </c>
    </row>
    <row r="685" spans="1:18" x14ac:dyDescent="0.2">
      <c r="A685" s="4">
        <v>683</v>
      </c>
      <c r="B685" t="s">
        <v>171</v>
      </c>
      <c r="C685" t="s">
        <v>136</v>
      </c>
      <c r="D685" t="s">
        <v>17</v>
      </c>
      <c r="E685" t="s">
        <v>121</v>
      </c>
      <c r="F685" t="s">
        <v>175</v>
      </c>
      <c r="G685" t="s">
        <v>123</v>
      </c>
      <c r="H685">
        <v>6741.2893947474504</v>
      </c>
      <c r="I685">
        <v>48.084000000000003</v>
      </c>
      <c r="J685">
        <v>324148.15925703599</v>
      </c>
      <c r="K685">
        <v>0</v>
      </c>
      <c r="L685">
        <v>5164.2110000000002</v>
      </c>
      <c r="M685">
        <v>0</v>
      </c>
      <c r="N685">
        <v>0</v>
      </c>
      <c r="O685">
        <v>5737.6050659508001</v>
      </c>
      <c r="P685">
        <v>0</v>
      </c>
      <c r="Q685">
        <v>0</v>
      </c>
      <c r="R685">
        <v>329885.764322987</v>
      </c>
    </row>
    <row r="686" spans="1:18" x14ac:dyDescent="0.2">
      <c r="A686" s="4">
        <v>684</v>
      </c>
      <c r="B686" t="s">
        <v>171</v>
      </c>
      <c r="C686" t="s">
        <v>136</v>
      </c>
      <c r="D686" t="s">
        <v>17</v>
      </c>
      <c r="E686" t="s">
        <v>121</v>
      </c>
      <c r="F686" t="s">
        <v>175</v>
      </c>
      <c r="G686" t="s">
        <v>124</v>
      </c>
      <c r="H686">
        <v>137.32751432101301</v>
      </c>
      <c r="I686">
        <v>47.345999999999997</v>
      </c>
      <c r="J686">
        <v>6501.9084930426898</v>
      </c>
      <c r="K686">
        <v>0</v>
      </c>
      <c r="L686">
        <v>5115.4489999999996</v>
      </c>
      <c r="M686">
        <v>0</v>
      </c>
      <c r="N686">
        <v>0</v>
      </c>
      <c r="O686">
        <v>5737.6050659508001</v>
      </c>
      <c r="P686">
        <v>0</v>
      </c>
      <c r="Q686">
        <v>0</v>
      </c>
      <c r="R686">
        <v>12239.5135589935</v>
      </c>
    </row>
    <row r="687" spans="1:18" x14ac:dyDescent="0.2">
      <c r="A687" s="4">
        <v>685</v>
      </c>
      <c r="B687" t="s">
        <v>171</v>
      </c>
      <c r="C687" t="s">
        <v>136</v>
      </c>
      <c r="D687" t="s">
        <v>17</v>
      </c>
      <c r="E687" t="s">
        <v>125</v>
      </c>
      <c r="F687" t="s">
        <v>175</v>
      </c>
      <c r="G687" t="s">
        <v>122</v>
      </c>
      <c r="H687">
        <v>19692.6060261247</v>
      </c>
      <c r="I687">
        <v>52.918999999999997</v>
      </c>
      <c r="J687">
        <v>1042113.01829649</v>
      </c>
      <c r="K687">
        <v>0</v>
      </c>
      <c r="L687">
        <v>5720.7619999999997</v>
      </c>
      <c r="M687">
        <v>0</v>
      </c>
      <c r="N687">
        <v>0</v>
      </c>
      <c r="O687">
        <v>7942.4973266367097</v>
      </c>
      <c r="P687">
        <v>0</v>
      </c>
      <c r="Q687">
        <v>0</v>
      </c>
      <c r="R687">
        <v>1050055.5156231299</v>
      </c>
    </row>
    <row r="688" spans="1:18" x14ac:dyDescent="0.2">
      <c r="A688" s="4">
        <v>686</v>
      </c>
      <c r="B688" t="s">
        <v>171</v>
      </c>
      <c r="C688" t="s">
        <v>136</v>
      </c>
      <c r="D688" t="s">
        <v>17</v>
      </c>
      <c r="E688" t="s">
        <v>125</v>
      </c>
      <c r="F688" t="s">
        <v>175</v>
      </c>
      <c r="G688" t="s">
        <v>123</v>
      </c>
      <c r="H688">
        <v>9175.7988888792497</v>
      </c>
      <c r="I688">
        <v>48.084000000000003</v>
      </c>
      <c r="J688">
        <v>441209.11377286998</v>
      </c>
      <c r="K688">
        <v>0</v>
      </c>
      <c r="L688">
        <v>5164.2110000000002</v>
      </c>
      <c r="M688">
        <v>0</v>
      </c>
      <c r="N688">
        <v>0</v>
      </c>
      <c r="O688">
        <v>7942.4973266367097</v>
      </c>
      <c r="P688">
        <v>0</v>
      </c>
      <c r="Q688">
        <v>0</v>
      </c>
      <c r="R688">
        <v>449151.61109950597</v>
      </c>
    </row>
    <row r="689" spans="1:18" x14ac:dyDescent="0.2">
      <c r="A689" s="4">
        <v>687</v>
      </c>
      <c r="B689" t="s">
        <v>171</v>
      </c>
      <c r="C689" t="s">
        <v>136</v>
      </c>
      <c r="D689" t="s">
        <v>17</v>
      </c>
      <c r="E689" t="s">
        <v>125</v>
      </c>
      <c r="F689" t="s">
        <v>175</v>
      </c>
      <c r="G689" t="s">
        <v>124</v>
      </c>
      <c r="H689">
        <v>187.27563282523599</v>
      </c>
      <c r="I689">
        <v>47.345999999999997</v>
      </c>
      <c r="J689">
        <v>8866.7521117436499</v>
      </c>
      <c r="K689">
        <v>0</v>
      </c>
      <c r="L689">
        <v>5115.4489999999996</v>
      </c>
      <c r="M689">
        <v>0</v>
      </c>
      <c r="N689">
        <v>0</v>
      </c>
      <c r="O689">
        <v>7942.4973266367097</v>
      </c>
      <c r="P689">
        <v>0</v>
      </c>
      <c r="Q689">
        <v>0</v>
      </c>
      <c r="R689">
        <v>16809.249438380299</v>
      </c>
    </row>
    <row r="690" spans="1:18" x14ac:dyDescent="0.2">
      <c r="A690" s="4">
        <v>688</v>
      </c>
      <c r="B690" t="s">
        <v>171</v>
      </c>
      <c r="C690" t="s">
        <v>136</v>
      </c>
      <c r="D690" t="s">
        <v>17</v>
      </c>
      <c r="E690" t="s">
        <v>126</v>
      </c>
      <c r="F690" t="s">
        <v>175</v>
      </c>
      <c r="G690" t="s">
        <v>122</v>
      </c>
      <c r="H690">
        <v>10389.3802728187</v>
      </c>
      <c r="I690">
        <v>52.918999999999997</v>
      </c>
      <c r="J690">
        <v>549795.61465729505</v>
      </c>
      <c r="K690">
        <v>60.270777179210597</v>
      </c>
      <c r="L690">
        <v>5720.7619999999997</v>
      </c>
      <c r="M690">
        <v>344794.77179729502</v>
      </c>
      <c r="N690">
        <v>0</v>
      </c>
      <c r="O690">
        <v>4180.6842063761296</v>
      </c>
      <c r="P690">
        <v>0</v>
      </c>
      <c r="Q690">
        <v>0</v>
      </c>
      <c r="R690">
        <v>898771.07066096598</v>
      </c>
    </row>
    <row r="691" spans="1:18" x14ac:dyDescent="0.2">
      <c r="A691" s="4">
        <v>689</v>
      </c>
      <c r="B691" t="s">
        <v>171</v>
      </c>
      <c r="C691" t="s">
        <v>136</v>
      </c>
      <c r="D691" t="s">
        <v>17</v>
      </c>
      <c r="E691" t="s">
        <v>126</v>
      </c>
      <c r="F691" t="s">
        <v>175</v>
      </c>
      <c r="G691" t="s">
        <v>123</v>
      </c>
      <c r="H691">
        <v>4804.1171882325798</v>
      </c>
      <c r="I691">
        <v>48.084000000000003</v>
      </c>
      <c r="J691">
        <v>231001.17087897501</v>
      </c>
      <c r="K691">
        <v>27.8696003988142</v>
      </c>
      <c r="L691">
        <v>5164.2110000000002</v>
      </c>
      <c r="M691">
        <v>143924.49694516</v>
      </c>
      <c r="N691">
        <v>0</v>
      </c>
      <c r="O691">
        <v>4180.6842063761296</v>
      </c>
      <c r="P691">
        <v>0</v>
      </c>
      <c r="Q691">
        <v>0</v>
      </c>
      <c r="R691">
        <v>379106.352030512</v>
      </c>
    </row>
    <row r="692" spans="1:18" x14ac:dyDescent="0.2">
      <c r="A692" s="4">
        <v>690</v>
      </c>
      <c r="B692" t="s">
        <v>171</v>
      </c>
      <c r="C692" t="s">
        <v>136</v>
      </c>
      <c r="D692" t="s">
        <v>17</v>
      </c>
      <c r="E692" t="s">
        <v>126</v>
      </c>
      <c r="F692" t="s">
        <v>175</v>
      </c>
      <c r="G692" t="s">
        <v>124</v>
      </c>
      <c r="H692">
        <v>98.110211255244494</v>
      </c>
      <c r="I692">
        <v>47.345999999999997</v>
      </c>
      <c r="J692">
        <v>4645.1260620908097</v>
      </c>
      <c r="K692">
        <v>0.56915605419126902</v>
      </c>
      <c r="L692">
        <v>5115.4489999999996</v>
      </c>
      <c r="M692">
        <v>2911.48876825667</v>
      </c>
      <c r="N692">
        <v>0</v>
      </c>
      <c r="O692">
        <v>4180.6842063761296</v>
      </c>
      <c r="P692">
        <v>0</v>
      </c>
      <c r="Q692">
        <v>0</v>
      </c>
      <c r="R692">
        <v>11737.2990367236</v>
      </c>
    </row>
    <row r="693" spans="1:18" x14ac:dyDescent="0.2">
      <c r="A693" s="4">
        <v>691</v>
      </c>
      <c r="B693" t="s">
        <v>171</v>
      </c>
      <c r="C693" t="s">
        <v>136</v>
      </c>
      <c r="D693" t="s">
        <v>17</v>
      </c>
      <c r="E693" t="s">
        <v>199</v>
      </c>
      <c r="F693" t="s">
        <v>173</v>
      </c>
      <c r="G693" t="s">
        <v>122</v>
      </c>
      <c r="H693">
        <v>5347.1462958741004</v>
      </c>
      <c r="I693">
        <v>34.328000000000003</v>
      </c>
      <c r="J693">
        <v>183556.83804476599</v>
      </c>
      <c r="K693">
        <v>7.2907072884905499</v>
      </c>
      <c r="L693">
        <v>6552.2129999999997</v>
      </c>
      <c r="M693">
        <v>47770.267074842501</v>
      </c>
      <c r="N693">
        <v>0</v>
      </c>
      <c r="O693">
        <v>1443.34475898971</v>
      </c>
      <c r="P693">
        <v>0</v>
      </c>
      <c r="Q693">
        <v>0</v>
      </c>
      <c r="R693">
        <v>232770.44987859801</v>
      </c>
    </row>
    <row r="694" spans="1:18" x14ac:dyDescent="0.2">
      <c r="A694" s="4">
        <v>692</v>
      </c>
      <c r="B694" t="s">
        <v>171</v>
      </c>
      <c r="C694" t="s">
        <v>136</v>
      </c>
      <c r="D694" t="s">
        <v>17</v>
      </c>
      <c r="E694" t="s">
        <v>199</v>
      </c>
      <c r="F694" t="s">
        <v>173</v>
      </c>
      <c r="G694" t="s">
        <v>123</v>
      </c>
      <c r="H694">
        <v>2506.5724521541702</v>
      </c>
      <c r="I694">
        <v>34.229999999999997</v>
      </c>
      <c r="J694">
        <v>85799.975037237498</v>
      </c>
      <c r="K694">
        <v>3.3712705935545899</v>
      </c>
      <c r="L694">
        <v>6020.7060000000001</v>
      </c>
      <c r="M694">
        <v>20297.4290902377</v>
      </c>
      <c r="N694">
        <v>0</v>
      </c>
      <c r="O694">
        <v>1443.34475898971</v>
      </c>
      <c r="P694">
        <v>0</v>
      </c>
      <c r="Q694">
        <v>0</v>
      </c>
      <c r="R694">
        <v>107540.748886464</v>
      </c>
    </row>
    <row r="695" spans="1:18" x14ac:dyDescent="0.2">
      <c r="A695" s="4">
        <v>693</v>
      </c>
      <c r="B695" t="s">
        <v>171</v>
      </c>
      <c r="C695" t="s">
        <v>136</v>
      </c>
      <c r="D695" t="s">
        <v>17</v>
      </c>
      <c r="E695" t="s">
        <v>199</v>
      </c>
      <c r="F695" t="s">
        <v>173</v>
      </c>
      <c r="G695" t="s">
        <v>124</v>
      </c>
      <c r="H695">
        <v>51.134170596023601</v>
      </c>
      <c r="I695">
        <v>35.398000000000003</v>
      </c>
      <c r="J695">
        <v>1810.04737075804</v>
      </c>
      <c r="K695">
        <v>6.8848460013091098E-2</v>
      </c>
      <c r="L695">
        <v>6416.7030000000004</v>
      </c>
      <c r="M695">
        <v>441.78011991138197</v>
      </c>
      <c r="N695">
        <v>0</v>
      </c>
      <c r="O695">
        <v>1443.34475898971</v>
      </c>
      <c r="P695">
        <v>0</v>
      </c>
      <c r="Q695">
        <v>0</v>
      </c>
      <c r="R695">
        <v>3695.1722496591301</v>
      </c>
    </row>
    <row r="696" spans="1:18" x14ac:dyDescent="0.2">
      <c r="A696" s="4">
        <v>694</v>
      </c>
      <c r="B696" t="s">
        <v>171</v>
      </c>
      <c r="C696" t="s">
        <v>137</v>
      </c>
      <c r="D696" t="s">
        <v>17</v>
      </c>
      <c r="E696" t="s">
        <v>121</v>
      </c>
      <c r="F696" t="s">
        <v>175</v>
      </c>
      <c r="G696" t="s">
        <v>60</v>
      </c>
      <c r="H696">
        <v>447.98202114981001</v>
      </c>
      <c r="I696">
        <v>61.317</v>
      </c>
      <c r="J696">
        <v>27468.913590842902</v>
      </c>
      <c r="K696">
        <v>0</v>
      </c>
      <c r="L696">
        <v>5683.2030000000004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27468.913590842902</v>
      </c>
    </row>
    <row r="697" spans="1:18" x14ac:dyDescent="0.2">
      <c r="A697" s="4">
        <v>695</v>
      </c>
      <c r="B697" t="s">
        <v>171</v>
      </c>
      <c r="C697" t="s">
        <v>137</v>
      </c>
      <c r="D697" t="s">
        <v>17</v>
      </c>
      <c r="E697" t="s">
        <v>121</v>
      </c>
      <c r="F697" t="s">
        <v>175</v>
      </c>
      <c r="G697" t="s">
        <v>66</v>
      </c>
      <c r="H697">
        <v>500.640783243518</v>
      </c>
      <c r="I697">
        <v>61.47</v>
      </c>
      <c r="J697">
        <v>30774.388945979001</v>
      </c>
      <c r="K697">
        <v>0</v>
      </c>
      <c r="L697">
        <v>5470.0619999999999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30774.388945979001</v>
      </c>
    </row>
    <row r="698" spans="1:18" x14ac:dyDescent="0.2">
      <c r="A698" s="4">
        <v>696</v>
      </c>
      <c r="B698" t="s">
        <v>171</v>
      </c>
      <c r="C698" t="s">
        <v>137</v>
      </c>
      <c r="D698" t="s">
        <v>17</v>
      </c>
      <c r="E698" t="s">
        <v>121</v>
      </c>
      <c r="F698" t="s">
        <v>175</v>
      </c>
      <c r="G698" t="s">
        <v>62</v>
      </c>
      <c r="H698">
        <v>22486.490949270301</v>
      </c>
      <c r="I698">
        <v>55.914999999999999</v>
      </c>
      <c r="J698">
        <v>1257332.1414284499</v>
      </c>
      <c r="K698">
        <v>0</v>
      </c>
      <c r="L698">
        <v>4995.0770000000002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1257332.1414284499</v>
      </c>
    </row>
    <row r="699" spans="1:18" x14ac:dyDescent="0.2">
      <c r="A699" s="4">
        <v>697</v>
      </c>
      <c r="B699" t="s">
        <v>171</v>
      </c>
      <c r="C699" t="s">
        <v>137</v>
      </c>
      <c r="D699" t="s">
        <v>17</v>
      </c>
      <c r="E699" t="s">
        <v>121</v>
      </c>
      <c r="F699" t="s">
        <v>175</v>
      </c>
      <c r="G699" t="s">
        <v>69</v>
      </c>
      <c r="H699">
        <v>77.291662545409594</v>
      </c>
      <c r="I699">
        <v>56.8</v>
      </c>
      <c r="J699">
        <v>4390.1664325792599</v>
      </c>
      <c r="K699">
        <v>0</v>
      </c>
      <c r="L699">
        <v>4837.5119999999997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4390.1664325792599</v>
      </c>
    </row>
    <row r="700" spans="1:18" x14ac:dyDescent="0.2">
      <c r="A700" s="4">
        <v>698</v>
      </c>
      <c r="B700" t="s">
        <v>171</v>
      </c>
      <c r="C700" t="s">
        <v>137</v>
      </c>
      <c r="D700" t="s">
        <v>17</v>
      </c>
      <c r="E700" t="s">
        <v>121</v>
      </c>
      <c r="F700" t="s">
        <v>175</v>
      </c>
      <c r="G700" t="s">
        <v>64</v>
      </c>
      <c r="H700">
        <v>6.4053036215805301</v>
      </c>
      <c r="I700">
        <v>55.384999999999998</v>
      </c>
      <c r="J700">
        <v>354.75774108123801</v>
      </c>
      <c r="K700">
        <v>0</v>
      </c>
      <c r="L700">
        <v>4859.2849999999999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354.75774108123801</v>
      </c>
    </row>
    <row r="701" spans="1:18" x14ac:dyDescent="0.2">
      <c r="A701" s="4">
        <v>699</v>
      </c>
      <c r="B701" t="s">
        <v>171</v>
      </c>
      <c r="C701" t="s">
        <v>137</v>
      </c>
      <c r="D701" t="s">
        <v>17</v>
      </c>
      <c r="E701" t="s">
        <v>121</v>
      </c>
      <c r="F701" t="s">
        <v>175</v>
      </c>
      <c r="G701" t="s">
        <v>67</v>
      </c>
      <c r="H701">
        <v>42.406941786280299</v>
      </c>
      <c r="I701">
        <v>62.076999999999998</v>
      </c>
      <c r="J701">
        <v>2632.4957252669201</v>
      </c>
      <c r="K701">
        <v>0</v>
      </c>
      <c r="L701">
        <v>5730.1859999999997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2632.4957252669201</v>
      </c>
    </row>
    <row r="702" spans="1:18" x14ac:dyDescent="0.2">
      <c r="A702" s="4">
        <v>700</v>
      </c>
      <c r="B702" t="s">
        <v>171</v>
      </c>
      <c r="C702" t="s">
        <v>137</v>
      </c>
      <c r="D702" t="s">
        <v>17</v>
      </c>
      <c r="E702" t="s">
        <v>125</v>
      </c>
      <c r="F702" t="s">
        <v>175</v>
      </c>
      <c r="G702" t="s">
        <v>60</v>
      </c>
      <c r="H702">
        <v>652.98536228267596</v>
      </c>
      <c r="I702">
        <v>61.317</v>
      </c>
      <c r="J702">
        <v>40039.1034590868</v>
      </c>
      <c r="K702">
        <v>0</v>
      </c>
      <c r="L702">
        <v>5683.2030000000004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40039.1034590868</v>
      </c>
    </row>
    <row r="703" spans="1:18" x14ac:dyDescent="0.2">
      <c r="A703" s="4">
        <v>701</v>
      </c>
      <c r="B703" t="s">
        <v>171</v>
      </c>
      <c r="C703" t="s">
        <v>137</v>
      </c>
      <c r="D703" t="s">
        <v>17</v>
      </c>
      <c r="E703" t="s">
        <v>125</v>
      </c>
      <c r="F703" t="s">
        <v>175</v>
      </c>
      <c r="G703" t="s">
        <v>66</v>
      </c>
      <c r="H703">
        <v>729.77353436479098</v>
      </c>
      <c r="I703">
        <v>61.47</v>
      </c>
      <c r="J703">
        <v>44859.179157403698</v>
      </c>
      <c r="K703">
        <v>0</v>
      </c>
      <c r="L703">
        <v>5470.0619999999999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44859.179157403698</v>
      </c>
    </row>
    <row r="704" spans="1:18" x14ac:dyDescent="0.2">
      <c r="A704" s="4">
        <v>702</v>
      </c>
      <c r="B704" t="s">
        <v>171</v>
      </c>
      <c r="C704" t="s">
        <v>137</v>
      </c>
      <c r="D704" t="s">
        <v>17</v>
      </c>
      <c r="E704" t="s">
        <v>125</v>
      </c>
      <c r="F704" t="s">
        <v>175</v>
      </c>
      <c r="G704" t="s">
        <v>62</v>
      </c>
      <c r="H704">
        <v>32653.6296483367</v>
      </c>
      <c r="I704">
        <v>55.914999999999999</v>
      </c>
      <c r="J704">
        <v>1825827.70178674</v>
      </c>
      <c r="K704">
        <v>0</v>
      </c>
      <c r="L704">
        <v>4995.0770000000002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1825827.70178674</v>
      </c>
    </row>
    <row r="705" spans="1:18" x14ac:dyDescent="0.2">
      <c r="A705" s="4">
        <v>703</v>
      </c>
      <c r="B705" t="s">
        <v>171</v>
      </c>
      <c r="C705" t="s">
        <v>137</v>
      </c>
      <c r="D705" t="s">
        <v>17</v>
      </c>
      <c r="E705" t="s">
        <v>125</v>
      </c>
      <c r="F705" t="s">
        <v>175</v>
      </c>
      <c r="G705" t="s">
        <v>69</v>
      </c>
      <c r="H705">
        <v>100.271916860209</v>
      </c>
      <c r="I705">
        <v>56.8</v>
      </c>
      <c r="J705">
        <v>5695.4448776598902</v>
      </c>
      <c r="K705">
        <v>0</v>
      </c>
      <c r="L705">
        <v>4837.5119999999997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5695.4448776598902</v>
      </c>
    </row>
    <row r="706" spans="1:18" x14ac:dyDescent="0.2">
      <c r="A706" s="4">
        <v>704</v>
      </c>
      <c r="B706" t="s">
        <v>171</v>
      </c>
      <c r="C706" t="s">
        <v>137</v>
      </c>
      <c r="D706" t="s">
        <v>17</v>
      </c>
      <c r="E706" t="s">
        <v>125</v>
      </c>
      <c r="F706" t="s">
        <v>175</v>
      </c>
      <c r="G706" t="s">
        <v>64</v>
      </c>
      <c r="H706">
        <v>8.3097199756853595</v>
      </c>
      <c r="I706">
        <v>55.384999999999998</v>
      </c>
      <c r="J706">
        <v>460.23384085333299</v>
      </c>
      <c r="K706">
        <v>0</v>
      </c>
      <c r="L706">
        <v>4859.2849999999999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460.23384085333299</v>
      </c>
    </row>
    <row r="707" spans="1:18" x14ac:dyDescent="0.2">
      <c r="A707" s="4">
        <v>705</v>
      </c>
      <c r="B707" t="s">
        <v>171</v>
      </c>
      <c r="C707" t="s">
        <v>137</v>
      </c>
      <c r="D707" t="s">
        <v>17</v>
      </c>
      <c r="E707" t="s">
        <v>125</v>
      </c>
      <c r="F707" t="s">
        <v>175</v>
      </c>
      <c r="G707" t="s">
        <v>67</v>
      </c>
      <c r="H707">
        <v>61.797460414884597</v>
      </c>
      <c r="I707">
        <v>62.076999999999998</v>
      </c>
      <c r="J707">
        <v>3836.2009501747898</v>
      </c>
      <c r="K707">
        <v>0</v>
      </c>
      <c r="L707">
        <v>5730.1859999999997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3836.2009501747898</v>
      </c>
    </row>
    <row r="708" spans="1:18" x14ac:dyDescent="0.2">
      <c r="A708" s="4">
        <v>706</v>
      </c>
      <c r="B708" t="s">
        <v>171</v>
      </c>
      <c r="C708" t="s">
        <v>137</v>
      </c>
      <c r="D708" t="s">
        <v>17</v>
      </c>
      <c r="E708" t="s">
        <v>126</v>
      </c>
      <c r="F708" t="s">
        <v>175</v>
      </c>
      <c r="G708" t="s">
        <v>60</v>
      </c>
      <c r="H708">
        <v>376.354496956866</v>
      </c>
      <c r="I708">
        <v>61.317</v>
      </c>
      <c r="J708">
        <v>23076.9286899041</v>
      </c>
      <c r="K708">
        <v>2.0322964888273898</v>
      </c>
      <c r="L708">
        <v>5683.2030000000004</v>
      </c>
      <c r="M708">
        <v>11549.953502193201</v>
      </c>
      <c r="N708">
        <v>0</v>
      </c>
      <c r="O708">
        <v>0</v>
      </c>
      <c r="P708">
        <v>0</v>
      </c>
      <c r="Q708">
        <v>0</v>
      </c>
      <c r="R708">
        <v>34626.882192097401</v>
      </c>
    </row>
    <row r="709" spans="1:18" x14ac:dyDescent="0.2">
      <c r="A709" s="4">
        <v>707</v>
      </c>
      <c r="B709" t="s">
        <v>171</v>
      </c>
      <c r="C709" t="s">
        <v>137</v>
      </c>
      <c r="D709" t="s">
        <v>17</v>
      </c>
      <c r="E709" t="s">
        <v>126</v>
      </c>
      <c r="F709" t="s">
        <v>175</v>
      </c>
      <c r="G709" t="s">
        <v>66</v>
      </c>
      <c r="H709">
        <v>420.60184914103502</v>
      </c>
      <c r="I709">
        <v>61.47</v>
      </c>
      <c r="J709">
        <v>25854.395666699402</v>
      </c>
      <c r="K709">
        <v>2.2712300985248999</v>
      </c>
      <c r="L709">
        <v>5470.0619999999999</v>
      </c>
      <c r="M709">
        <v>12423.7694551973</v>
      </c>
      <c r="N709">
        <v>0</v>
      </c>
      <c r="O709">
        <v>0</v>
      </c>
      <c r="P709">
        <v>0</v>
      </c>
      <c r="Q709">
        <v>0</v>
      </c>
      <c r="R709">
        <v>38278.165121896702</v>
      </c>
    </row>
    <row r="710" spans="1:18" x14ac:dyDescent="0.2">
      <c r="A710" s="4">
        <v>708</v>
      </c>
      <c r="B710" t="s">
        <v>171</v>
      </c>
      <c r="C710" t="s">
        <v>137</v>
      </c>
      <c r="D710" t="s">
        <v>17</v>
      </c>
      <c r="E710" t="s">
        <v>126</v>
      </c>
      <c r="F710" t="s">
        <v>175</v>
      </c>
      <c r="G710" t="s">
        <v>62</v>
      </c>
      <c r="H710">
        <v>18244.7910666272</v>
      </c>
      <c r="I710">
        <v>55.914999999999999</v>
      </c>
      <c r="J710">
        <v>1020157.49249046</v>
      </c>
      <c r="K710">
        <v>98.521009112176202</v>
      </c>
      <c r="L710">
        <v>4995.0770000000002</v>
      </c>
      <c r="M710">
        <v>492120.026633022</v>
      </c>
      <c r="N710">
        <v>0</v>
      </c>
      <c r="O710">
        <v>0</v>
      </c>
      <c r="P710">
        <v>0</v>
      </c>
      <c r="Q710">
        <v>0</v>
      </c>
      <c r="R710">
        <v>1512277.51912348</v>
      </c>
    </row>
    <row r="711" spans="1:18" x14ac:dyDescent="0.2">
      <c r="A711" s="4">
        <v>709</v>
      </c>
      <c r="B711" t="s">
        <v>171</v>
      </c>
      <c r="C711" t="s">
        <v>137</v>
      </c>
      <c r="D711" t="s">
        <v>17</v>
      </c>
      <c r="E711" t="s">
        <v>126</v>
      </c>
      <c r="F711" t="s">
        <v>175</v>
      </c>
      <c r="G711" t="s">
        <v>69</v>
      </c>
      <c r="H711">
        <v>67.784691926630302</v>
      </c>
      <c r="I711">
        <v>56.8</v>
      </c>
      <c r="J711">
        <v>3850.1705014325998</v>
      </c>
      <c r="K711">
        <v>0.36603413141766</v>
      </c>
      <c r="L711">
        <v>4837.5119999999997</v>
      </c>
      <c r="M711">
        <v>1770.6945031425</v>
      </c>
      <c r="N711">
        <v>0</v>
      </c>
      <c r="O711">
        <v>0</v>
      </c>
      <c r="P711">
        <v>0</v>
      </c>
      <c r="Q711">
        <v>0</v>
      </c>
      <c r="R711">
        <v>5620.8650045751101</v>
      </c>
    </row>
    <row r="712" spans="1:18" x14ac:dyDescent="0.2">
      <c r="A712" s="4">
        <v>710</v>
      </c>
      <c r="B712" t="s">
        <v>171</v>
      </c>
      <c r="C712" t="s">
        <v>137</v>
      </c>
      <c r="D712" t="s">
        <v>17</v>
      </c>
      <c r="E712" t="s">
        <v>126</v>
      </c>
      <c r="F712" t="s">
        <v>175</v>
      </c>
      <c r="G712" t="s">
        <v>64</v>
      </c>
      <c r="H712">
        <v>5.6174433100113497</v>
      </c>
      <c r="I712">
        <v>55.384999999999998</v>
      </c>
      <c r="J712">
        <v>311.122097724978</v>
      </c>
      <c r="K712">
        <v>3.0333928270907199E-2</v>
      </c>
      <c r="L712">
        <v>4859.2849999999999</v>
      </c>
      <c r="M712">
        <v>147.40120263789501</v>
      </c>
      <c r="N712">
        <v>0</v>
      </c>
      <c r="O712">
        <v>0</v>
      </c>
      <c r="P712">
        <v>0</v>
      </c>
      <c r="Q712">
        <v>0</v>
      </c>
      <c r="R712">
        <v>458.52330036287401</v>
      </c>
    </row>
    <row r="713" spans="1:18" x14ac:dyDescent="0.2">
      <c r="A713" s="4">
        <v>711</v>
      </c>
      <c r="B713" t="s">
        <v>171</v>
      </c>
      <c r="C713" t="s">
        <v>137</v>
      </c>
      <c r="D713" t="s">
        <v>17</v>
      </c>
      <c r="E713" t="s">
        <v>126</v>
      </c>
      <c r="F713" t="s">
        <v>175</v>
      </c>
      <c r="G713" t="s">
        <v>67</v>
      </c>
      <c r="H713">
        <v>35.6225586814857</v>
      </c>
      <c r="I713">
        <v>62.076999999999998</v>
      </c>
      <c r="J713">
        <v>2211.3415752705901</v>
      </c>
      <c r="K713">
        <v>0.19236013257928</v>
      </c>
      <c r="L713">
        <v>5730.1859999999997</v>
      </c>
      <c r="M713">
        <v>1102.2593386639301</v>
      </c>
      <c r="N713">
        <v>0</v>
      </c>
      <c r="O713">
        <v>0</v>
      </c>
      <c r="P713">
        <v>0</v>
      </c>
      <c r="Q713">
        <v>0</v>
      </c>
      <c r="R713">
        <v>3313.6009139345201</v>
      </c>
    </row>
    <row r="714" spans="1:18" x14ac:dyDescent="0.2">
      <c r="A714" s="4">
        <v>712</v>
      </c>
      <c r="B714" t="s">
        <v>171</v>
      </c>
      <c r="C714" t="s">
        <v>137</v>
      </c>
      <c r="D714" t="s">
        <v>17</v>
      </c>
      <c r="E714" t="s">
        <v>199</v>
      </c>
      <c r="F714" t="s">
        <v>173</v>
      </c>
      <c r="G714" t="s">
        <v>60</v>
      </c>
      <c r="H714">
        <v>166.79270583298401</v>
      </c>
      <c r="I714">
        <v>40.746000000000002</v>
      </c>
      <c r="J714">
        <v>6796.1355918707604</v>
      </c>
      <c r="K714">
        <v>0.22944928784945501</v>
      </c>
      <c r="L714">
        <v>6964.3590000000004</v>
      </c>
      <c r="M714">
        <v>1597.96721287794</v>
      </c>
      <c r="N714">
        <v>0</v>
      </c>
      <c r="O714">
        <v>0</v>
      </c>
      <c r="P714">
        <v>0</v>
      </c>
      <c r="Q714">
        <v>0</v>
      </c>
      <c r="R714">
        <v>8394.1028047487107</v>
      </c>
    </row>
    <row r="715" spans="1:18" x14ac:dyDescent="0.2">
      <c r="A715" s="4">
        <v>713</v>
      </c>
      <c r="B715" t="s">
        <v>171</v>
      </c>
      <c r="C715" t="s">
        <v>137</v>
      </c>
      <c r="D715" t="s">
        <v>17</v>
      </c>
      <c r="E715" t="s">
        <v>199</v>
      </c>
      <c r="F715" t="s">
        <v>173</v>
      </c>
      <c r="G715" t="s">
        <v>66</v>
      </c>
      <c r="H715">
        <v>186.403151184032</v>
      </c>
      <c r="I715">
        <v>40.847999999999999</v>
      </c>
      <c r="J715">
        <v>7614.1959195653299</v>
      </c>
      <c r="K715">
        <v>0.25642524676577699</v>
      </c>
      <c r="L715">
        <v>6703.1689999999999</v>
      </c>
      <c r="M715">
        <v>1718.8617649377099</v>
      </c>
      <c r="N715">
        <v>0</v>
      </c>
      <c r="O715">
        <v>0</v>
      </c>
      <c r="P715">
        <v>0</v>
      </c>
      <c r="Q715">
        <v>0</v>
      </c>
      <c r="R715">
        <v>9333.05768450305</v>
      </c>
    </row>
    <row r="716" spans="1:18" x14ac:dyDescent="0.2">
      <c r="A716" s="4">
        <v>714</v>
      </c>
      <c r="B716" t="s">
        <v>171</v>
      </c>
      <c r="C716" t="s">
        <v>137</v>
      </c>
      <c r="D716" t="s">
        <v>17</v>
      </c>
      <c r="E716" t="s">
        <v>199</v>
      </c>
      <c r="F716" t="s">
        <v>173</v>
      </c>
      <c r="G716" t="s">
        <v>62</v>
      </c>
      <c r="H716">
        <v>8285.3091911914107</v>
      </c>
      <c r="I716">
        <v>37.156999999999996</v>
      </c>
      <c r="J716">
        <v>307857.233617099</v>
      </c>
      <c r="K716">
        <v>11.1231680531228</v>
      </c>
      <c r="L716">
        <v>6121.1090000000004</v>
      </c>
      <c r="M716">
        <v>68086.124078482797</v>
      </c>
      <c r="N716">
        <v>0</v>
      </c>
      <c r="O716">
        <v>0</v>
      </c>
      <c r="P716">
        <v>0</v>
      </c>
      <c r="Q716">
        <v>0</v>
      </c>
      <c r="R716">
        <v>375943.35769558197</v>
      </c>
    </row>
    <row r="717" spans="1:18" x14ac:dyDescent="0.2">
      <c r="A717" s="4">
        <v>715</v>
      </c>
      <c r="B717" t="s">
        <v>171</v>
      </c>
      <c r="C717" t="s">
        <v>137</v>
      </c>
      <c r="D717" t="s">
        <v>17</v>
      </c>
      <c r="E717" t="s">
        <v>199</v>
      </c>
      <c r="F717" t="s">
        <v>173</v>
      </c>
      <c r="G717" t="s">
        <v>69</v>
      </c>
      <c r="H717">
        <v>27.700327598289299</v>
      </c>
      <c r="I717">
        <v>37.744999999999997</v>
      </c>
      <c r="J717">
        <v>1045.5488651974299</v>
      </c>
      <c r="K717">
        <v>4.13257963314375E-2</v>
      </c>
      <c r="L717">
        <v>5928.0249999999996</v>
      </c>
      <c r="M717">
        <v>244.98035379766901</v>
      </c>
      <c r="N717">
        <v>0</v>
      </c>
      <c r="O717">
        <v>0</v>
      </c>
      <c r="P717">
        <v>0</v>
      </c>
      <c r="Q717">
        <v>0</v>
      </c>
      <c r="R717">
        <v>1290.5292189950901</v>
      </c>
    </row>
    <row r="718" spans="1:18" x14ac:dyDescent="0.2">
      <c r="A718" s="4">
        <v>716</v>
      </c>
      <c r="B718" t="s">
        <v>171</v>
      </c>
      <c r="C718" t="s">
        <v>137</v>
      </c>
      <c r="D718" t="s">
        <v>17</v>
      </c>
      <c r="E718" t="s">
        <v>199</v>
      </c>
      <c r="F718" t="s">
        <v>173</v>
      </c>
      <c r="G718" t="s">
        <v>64</v>
      </c>
      <c r="H718">
        <v>2.2955775932500901</v>
      </c>
      <c r="I718">
        <v>36.804000000000002</v>
      </c>
      <c r="J718">
        <v>84.486437741976403</v>
      </c>
      <c r="K718">
        <v>3.4247454924512602E-3</v>
      </c>
      <c r="L718">
        <v>5954.7060000000001</v>
      </c>
      <c r="M718">
        <v>20.3933525323725</v>
      </c>
      <c r="N718">
        <v>0</v>
      </c>
      <c r="O718">
        <v>0</v>
      </c>
      <c r="P718">
        <v>0</v>
      </c>
      <c r="Q718">
        <v>0</v>
      </c>
      <c r="R718">
        <v>104.879790274348</v>
      </c>
    </row>
    <row r="719" spans="1:18" x14ac:dyDescent="0.2">
      <c r="A719" s="4">
        <v>717</v>
      </c>
      <c r="B719" t="s">
        <v>171</v>
      </c>
      <c r="C719" t="s">
        <v>137</v>
      </c>
      <c r="D719" t="s">
        <v>17</v>
      </c>
      <c r="E719" t="s">
        <v>199</v>
      </c>
      <c r="F719" t="s">
        <v>173</v>
      </c>
      <c r="G719" t="s">
        <v>67</v>
      </c>
      <c r="H719">
        <v>15.7867540362775</v>
      </c>
      <c r="I719">
        <v>41.252000000000002</v>
      </c>
      <c r="J719">
        <v>651.23517750452095</v>
      </c>
      <c r="K719">
        <v>2.1717744272839401E-2</v>
      </c>
      <c r="L719">
        <v>7021.933</v>
      </c>
      <c r="M719">
        <v>152.50054519501199</v>
      </c>
      <c r="N719">
        <v>0</v>
      </c>
      <c r="O719">
        <v>0</v>
      </c>
      <c r="P719">
        <v>0</v>
      </c>
      <c r="Q719">
        <v>0</v>
      </c>
      <c r="R719">
        <v>803.73572269953297</v>
      </c>
    </row>
    <row r="720" spans="1:18" x14ac:dyDescent="0.2">
      <c r="A720" s="4">
        <v>718</v>
      </c>
      <c r="B720" t="s">
        <v>171</v>
      </c>
      <c r="C720" t="s">
        <v>142</v>
      </c>
      <c r="D720" t="s">
        <v>17</v>
      </c>
      <c r="E720" t="s">
        <v>204</v>
      </c>
      <c r="F720" t="s">
        <v>175</v>
      </c>
      <c r="G720" t="s">
        <v>143</v>
      </c>
      <c r="H720">
        <v>787950</v>
      </c>
      <c r="I720">
        <v>61.097000000000001</v>
      </c>
      <c r="J720">
        <v>48141381</v>
      </c>
      <c r="K720">
        <v>0</v>
      </c>
      <c r="L720">
        <v>5683.2033000000001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48141381</v>
      </c>
    </row>
    <row r="721" spans="1:18" x14ac:dyDescent="0.2">
      <c r="A721" s="4">
        <v>719</v>
      </c>
      <c r="B721" t="s">
        <v>171</v>
      </c>
      <c r="C721" t="s">
        <v>142</v>
      </c>
      <c r="D721" t="s">
        <v>17</v>
      </c>
      <c r="E721" t="s">
        <v>204</v>
      </c>
      <c r="F721" t="s">
        <v>175</v>
      </c>
      <c r="G721" t="s">
        <v>144</v>
      </c>
      <c r="H721">
        <v>1150226</v>
      </c>
      <c r="I721">
        <v>59.517000000000003</v>
      </c>
      <c r="J721">
        <v>68458001</v>
      </c>
      <c r="K721">
        <v>0</v>
      </c>
      <c r="L721">
        <v>5787.4822999999997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68458001</v>
      </c>
    </row>
    <row r="722" spans="1:18" x14ac:dyDescent="0.2">
      <c r="A722" s="4">
        <v>720</v>
      </c>
      <c r="B722" t="s">
        <v>171</v>
      </c>
      <c r="C722" t="s">
        <v>142</v>
      </c>
      <c r="D722" t="s">
        <v>17</v>
      </c>
      <c r="E722" t="s">
        <v>204</v>
      </c>
      <c r="F722" t="s">
        <v>175</v>
      </c>
      <c r="G722" t="s">
        <v>145</v>
      </c>
      <c r="H722">
        <v>1063164</v>
      </c>
      <c r="I722">
        <v>59.558999999999997</v>
      </c>
      <c r="J722">
        <v>63320985</v>
      </c>
      <c r="K722">
        <v>0</v>
      </c>
      <c r="L722">
        <v>5793.2120000000004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63320985</v>
      </c>
    </row>
    <row r="723" spans="1:18" x14ac:dyDescent="0.2">
      <c r="A723" s="4">
        <v>721</v>
      </c>
      <c r="B723" t="s">
        <v>171</v>
      </c>
      <c r="C723" t="s">
        <v>142</v>
      </c>
      <c r="D723" t="s">
        <v>17</v>
      </c>
      <c r="E723" t="s">
        <v>204</v>
      </c>
      <c r="F723" t="s">
        <v>175</v>
      </c>
      <c r="G723" t="s">
        <v>146</v>
      </c>
      <c r="H723">
        <v>1257</v>
      </c>
      <c r="I723">
        <v>60.334000000000003</v>
      </c>
      <c r="J723">
        <v>75840</v>
      </c>
      <c r="K723">
        <v>0</v>
      </c>
      <c r="L723">
        <v>5801.2334000000001</v>
      </c>
      <c r="M723">
        <v>0</v>
      </c>
      <c r="N723">
        <v>0</v>
      </c>
      <c r="O723">
        <v>478.21625875965401</v>
      </c>
      <c r="P723">
        <v>0</v>
      </c>
      <c r="Q723">
        <v>0</v>
      </c>
      <c r="R723">
        <v>76318.216258759596</v>
      </c>
    </row>
    <row r="724" spans="1:18" x14ac:dyDescent="0.2">
      <c r="A724" s="4">
        <v>722</v>
      </c>
      <c r="B724" t="s">
        <v>171</v>
      </c>
      <c r="C724" t="s">
        <v>142</v>
      </c>
      <c r="D724" t="s">
        <v>17</v>
      </c>
      <c r="E724" t="s">
        <v>204</v>
      </c>
      <c r="F724" t="s">
        <v>175</v>
      </c>
      <c r="G724" t="s">
        <v>147</v>
      </c>
      <c r="H724">
        <v>398</v>
      </c>
      <c r="I724">
        <v>61.715000000000003</v>
      </c>
      <c r="J724">
        <v>24563</v>
      </c>
      <c r="K724">
        <v>0</v>
      </c>
      <c r="L724">
        <v>5672.3171000000002</v>
      </c>
      <c r="M724">
        <v>0</v>
      </c>
      <c r="N724">
        <v>0</v>
      </c>
      <c r="O724">
        <v>215.41485414120601</v>
      </c>
      <c r="P724">
        <v>0</v>
      </c>
      <c r="Q724">
        <v>0</v>
      </c>
      <c r="R724">
        <v>24778.4148541412</v>
      </c>
    </row>
    <row r="725" spans="1:18" x14ac:dyDescent="0.2">
      <c r="A725" s="4">
        <v>723</v>
      </c>
      <c r="B725" t="s">
        <v>171</v>
      </c>
      <c r="C725" t="s">
        <v>142</v>
      </c>
      <c r="D725" t="s">
        <v>17</v>
      </c>
      <c r="E725" t="s">
        <v>204</v>
      </c>
      <c r="F725" t="s">
        <v>175</v>
      </c>
      <c r="G725" t="s">
        <v>148</v>
      </c>
      <c r="H725">
        <v>461498</v>
      </c>
      <c r="I725">
        <v>58.753</v>
      </c>
      <c r="J725">
        <v>27114392</v>
      </c>
      <c r="K725">
        <v>0</v>
      </c>
      <c r="L725">
        <v>5729.6131999999998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27114392</v>
      </c>
    </row>
    <row r="726" spans="1:18" x14ac:dyDescent="0.2">
      <c r="A726" s="4">
        <v>724</v>
      </c>
      <c r="B726" t="s">
        <v>171</v>
      </c>
      <c r="C726" t="s">
        <v>142</v>
      </c>
      <c r="D726" t="s">
        <v>17</v>
      </c>
      <c r="E726" t="s">
        <v>204</v>
      </c>
      <c r="F726" t="s">
        <v>175</v>
      </c>
      <c r="G726" t="s">
        <v>149</v>
      </c>
      <c r="H726">
        <v>3927</v>
      </c>
      <c r="I726">
        <v>60.334000000000003</v>
      </c>
      <c r="J726">
        <v>236932</v>
      </c>
      <c r="K726">
        <v>0</v>
      </c>
      <c r="L726">
        <v>5731.9050999999999</v>
      </c>
      <c r="M726">
        <v>0</v>
      </c>
      <c r="N726">
        <v>0</v>
      </c>
      <c r="O726">
        <v>588.30857576787605</v>
      </c>
      <c r="P726">
        <v>0</v>
      </c>
      <c r="Q726">
        <v>0</v>
      </c>
      <c r="R726">
        <v>237520.30857576701</v>
      </c>
    </row>
    <row r="727" spans="1:18" x14ac:dyDescent="0.2">
      <c r="A727" s="4">
        <v>725</v>
      </c>
      <c r="B727" t="s">
        <v>171</v>
      </c>
      <c r="C727" t="s">
        <v>142</v>
      </c>
      <c r="D727" t="s">
        <v>17</v>
      </c>
      <c r="E727" t="s">
        <v>205</v>
      </c>
      <c r="F727" t="s">
        <v>175</v>
      </c>
      <c r="G727" t="s">
        <v>143</v>
      </c>
      <c r="H727">
        <v>1265332</v>
      </c>
      <c r="I727">
        <v>61.097000000000001</v>
      </c>
      <c r="J727">
        <v>77307989</v>
      </c>
      <c r="K727">
        <v>0</v>
      </c>
      <c r="L727">
        <v>5683.2033000000001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77307989</v>
      </c>
    </row>
    <row r="728" spans="1:18" x14ac:dyDescent="0.2">
      <c r="A728" s="4">
        <v>726</v>
      </c>
      <c r="B728" t="s">
        <v>171</v>
      </c>
      <c r="C728" t="s">
        <v>142</v>
      </c>
      <c r="D728" t="s">
        <v>17</v>
      </c>
      <c r="E728" t="s">
        <v>205</v>
      </c>
      <c r="F728" t="s">
        <v>175</v>
      </c>
      <c r="G728" t="s">
        <v>144</v>
      </c>
      <c r="H728">
        <v>1829765</v>
      </c>
      <c r="I728">
        <v>59.517000000000003</v>
      </c>
      <c r="J728">
        <v>108902124</v>
      </c>
      <c r="K728">
        <v>0</v>
      </c>
      <c r="L728">
        <v>5787.4822999999997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108902124</v>
      </c>
    </row>
    <row r="729" spans="1:18" x14ac:dyDescent="0.2">
      <c r="A729" s="4">
        <v>727</v>
      </c>
      <c r="B729" t="s">
        <v>171</v>
      </c>
      <c r="C729" t="s">
        <v>142</v>
      </c>
      <c r="D729" t="s">
        <v>17</v>
      </c>
      <c r="E729" t="s">
        <v>205</v>
      </c>
      <c r="F729" t="s">
        <v>175</v>
      </c>
      <c r="G729" t="s">
        <v>145</v>
      </c>
      <c r="H729">
        <v>1655787</v>
      </c>
      <c r="I729">
        <v>59.558999999999997</v>
      </c>
      <c r="J729">
        <v>98617018</v>
      </c>
      <c r="K729">
        <v>0</v>
      </c>
      <c r="L729">
        <v>5793.2120000000004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98617018</v>
      </c>
    </row>
    <row r="730" spans="1:18" x14ac:dyDescent="0.2">
      <c r="A730" s="4">
        <v>728</v>
      </c>
      <c r="B730" t="s">
        <v>171</v>
      </c>
      <c r="C730" t="s">
        <v>142</v>
      </c>
      <c r="D730" t="s">
        <v>17</v>
      </c>
      <c r="E730" t="s">
        <v>205</v>
      </c>
      <c r="F730" t="s">
        <v>175</v>
      </c>
      <c r="G730" t="s">
        <v>146</v>
      </c>
      <c r="H730">
        <v>1648</v>
      </c>
      <c r="I730">
        <v>60.334000000000003</v>
      </c>
      <c r="J730">
        <v>99430</v>
      </c>
      <c r="K730">
        <v>0</v>
      </c>
      <c r="L730">
        <v>5801.2334000000001</v>
      </c>
      <c r="M730">
        <v>0</v>
      </c>
      <c r="N730">
        <v>0</v>
      </c>
      <c r="O730">
        <v>626.96928753851205</v>
      </c>
      <c r="P730">
        <v>0</v>
      </c>
      <c r="Q730">
        <v>0</v>
      </c>
      <c r="R730">
        <v>100056.969287538</v>
      </c>
    </row>
    <row r="731" spans="1:18" x14ac:dyDescent="0.2">
      <c r="A731" s="4">
        <v>729</v>
      </c>
      <c r="B731" t="s">
        <v>171</v>
      </c>
      <c r="C731" t="s">
        <v>142</v>
      </c>
      <c r="D731" t="s">
        <v>17</v>
      </c>
      <c r="E731" t="s">
        <v>205</v>
      </c>
      <c r="F731" t="s">
        <v>175</v>
      </c>
      <c r="G731" t="s">
        <v>147</v>
      </c>
      <c r="H731">
        <v>525</v>
      </c>
      <c r="I731">
        <v>61.715000000000003</v>
      </c>
      <c r="J731">
        <v>32400</v>
      </c>
      <c r="K731">
        <v>0</v>
      </c>
      <c r="L731">
        <v>5672.3171000000002</v>
      </c>
      <c r="M731">
        <v>0</v>
      </c>
      <c r="N731">
        <v>0</v>
      </c>
      <c r="O731">
        <v>284.152759859632</v>
      </c>
      <c r="P731">
        <v>0</v>
      </c>
      <c r="Q731">
        <v>0</v>
      </c>
      <c r="R731">
        <v>32684.1527598596</v>
      </c>
    </row>
    <row r="732" spans="1:18" x14ac:dyDescent="0.2">
      <c r="A732" s="4">
        <v>730</v>
      </c>
      <c r="B732" t="s">
        <v>171</v>
      </c>
      <c r="C732" t="s">
        <v>142</v>
      </c>
      <c r="D732" t="s">
        <v>17</v>
      </c>
      <c r="E732" t="s">
        <v>205</v>
      </c>
      <c r="F732" t="s">
        <v>175</v>
      </c>
      <c r="G732" t="s">
        <v>148</v>
      </c>
      <c r="H732">
        <v>749934</v>
      </c>
      <c r="I732">
        <v>58.753</v>
      </c>
      <c r="J732">
        <v>44060872</v>
      </c>
      <c r="K732">
        <v>0</v>
      </c>
      <c r="L732">
        <v>5729.6131999999998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44060872</v>
      </c>
    </row>
    <row r="733" spans="1:18" x14ac:dyDescent="0.2">
      <c r="A733" s="4">
        <v>731</v>
      </c>
      <c r="B733" t="s">
        <v>171</v>
      </c>
      <c r="C733" t="s">
        <v>142</v>
      </c>
      <c r="D733" t="s">
        <v>17</v>
      </c>
      <c r="E733" t="s">
        <v>205</v>
      </c>
      <c r="F733" t="s">
        <v>175</v>
      </c>
      <c r="G733" t="s">
        <v>149</v>
      </c>
      <c r="H733">
        <v>6322</v>
      </c>
      <c r="I733">
        <v>60.334000000000003</v>
      </c>
      <c r="J733">
        <v>381432</v>
      </c>
      <c r="K733">
        <v>0</v>
      </c>
      <c r="L733">
        <v>5731.9050999999999</v>
      </c>
      <c r="M733">
        <v>0</v>
      </c>
      <c r="N733">
        <v>0</v>
      </c>
      <c r="O733">
        <v>947.106395723074</v>
      </c>
      <c r="P733">
        <v>0</v>
      </c>
      <c r="Q733">
        <v>0</v>
      </c>
      <c r="R733">
        <v>382379.10639572301</v>
      </c>
    </row>
    <row r="734" spans="1:18" x14ac:dyDescent="0.2">
      <c r="A734" s="4">
        <v>732</v>
      </c>
      <c r="B734" t="s">
        <v>171</v>
      </c>
      <c r="C734" t="s">
        <v>142</v>
      </c>
      <c r="D734" t="s">
        <v>17</v>
      </c>
      <c r="E734" t="s">
        <v>206</v>
      </c>
      <c r="F734" t="s">
        <v>175</v>
      </c>
      <c r="G734" t="s">
        <v>143</v>
      </c>
      <c r="H734">
        <v>642466</v>
      </c>
      <c r="I734">
        <v>61.097000000000001</v>
      </c>
      <c r="J734">
        <v>39252745</v>
      </c>
      <c r="K734">
        <v>1503</v>
      </c>
      <c r="L734">
        <v>5683.2033000000001</v>
      </c>
      <c r="M734">
        <v>8541855</v>
      </c>
      <c r="N734">
        <v>0</v>
      </c>
      <c r="O734">
        <v>0</v>
      </c>
      <c r="P734">
        <v>0</v>
      </c>
      <c r="Q734">
        <v>0</v>
      </c>
      <c r="R734">
        <v>47794600</v>
      </c>
    </row>
    <row r="735" spans="1:18" x14ac:dyDescent="0.2">
      <c r="A735" s="4">
        <v>733</v>
      </c>
      <c r="B735" t="s">
        <v>171</v>
      </c>
      <c r="C735" t="s">
        <v>142</v>
      </c>
      <c r="D735" t="s">
        <v>17</v>
      </c>
      <c r="E735" t="s">
        <v>206</v>
      </c>
      <c r="F735" t="s">
        <v>175</v>
      </c>
      <c r="G735" t="s">
        <v>144</v>
      </c>
      <c r="H735">
        <v>928887</v>
      </c>
      <c r="I735">
        <v>59.517000000000003</v>
      </c>
      <c r="J735">
        <v>55284568</v>
      </c>
      <c r="K735">
        <v>2173</v>
      </c>
      <c r="L735">
        <v>5787.4822999999997</v>
      </c>
      <c r="M735">
        <v>12576199</v>
      </c>
      <c r="N735">
        <v>0</v>
      </c>
      <c r="O735">
        <v>0</v>
      </c>
      <c r="P735">
        <v>0</v>
      </c>
      <c r="Q735">
        <v>0</v>
      </c>
      <c r="R735">
        <v>67860767</v>
      </c>
    </row>
    <row r="736" spans="1:18" x14ac:dyDescent="0.2">
      <c r="A736" s="4">
        <v>734</v>
      </c>
      <c r="B736" t="s">
        <v>171</v>
      </c>
      <c r="C736" t="s">
        <v>142</v>
      </c>
      <c r="D736" t="s">
        <v>17</v>
      </c>
      <c r="E736" t="s">
        <v>206</v>
      </c>
      <c r="F736" t="s">
        <v>175</v>
      </c>
      <c r="G736" t="s">
        <v>145</v>
      </c>
      <c r="H736">
        <v>867826</v>
      </c>
      <c r="I736">
        <v>59.558999999999997</v>
      </c>
      <c r="J736">
        <v>51686849</v>
      </c>
      <c r="K736">
        <v>2031</v>
      </c>
      <c r="L736">
        <v>5793.2120000000004</v>
      </c>
      <c r="M736">
        <v>11766014</v>
      </c>
      <c r="N736">
        <v>0</v>
      </c>
      <c r="O736">
        <v>0</v>
      </c>
      <c r="P736">
        <v>0</v>
      </c>
      <c r="Q736">
        <v>0</v>
      </c>
      <c r="R736">
        <v>63452863</v>
      </c>
    </row>
    <row r="737" spans="1:18" x14ac:dyDescent="0.2">
      <c r="A737" s="4">
        <v>735</v>
      </c>
      <c r="B737" t="s">
        <v>171</v>
      </c>
      <c r="C737" t="s">
        <v>142</v>
      </c>
      <c r="D737" t="s">
        <v>17</v>
      </c>
      <c r="E737" t="s">
        <v>206</v>
      </c>
      <c r="F737" t="s">
        <v>175</v>
      </c>
      <c r="G737" t="s">
        <v>146</v>
      </c>
      <c r="H737">
        <v>885</v>
      </c>
      <c r="I737">
        <v>60.334000000000003</v>
      </c>
      <c r="J737">
        <v>53396</v>
      </c>
      <c r="K737">
        <v>2</v>
      </c>
      <c r="L737">
        <v>5801.2334000000001</v>
      </c>
      <c r="M737">
        <v>11602</v>
      </c>
      <c r="N737">
        <v>0</v>
      </c>
      <c r="O737">
        <v>336.691638028873</v>
      </c>
      <c r="P737">
        <v>0</v>
      </c>
      <c r="Q737">
        <v>0</v>
      </c>
      <c r="R737">
        <v>65334.691638028802</v>
      </c>
    </row>
    <row r="738" spans="1:18" x14ac:dyDescent="0.2">
      <c r="A738" s="4">
        <v>736</v>
      </c>
      <c r="B738" t="s">
        <v>171</v>
      </c>
      <c r="C738" t="s">
        <v>142</v>
      </c>
      <c r="D738" t="s">
        <v>17</v>
      </c>
      <c r="E738" t="s">
        <v>206</v>
      </c>
      <c r="F738" t="s">
        <v>175</v>
      </c>
      <c r="G738" t="s">
        <v>147</v>
      </c>
      <c r="H738">
        <v>282</v>
      </c>
      <c r="I738">
        <v>61.715000000000003</v>
      </c>
      <c r="J738">
        <v>17404</v>
      </c>
      <c r="K738">
        <v>1</v>
      </c>
      <c r="L738">
        <v>5672.3171000000002</v>
      </c>
      <c r="M738">
        <v>5672</v>
      </c>
      <c r="N738">
        <v>0</v>
      </c>
      <c r="O738">
        <v>152.63062529602999</v>
      </c>
      <c r="P738">
        <v>0</v>
      </c>
      <c r="Q738">
        <v>0</v>
      </c>
      <c r="R738">
        <v>23228.630625295998</v>
      </c>
    </row>
    <row r="739" spans="1:18" x14ac:dyDescent="0.2">
      <c r="A739" s="4">
        <v>737</v>
      </c>
      <c r="B739" t="s">
        <v>171</v>
      </c>
      <c r="C739" t="s">
        <v>142</v>
      </c>
      <c r="D739" t="s">
        <v>17</v>
      </c>
      <c r="E739" t="s">
        <v>206</v>
      </c>
      <c r="F739" t="s">
        <v>175</v>
      </c>
      <c r="G739" t="s">
        <v>148</v>
      </c>
      <c r="H739">
        <v>370945</v>
      </c>
      <c r="I739">
        <v>58.753</v>
      </c>
      <c r="J739">
        <v>21794132</v>
      </c>
      <c r="K739">
        <v>868</v>
      </c>
      <c r="L739">
        <v>5729.6131999999998</v>
      </c>
      <c r="M739">
        <v>4973304</v>
      </c>
      <c r="N739">
        <v>0</v>
      </c>
      <c r="O739">
        <v>0</v>
      </c>
      <c r="P739">
        <v>0</v>
      </c>
      <c r="Q739">
        <v>0</v>
      </c>
      <c r="R739">
        <v>26767436</v>
      </c>
    </row>
    <row r="740" spans="1:18" x14ac:dyDescent="0.2">
      <c r="A740" s="4">
        <v>738</v>
      </c>
      <c r="B740" t="s">
        <v>171</v>
      </c>
      <c r="C740" t="s">
        <v>142</v>
      </c>
      <c r="D740" t="s">
        <v>17</v>
      </c>
      <c r="E740" t="s">
        <v>206</v>
      </c>
      <c r="F740" t="s">
        <v>175</v>
      </c>
      <c r="G740" t="s">
        <v>149</v>
      </c>
      <c r="H740">
        <v>3015</v>
      </c>
      <c r="I740">
        <v>60.334000000000003</v>
      </c>
      <c r="J740">
        <v>181907</v>
      </c>
      <c r="K740">
        <v>7</v>
      </c>
      <c r="L740">
        <v>5731.9050999999999</v>
      </c>
      <c r="M740">
        <v>40123</v>
      </c>
      <c r="N740">
        <v>0</v>
      </c>
      <c r="O740">
        <v>451.68076290810899</v>
      </c>
      <c r="P740">
        <v>0</v>
      </c>
      <c r="Q740">
        <v>0</v>
      </c>
      <c r="R740">
        <v>222481.68076290801</v>
      </c>
    </row>
    <row r="741" spans="1:18" x14ac:dyDescent="0.2">
      <c r="A741" s="4">
        <v>739</v>
      </c>
      <c r="B741" t="s">
        <v>171</v>
      </c>
      <c r="C741" t="s">
        <v>142</v>
      </c>
      <c r="D741" t="s">
        <v>17</v>
      </c>
      <c r="E741" t="s">
        <v>207</v>
      </c>
      <c r="F741" t="s">
        <v>173</v>
      </c>
      <c r="G741" t="s">
        <v>143</v>
      </c>
      <c r="H741">
        <v>308809</v>
      </c>
      <c r="I741">
        <v>42.070999999999998</v>
      </c>
      <c r="J741">
        <v>12991903</v>
      </c>
      <c r="K741">
        <v>723</v>
      </c>
      <c r="L741">
        <v>6958.0401000000002</v>
      </c>
      <c r="M741">
        <v>5030663</v>
      </c>
      <c r="N741">
        <v>0</v>
      </c>
      <c r="O741">
        <v>0</v>
      </c>
      <c r="P741">
        <v>0</v>
      </c>
      <c r="Q741">
        <v>0</v>
      </c>
      <c r="R741">
        <v>18022566</v>
      </c>
    </row>
    <row r="742" spans="1:18" x14ac:dyDescent="0.2">
      <c r="A742" s="4">
        <v>740</v>
      </c>
      <c r="B742" t="s">
        <v>171</v>
      </c>
      <c r="C742" t="s">
        <v>142</v>
      </c>
      <c r="D742" t="s">
        <v>17</v>
      </c>
      <c r="E742" t="s">
        <v>207</v>
      </c>
      <c r="F742" t="s">
        <v>173</v>
      </c>
      <c r="G742" t="s">
        <v>144</v>
      </c>
      <c r="H742">
        <v>447778</v>
      </c>
      <c r="I742">
        <v>39.661000000000001</v>
      </c>
      <c r="J742">
        <v>17759323</v>
      </c>
      <c r="K742">
        <v>1048</v>
      </c>
      <c r="L742">
        <v>7101.2731999999996</v>
      </c>
      <c r="M742">
        <v>7442134</v>
      </c>
      <c r="N742">
        <v>0</v>
      </c>
      <c r="O742">
        <v>0</v>
      </c>
      <c r="P742">
        <v>0</v>
      </c>
      <c r="Q742">
        <v>0</v>
      </c>
      <c r="R742">
        <v>25201457</v>
      </c>
    </row>
    <row r="743" spans="1:18" x14ac:dyDescent="0.2">
      <c r="A743" s="4">
        <v>741</v>
      </c>
      <c r="B743" t="s">
        <v>171</v>
      </c>
      <c r="C743" t="s">
        <v>142</v>
      </c>
      <c r="D743" t="s">
        <v>17</v>
      </c>
      <c r="E743" t="s">
        <v>207</v>
      </c>
      <c r="F743" t="s">
        <v>173</v>
      </c>
      <c r="G743" t="s">
        <v>145</v>
      </c>
      <c r="H743">
        <v>410880</v>
      </c>
      <c r="I743">
        <v>39.673000000000002</v>
      </c>
      <c r="J743">
        <v>16300842</v>
      </c>
      <c r="K743">
        <v>961</v>
      </c>
      <c r="L743">
        <v>7111.1028999999999</v>
      </c>
      <c r="M743">
        <v>6833770</v>
      </c>
      <c r="N743">
        <v>0</v>
      </c>
      <c r="O743">
        <v>0</v>
      </c>
      <c r="P743">
        <v>0</v>
      </c>
      <c r="Q743">
        <v>0</v>
      </c>
      <c r="R743">
        <v>23134612</v>
      </c>
    </row>
    <row r="744" spans="1:18" x14ac:dyDescent="0.2">
      <c r="A744" s="4">
        <v>742</v>
      </c>
      <c r="B744" t="s">
        <v>171</v>
      </c>
      <c r="C744" t="s">
        <v>142</v>
      </c>
      <c r="D744" t="s">
        <v>17</v>
      </c>
      <c r="E744" t="s">
        <v>207</v>
      </c>
      <c r="F744" t="s">
        <v>173</v>
      </c>
      <c r="G744" t="s">
        <v>146</v>
      </c>
      <c r="H744">
        <v>434</v>
      </c>
      <c r="I744">
        <v>40.488</v>
      </c>
      <c r="J744">
        <v>17572</v>
      </c>
      <c r="K744">
        <v>1</v>
      </c>
      <c r="L744">
        <v>7050.0182000000004</v>
      </c>
      <c r="M744">
        <v>7050</v>
      </c>
      <c r="N744">
        <v>0</v>
      </c>
      <c r="O744">
        <v>165.11205751924399</v>
      </c>
      <c r="P744">
        <v>0</v>
      </c>
      <c r="Q744">
        <v>0</v>
      </c>
      <c r="R744">
        <v>24787.1120575192</v>
      </c>
    </row>
    <row r="745" spans="1:18" x14ac:dyDescent="0.2">
      <c r="A745" s="4">
        <v>743</v>
      </c>
      <c r="B745" t="s">
        <v>171</v>
      </c>
      <c r="C745" t="s">
        <v>142</v>
      </c>
      <c r="D745" t="s">
        <v>17</v>
      </c>
      <c r="E745" t="s">
        <v>207</v>
      </c>
      <c r="F745" t="s">
        <v>173</v>
      </c>
      <c r="G745" t="s">
        <v>147</v>
      </c>
      <c r="H745">
        <v>138</v>
      </c>
      <c r="I745">
        <v>42.145000000000003</v>
      </c>
      <c r="J745">
        <v>5816</v>
      </c>
      <c r="K745">
        <v>0</v>
      </c>
      <c r="L745">
        <v>6906.0829999999996</v>
      </c>
      <c r="M745">
        <v>0</v>
      </c>
      <c r="N745">
        <v>0</v>
      </c>
      <c r="O745">
        <v>74.691582591674702</v>
      </c>
      <c r="P745">
        <v>0</v>
      </c>
      <c r="Q745">
        <v>0</v>
      </c>
      <c r="R745">
        <v>5890.6915825916703</v>
      </c>
    </row>
    <row r="746" spans="1:18" x14ac:dyDescent="0.2">
      <c r="A746" s="4">
        <v>744</v>
      </c>
      <c r="B746" t="s">
        <v>171</v>
      </c>
      <c r="C746" t="s">
        <v>142</v>
      </c>
      <c r="D746" t="s">
        <v>17</v>
      </c>
      <c r="E746" t="s">
        <v>207</v>
      </c>
      <c r="F746" t="s">
        <v>173</v>
      </c>
      <c r="G746" t="s">
        <v>148</v>
      </c>
      <c r="H746">
        <v>181268</v>
      </c>
      <c r="I746">
        <v>39.183</v>
      </c>
      <c r="J746">
        <v>7102624</v>
      </c>
      <c r="K746">
        <v>424</v>
      </c>
      <c r="L746">
        <v>7021.2312000000002</v>
      </c>
      <c r="M746">
        <v>2977002</v>
      </c>
      <c r="N746">
        <v>0</v>
      </c>
      <c r="O746">
        <v>0</v>
      </c>
      <c r="P746">
        <v>0</v>
      </c>
      <c r="Q746">
        <v>0</v>
      </c>
      <c r="R746">
        <v>10079626</v>
      </c>
    </row>
    <row r="747" spans="1:18" x14ac:dyDescent="0.2">
      <c r="A747" s="4">
        <v>745</v>
      </c>
      <c r="B747" t="s">
        <v>171</v>
      </c>
      <c r="C747" t="s">
        <v>142</v>
      </c>
      <c r="D747" t="s">
        <v>17</v>
      </c>
      <c r="E747" t="s">
        <v>207</v>
      </c>
      <c r="F747" t="s">
        <v>173</v>
      </c>
      <c r="G747" t="s">
        <v>149</v>
      </c>
      <c r="H747">
        <v>1519</v>
      </c>
      <c r="I747">
        <v>40.840000000000003</v>
      </c>
      <c r="J747">
        <v>62036</v>
      </c>
      <c r="K747">
        <v>4</v>
      </c>
      <c r="L747">
        <v>6974.1889000000001</v>
      </c>
      <c r="M747">
        <v>27897</v>
      </c>
      <c r="N747">
        <v>0</v>
      </c>
      <c r="O747">
        <v>227.563210234633</v>
      </c>
      <c r="P747">
        <v>0</v>
      </c>
      <c r="Q747">
        <v>0</v>
      </c>
      <c r="R747">
        <v>90160.563210234599</v>
      </c>
    </row>
    <row r="748" spans="1:18" x14ac:dyDescent="0.2">
      <c r="A748" s="4"/>
    </row>
    <row r="749" spans="1:18" x14ac:dyDescent="0.2">
      <c r="A749" s="4"/>
    </row>
    <row r="750" spans="1:18" x14ac:dyDescent="0.2">
      <c r="A750" s="4"/>
    </row>
    <row r="751" spans="1:18" x14ac:dyDescent="0.2">
      <c r="A751" s="4"/>
    </row>
    <row r="752" spans="1:18" x14ac:dyDescent="0.2">
      <c r="A752" s="4"/>
    </row>
    <row r="753" spans="1:1" x14ac:dyDescent="0.2">
      <c r="A753" s="4"/>
    </row>
    <row r="754" spans="1:1" x14ac:dyDescent="0.2">
      <c r="A754" s="4"/>
    </row>
    <row r="755" spans="1:1" x14ac:dyDescent="0.2">
      <c r="A755" s="4"/>
    </row>
    <row r="756" spans="1:1" x14ac:dyDescent="0.2">
      <c r="A756" s="4"/>
    </row>
    <row r="757" spans="1:1" x14ac:dyDescent="0.2">
      <c r="A757" s="4"/>
    </row>
    <row r="758" spans="1:1" x14ac:dyDescent="0.2">
      <c r="A758" s="4"/>
    </row>
    <row r="759" spans="1:1" x14ac:dyDescent="0.2">
      <c r="A759" s="4"/>
    </row>
    <row r="760" spans="1:1" x14ac:dyDescent="0.2">
      <c r="A760" s="4"/>
    </row>
    <row r="761" spans="1:1" x14ac:dyDescent="0.2">
      <c r="A761" s="4"/>
    </row>
    <row r="762" spans="1:1" x14ac:dyDescent="0.2">
      <c r="A762" s="4"/>
    </row>
    <row r="763" spans="1:1" x14ac:dyDescent="0.2">
      <c r="A763" s="4"/>
    </row>
    <row r="764" spans="1:1" x14ac:dyDescent="0.2">
      <c r="A764" s="4"/>
    </row>
    <row r="765" spans="1:1" x14ac:dyDescent="0.2">
      <c r="A765" s="4"/>
    </row>
    <row r="766" spans="1:1" x14ac:dyDescent="0.2">
      <c r="A766" s="4"/>
    </row>
    <row r="767" spans="1:1" x14ac:dyDescent="0.2">
      <c r="A767" s="4"/>
    </row>
    <row r="768" spans="1:1" x14ac:dyDescent="0.2">
      <c r="A768" s="4"/>
    </row>
    <row r="769" spans="1:1" x14ac:dyDescent="0.2">
      <c r="A769" s="4"/>
    </row>
    <row r="770" spans="1:1" x14ac:dyDescent="0.2">
      <c r="A770" s="4"/>
    </row>
    <row r="771" spans="1:1" x14ac:dyDescent="0.2">
      <c r="A771" s="4"/>
    </row>
    <row r="772" spans="1:1" x14ac:dyDescent="0.2">
      <c r="A772" s="4"/>
    </row>
    <row r="773" spans="1:1" x14ac:dyDescent="0.2">
      <c r="A773" s="4"/>
    </row>
    <row r="774" spans="1:1" x14ac:dyDescent="0.2">
      <c r="A774" s="4"/>
    </row>
    <row r="775" spans="1:1" x14ac:dyDescent="0.2">
      <c r="A775" s="4"/>
    </row>
    <row r="776" spans="1:1" x14ac:dyDescent="0.2">
      <c r="A776" s="4"/>
    </row>
    <row r="777" spans="1:1" x14ac:dyDescent="0.2">
      <c r="A777" s="4"/>
    </row>
    <row r="778" spans="1:1" x14ac:dyDescent="0.2">
      <c r="A778" s="4"/>
    </row>
    <row r="779" spans="1:1" x14ac:dyDescent="0.2">
      <c r="A779" s="4"/>
    </row>
    <row r="780" spans="1:1" x14ac:dyDescent="0.2">
      <c r="A780" s="4"/>
    </row>
    <row r="781" spans="1:1" x14ac:dyDescent="0.2">
      <c r="A781" s="4"/>
    </row>
    <row r="782" spans="1:1" x14ac:dyDescent="0.2">
      <c r="A782" s="4"/>
    </row>
    <row r="783" spans="1:1" x14ac:dyDescent="0.2">
      <c r="A783" s="4"/>
    </row>
    <row r="784" spans="1:1" x14ac:dyDescent="0.2">
      <c r="A784" s="4"/>
    </row>
    <row r="785" spans="1:1" x14ac:dyDescent="0.2">
      <c r="A785" s="4"/>
    </row>
    <row r="786" spans="1:1" x14ac:dyDescent="0.2">
      <c r="A786" s="4"/>
    </row>
    <row r="787" spans="1:1" x14ac:dyDescent="0.2">
      <c r="A787" s="4"/>
    </row>
    <row r="788" spans="1:1" x14ac:dyDescent="0.2">
      <c r="A788" s="4"/>
    </row>
    <row r="789" spans="1:1" x14ac:dyDescent="0.2">
      <c r="A789" s="4"/>
    </row>
    <row r="790" spans="1:1" x14ac:dyDescent="0.2">
      <c r="A790" s="4"/>
    </row>
    <row r="791" spans="1:1" x14ac:dyDescent="0.2">
      <c r="A791" s="4"/>
    </row>
    <row r="792" spans="1:1" x14ac:dyDescent="0.2">
      <c r="A792" s="4"/>
    </row>
    <row r="793" spans="1:1" x14ac:dyDescent="0.2">
      <c r="A793" s="4"/>
    </row>
    <row r="794" spans="1:1" x14ac:dyDescent="0.2">
      <c r="A794" s="4"/>
    </row>
    <row r="795" spans="1:1" x14ac:dyDescent="0.2">
      <c r="A795" s="4"/>
    </row>
    <row r="796" spans="1:1" x14ac:dyDescent="0.2">
      <c r="A796" s="4"/>
    </row>
    <row r="797" spans="1:1" x14ac:dyDescent="0.2">
      <c r="A797" s="4"/>
    </row>
    <row r="798" spans="1:1" x14ac:dyDescent="0.2">
      <c r="A798" s="4"/>
    </row>
    <row r="799" spans="1:1" x14ac:dyDescent="0.2">
      <c r="A799" s="4"/>
    </row>
    <row r="800" spans="1:1" x14ac:dyDescent="0.2">
      <c r="A800" s="4"/>
    </row>
    <row r="801" spans="1:1" x14ac:dyDescent="0.2">
      <c r="A801" s="4"/>
    </row>
    <row r="802" spans="1:1" x14ac:dyDescent="0.2">
      <c r="A802" s="4"/>
    </row>
    <row r="803" spans="1:1" x14ac:dyDescent="0.2">
      <c r="A803" s="4"/>
    </row>
    <row r="804" spans="1:1" x14ac:dyDescent="0.2">
      <c r="A804" s="4"/>
    </row>
    <row r="805" spans="1:1" x14ac:dyDescent="0.2">
      <c r="A805" s="4"/>
    </row>
    <row r="806" spans="1:1" x14ac:dyDescent="0.2">
      <c r="A806" s="4"/>
    </row>
    <row r="807" spans="1:1" x14ac:dyDescent="0.2">
      <c r="A807" s="4"/>
    </row>
    <row r="808" spans="1:1" x14ac:dyDescent="0.2">
      <c r="A808" s="4"/>
    </row>
    <row r="809" spans="1:1" x14ac:dyDescent="0.2">
      <c r="A809" s="4"/>
    </row>
    <row r="810" spans="1:1" x14ac:dyDescent="0.2">
      <c r="A810" s="4"/>
    </row>
    <row r="811" spans="1:1" x14ac:dyDescent="0.2">
      <c r="A811" s="4"/>
    </row>
    <row r="812" spans="1:1" x14ac:dyDescent="0.2">
      <c r="A812" s="4"/>
    </row>
    <row r="813" spans="1:1" x14ac:dyDescent="0.2">
      <c r="A813" s="4"/>
    </row>
    <row r="814" spans="1:1" x14ac:dyDescent="0.2">
      <c r="A814" s="4"/>
    </row>
    <row r="815" spans="1:1" x14ac:dyDescent="0.2">
      <c r="A815" s="4"/>
    </row>
    <row r="816" spans="1:1" x14ac:dyDescent="0.2">
      <c r="A816" s="4"/>
    </row>
    <row r="817" spans="1:1" x14ac:dyDescent="0.2">
      <c r="A817" s="4"/>
    </row>
    <row r="818" spans="1:1" x14ac:dyDescent="0.2">
      <c r="A818" s="4"/>
    </row>
    <row r="819" spans="1:1" x14ac:dyDescent="0.2">
      <c r="A819" s="4"/>
    </row>
    <row r="820" spans="1:1" x14ac:dyDescent="0.2">
      <c r="A820" s="4"/>
    </row>
    <row r="821" spans="1:1" x14ac:dyDescent="0.2">
      <c r="A821" s="4"/>
    </row>
    <row r="822" spans="1:1" x14ac:dyDescent="0.2">
      <c r="A822" s="4"/>
    </row>
    <row r="823" spans="1:1" x14ac:dyDescent="0.2">
      <c r="A823" s="4"/>
    </row>
    <row r="824" spans="1:1" x14ac:dyDescent="0.2">
      <c r="A824" s="4"/>
    </row>
    <row r="825" spans="1:1" x14ac:dyDescent="0.2">
      <c r="A825" s="4"/>
    </row>
    <row r="826" spans="1:1" x14ac:dyDescent="0.2">
      <c r="A826" s="4"/>
    </row>
    <row r="827" spans="1:1" x14ac:dyDescent="0.2">
      <c r="A827" s="4"/>
    </row>
    <row r="828" spans="1:1" x14ac:dyDescent="0.2">
      <c r="A828" s="4"/>
    </row>
    <row r="829" spans="1:1" x14ac:dyDescent="0.2">
      <c r="A829" s="4"/>
    </row>
    <row r="830" spans="1:1" x14ac:dyDescent="0.2">
      <c r="A830" s="4"/>
    </row>
    <row r="831" spans="1:1" x14ac:dyDescent="0.2">
      <c r="A831" s="4"/>
    </row>
    <row r="832" spans="1:1" x14ac:dyDescent="0.2">
      <c r="A832" s="4"/>
    </row>
    <row r="833" spans="1:1" x14ac:dyDescent="0.2">
      <c r="A833" s="4"/>
    </row>
    <row r="834" spans="1:1" x14ac:dyDescent="0.2">
      <c r="A834" s="4"/>
    </row>
    <row r="835" spans="1:1" x14ac:dyDescent="0.2">
      <c r="A835" s="4"/>
    </row>
    <row r="836" spans="1:1" x14ac:dyDescent="0.2">
      <c r="A836" s="4"/>
    </row>
    <row r="837" spans="1:1" x14ac:dyDescent="0.2">
      <c r="A837" s="4"/>
    </row>
    <row r="838" spans="1:1" x14ac:dyDescent="0.2">
      <c r="A838" s="4"/>
    </row>
    <row r="839" spans="1:1" x14ac:dyDescent="0.2">
      <c r="A839" s="4"/>
    </row>
    <row r="840" spans="1:1" x14ac:dyDescent="0.2">
      <c r="A840" s="4"/>
    </row>
    <row r="841" spans="1:1" x14ac:dyDescent="0.2">
      <c r="A841" s="4"/>
    </row>
    <row r="842" spans="1:1" x14ac:dyDescent="0.2">
      <c r="A842" s="4"/>
    </row>
    <row r="843" spans="1:1" x14ac:dyDescent="0.2">
      <c r="A843" s="4"/>
    </row>
    <row r="844" spans="1:1" x14ac:dyDescent="0.2">
      <c r="A844" s="4"/>
    </row>
    <row r="845" spans="1:1" x14ac:dyDescent="0.2">
      <c r="A845" s="4"/>
    </row>
    <row r="846" spans="1:1" x14ac:dyDescent="0.2">
      <c r="A846" s="4"/>
    </row>
    <row r="847" spans="1:1" x14ac:dyDescent="0.2">
      <c r="A847" s="4"/>
    </row>
    <row r="848" spans="1:1" x14ac:dyDescent="0.2">
      <c r="A848" s="4"/>
    </row>
    <row r="849" spans="1:1" x14ac:dyDescent="0.2">
      <c r="A849" s="4"/>
    </row>
    <row r="850" spans="1:1" x14ac:dyDescent="0.2">
      <c r="A850" s="4"/>
    </row>
    <row r="851" spans="1:1" x14ac:dyDescent="0.2">
      <c r="A851" s="4"/>
    </row>
    <row r="852" spans="1:1" x14ac:dyDescent="0.2">
      <c r="A852" s="4"/>
    </row>
    <row r="853" spans="1:1" x14ac:dyDescent="0.2">
      <c r="A853" s="4"/>
    </row>
    <row r="854" spans="1:1" x14ac:dyDescent="0.2">
      <c r="A854" s="4"/>
    </row>
    <row r="855" spans="1:1" x14ac:dyDescent="0.2">
      <c r="A855" s="4"/>
    </row>
    <row r="856" spans="1:1" x14ac:dyDescent="0.2">
      <c r="A856" s="4"/>
    </row>
    <row r="857" spans="1:1" x14ac:dyDescent="0.2">
      <c r="A857" s="4"/>
    </row>
    <row r="858" spans="1:1" x14ac:dyDescent="0.2">
      <c r="A858" s="4"/>
    </row>
    <row r="859" spans="1:1" x14ac:dyDescent="0.2">
      <c r="A859" s="4"/>
    </row>
    <row r="860" spans="1:1" x14ac:dyDescent="0.2">
      <c r="A860" s="4"/>
    </row>
    <row r="861" spans="1:1" x14ac:dyDescent="0.2">
      <c r="A861" s="4"/>
    </row>
    <row r="862" spans="1:1" x14ac:dyDescent="0.2">
      <c r="A862" s="4"/>
    </row>
    <row r="863" spans="1:1" x14ac:dyDescent="0.2">
      <c r="A863" s="4"/>
    </row>
    <row r="864" spans="1:1" x14ac:dyDescent="0.2">
      <c r="A864" s="4"/>
    </row>
    <row r="865" spans="1:1" x14ac:dyDescent="0.2">
      <c r="A865" s="4"/>
    </row>
    <row r="866" spans="1:1" x14ac:dyDescent="0.2">
      <c r="A866" s="4"/>
    </row>
    <row r="867" spans="1:1" x14ac:dyDescent="0.2">
      <c r="A867" s="4"/>
    </row>
    <row r="868" spans="1:1" x14ac:dyDescent="0.2">
      <c r="A868" s="4"/>
    </row>
    <row r="869" spans="1:1" x14ac:dyDescent="0.2">
      <c r="A869" s="4"/>
    </row>
    <row r="870" spans="1:1" x14ac:dyDescent="0.2">
      <c r="A870" s="4"/>
    </row>
    <row r="871" spans="1:1" x14ac:dyDescent="0.2">
      <c r="A871" s="4"/>
    </row>
    <row r="872" spans="1:1" x14ac:dyDescent="0.2">
      <c r="A872" s="4"/>
    </row>
    <row r="873" spans="1:1" x14ac:dyDescent="0.2">
      <c r="A873" s="4"/>
    </row>
    <row r="874" spans="1:1" x14ac:dyDescent="0.2">
      <c r="A874" s="4"/>
    </row>
    <row r="875" spans="1:1" x14ac:dyDescent="0.2">
      <c r="A875" s="4"/>
    </row>
    <row r="876" spans="1:1" x14ac:dyDescent="0.2">
      <c r="A876" s="4"/>
    </row>
    <row r="877" spans="1:1" x14ac:dyDescent="0.2">
      <c r="A877" s="4"/>
    </row>
    <row r="878" spans="1:1" x14ac:dyDescent="0.2">
      <c r="A878" s="4"/>
    </row>
    <row r="879" spans="1:1" x14ac:dyDescent="0.2">
      <c r="A879" s="4"/>
    </row>
    <row r="880" spans="1:1" x14ac:dyDescent="0.2">
      <c r="A880" s="4"/>
    </row>
    <row r="881" spans="1:1" x14ac:dyDescent="0.2">
      <c r="A881" s="4"/>
    </row>
    <row r="882" spans="1:1" x14ac:dyDescent="0.2">
      <c r="A882" s="4"/>
    </row>
    <row r="883" spans="1:1" x14ac:dyDescent="0.2">
      <c r="A883" s="4"/>
    </row>
    <row r="884" spans="1:1" x14ac:dyDescent="0.2">
      <c r="A884" s="4"/>
    </row>
    <row r="885" spans="1:1" x14ac:dyDescent="0.2">
      <c r="A885" s="4"/>
    </row>
    <row r="886" spans="1:1" x14ac:dyDescent="0.2">
      <c r="A886" s="4"/>
    </row>
    <row r="887" spans="1:1" x14ac:dyDescent="0.2">
      <c r="A887" s="4"/>
    </row>
    <row r="888" spans="1:1" x14ac:dyDescent="0.2">
      <c r="A888" s="4"/>
    </row>
    <row r="889" spans="1:1" x14ac:dyDescent="0.2">
      <c r="A889" s="4"/>
    </row>
    <row r="890" spans="1:1" x14ac:dyDescent="0.2">
      <c r="A890" s="4"/>
    </row>
    <row r="891" spans="1:1" x14ac:dyDescent="0.2">
      <c r="A891" s="4"/>
    </row>
    <row r="892" spans="1:1" x14ac:dyDescent="0.2">
      <c r="A892" s="4"/>
    </row>
    <row r="893" spans="1:1" x14ac:dyDescent="0.2">
      <c r="A893" s="4"/>
    </row>
    <row r="894" spans="1:1" x14ac:dyDescent="0.2">
      <c r="A894" s="4"/>
    </row>
    <row r="895" spans="1:1" x14ac:dyDescent="0.2">
      <c r="A895" s="4"/>
    </row>
    <row r="896" spans="1:1" x14ac:dyDescent="0.2">
      <c r="A896" s="4"/>
    </row>
    <row r="897" spans="1:1" x14ac:dyDescent="0.2">
      <c r="A897" s="4"/>
    </row>
    <row r="898" spans="1:1" x14ac:dyDescent="0.2">
      <c r="A898" s="4"/>
    </row>
    <row r="899" spans="1:1" x14ac:dyDescent="0.2">
      <c r="A899" s="4"/>
    </row>
    <row r="900" spans="1:1" x14ac:dyDescent="0.2">
      <c r="A900" s="4"/>
    </row>
    <row r="901" spans="1:1" x14ac:dyDescent="0.2">
      <c r="A901" s="4"/>
    </row>
    <row r="902" spans="1:1" x14ac:dyDescent="0.2">
      <c r="A902" s="4"/>
    </row>
    <row r="903" spans="1:1" x14ac:dyDescent="0.2">
      <c r="A903" s="4"/>
    </row>
    <row r="904" spans="1:1" x14ac:dyDescent="0.2">
      <c r="A904" s="4"/>
    </row>
    <row r="905" spans="1:1" x14ac:dyDescent="0.2">
      <c r="A905" s="4"/>
    </row>
    <row r="906" spans="1:1" x14ac:dyDescent="0.2">
      <c r="A906" s="4"/>
    </row>
    <row r="907" spans="1:1" x14ac:dyDescent="0.2">
      <c r="A907" s="4"/>
    </row>
    <row r="908" spans="1:1" x14ac:dyDescent="0.2">
      <c r="A908" s="4"/>
    </row>
    <row r="909" spans="1:1" x14ac:dyDescent="0.2">
      <c r="A909" s="4"/>
    </row>
    <row r="910" spans="1:1" x14ac:dyDescent="0.2">
      <c r="A910" s="4"/>
    </row>
    <row r="911" spans="1:1" x14ac:dyDescent="0.2">
      <c r="A911" s="4"/>
    </row>
    <row r="912" spans="1:1" x14ac:dyDescent="0.2">
      <c r="A912" s="4"/>
    </row>
    <row r="913" spans="1:1" x14ac:dyDescent="0.2">
      <c r="A913" s="4"/>
    </row>
    <row r="914" spans="1:1" x14ac:dyDescent="0.2">
      <c r="A914" s="4"/>
    </row>
    <row r="915" spans="1:1" x14ac:dyDescent="0.2">
      <c r="A915" s="4"/>
    </row>
    <row r="916" spans="1:1" x14ac:dyDescent="0.2">
      <c r="A916" s="4"/>
    </row>
    <row r="917" spans="1:1" x14ac:dyDescent="0.2">
      <c r="A917" s="4"/>
    </row>
    <row r="918" spans="1:1" x14ac:dyDescent="0.2">
      <c r="A918" s="4"/>
    </row>
    <row r="919" spans="1:1" x14ac:dyDescent="0.2">
      <c r="A919" s="4"/>
    </row>
    <row r="920" spans="1:1" x14ac:dyDescent="0.2">
      <c r="A920" s="4"/>
    </row>
    <row r="921" spans="1:1" x14ac:dyDescent="0.2">
      <c r="A921" s="4"/>
    </row>
    <row r="922" spans="1:1" x14ac:dyDescent="0.2">
      <c r="A922" s="4"/>
    </row>
    <row r="923" spans="1:1" x14ac:dyDescent="0.2">
      <c r="A923" s="4"/>
    </row>
    <row r="924" spans="1:1" x14ac:dyDescent="0.2">
      <c r="A924" s="4"/>
    </row>
    <row r="925" spans="1:1" x14ac:dyDescent="0.2">
      <c r="A925" s="4"/>
    </row>
    <row r="926" spans="1:1" x14ac:dyDescent="0.2">
      <c r="A926" s="4"/>
    </row>
    <row r="927" spans="1:1" x14ac:dyDescent="0.2">
      <c r="A927" s="4"/>
    </row>
    <row r="928" spans="1:1" x14ac:dyDescent="0.2">
      <c r="A928" s="4"/>
    </row>
    <row r="929" spans="1:1" x14ac:dyDescent="0.2">
      <c r="A929" s="4"/>
    </row>
    <row r="930" spans="1:1" x14ac:dyDescent="0.2">
      <c r="A930" s="4"/>
    </row>
    <row r="931" spans="1:1" x14ac:dyDescent="0.2">
      <c r="A931" s="4"/>
    </row>
    <row r="932" spans="1:1" x14ac:dyDescent="0.2">
      <c r="A932" s="4"/>
    </row>
    <row r="933" spans="1:1" x14ac:dyDescent="0.2">
      <c r="A933" s="4"/>
    </row>
    <row r="934" spans="1:1" x14ac:dyDescent="0.2">
      <c r="A934" s="4"/>
    </row>
    <row r="935" spans="1:1" x14ac:dyDescent="0.2">
      <c r="A935" s="4"/>
    </row>
    <row r="936" spans="1:1" x14ac:dyDescent="0.2">
      <c r="A936" s="4"/>
    </row>
    <row r="937" spans="1:1" x14ac:dyDescent="0.2">
      <c r="A937" s="4"/>
    </row>
    <row r="938" spans="1:1" x14ac:dyDescent="0.2">
      <c r="A938" s="4"/>
    </row>
    <row r="939" spans="1:1" x14ac:dyDescent="0.2">
      <c r="A939" s="4"/>
    </row>
    <row r="940" spans="1:1" x14ac:dyDescent="0.2">
      <c r="A940" s="4"/>
    </row>
    <row r="941" spans="1:1" x14ac:dyDescent="0.2">
      <c r="A941" s="4"/>
    </row>
    <row r="942" spans="1:1" x14ac:dyDescent="0.2">
      <c r="A942" s="4"/>
    </row>
    <row r="943" spans="1:1" x14ac:dyDescent="0.2">
      <c r="A943" s="4"/>
    </row>
    <row r="944" spans="1:1" x14ac:dyDescent="0.2">
      <c r="A944" s="4"/>
    </row>
    <row r="945" spans="1:1" x14ac:dyDescent="0.2">
      <c r="A945" s="4"/>
    </row>
    <row r="946" spans="1:1" x14ac:dyDescent="0.2">
      <c r="A946" s="4"/>
    </row>
    <row r="947" spans="1:1" x14ac:dyDescent="0.2">
      <c r="A947" s="4"/>
    </row>
    <row r="948" spans="1:1" x14ac:dyDescent="0.2">
      <c r="A948" s="4"/>
    </row>
    <row r="949" spans="1:1" x14ac:dyDescent="0.2">
      <c r="A949" s="4"/>
    </row>
    <row r="950" spans="1:1" x14ac:dyDescent="0.2">
      <c r="A950" s="4"/>
    </row>
    <row r="951" spans="1:1" x14ac:dyDescent="0.2">
      <c r="A951" s="4"/>
    </row>
    <row r="952" spans="1:1" x14ac:dyDescent="0.2">
      <c r="A952" s="4"/>
    </row>
    <row r="953" spans="1:1" x14ac:dyDescent="0.2">
      <c r="A953" s="4"/>
    </row>
    <row r="954" spans="1:1" x14ac:dyDescent="0.2">
      <c r="A954" s="4"/>
    </row>
    <row r="955" spans="1:1" x14ac:dyDescent="0.2">
      <c r="A955" s="4"/>
    </row>
    <row r="956" spans="1:1" x14ac:dyDescent="0.2">
      <c r="A956" s="4"/>
    </row>
    <row r="957" spans="1:1" x14ac:dyDescent="0.2">
      <c r="A957" s="4"/>
    </row>
    <row r="958" spans="1:1" x14ac:dyDescent="0.2">
      <c r="A958" s="4"/>
    </row>
    <row r="959" spans="1:1" x14ac:dyDescent="0.2">
      <c r="A959" s="4"/>
    </row>
    <row r="960" spans="1:1" x14ac:dyDescent="0.2">
      <c r="A960" s="4"/>
    </row>
    <row r="961" spans="1:1" x14ac:dyDescent="0.2">
      <c r="A961" s="4"/>
    </row>
    <row r="962" spans="1:1" x14ac:dyDescent="0.2">
      <c r="A962" s="4"/>
    </row>
    <row r="963" spans="1:1" x14ac:dyDescent="0.2">
      <c r="A963" s="4"/>
    </row>
    <row r="964" spans="1:1" x14ac:dyDescent="0.2">
      <c r="A964" s="4"/>
    </row>
    <row r="965" spans="1:1" x14ac:dyDescent="0.2">
      <c r="A965" s="4"/>
    </row>
    <row r="966" spans="1:1" x14ac:dyDescent="0.2">
      <c r="A966" s="4"/>
    </row>
    <row r="967" spans="1:1" x14ac:dyDescent="0.2">
      <c r="A967" s="4"/>
    </row>
    <row r="968" spans="1:1" x14ac:dyDescent="0.2">
      <c r="A968" s="4"/>
    </row>
    <row r="969" spans="1:1" x14ac:dyDescent="0.2">
      <c r="A969" s="4"/>
    </row>
    <row r="970" spans="1:1" x14ac:dyDescent="0.2">
      <c r="A970" s="4"/>
    </row>
    <row r="971" spans="1:1" x14ac:dyDescent="0.2">
      <c r="A971" s="4"/>
    </row>
    <row r="972" spans="1:1" x14ac:dyDescent="0.2">
      <c r="A972" s="4"/>
    </row>
    <row r="973" spans="1:1" x14ac:dyDescent="0.2">
      <c r="A973" s="4"/>
    </row>
    <row r="974" spans="1:1" x14ac:dyDescent="0.2">
      <c r="A974" s="4"/>
    </row>
    <row r="975" spans="1:1" x14ac:dyDescent="0.2">
      <c r="A975" s="4"/>
    </row>
    <row r="976" spans="1:1" x14ac:dyDescent="0.2">
      <c r="A976" s="4"/>
    </row>
    <row r="977" spans="1:11" x14ac:dyDescent="0.2">
      <c r="A977" s="4"/>
    </row>
    <row r="978" spans="1:11" x14ac:dyDescent="0.2">
      <c r="A978" s="4"/>
    </row>
    <row r="979" spans="1:11" x14ac:dyDescent="0.2">
      <c r="A979" s="4"/>
    </row>
    <row r="980" spans="1:11" x14ac:dyDescent="0.2">
      <c r="A980" s="4"/>
    </row>
    <row r="981" spans="1:11" x14ac:dyDescent="0.2">
      <c r="A981" s="4"/>
    </row>
    <row r="982" spans="1:11" x14ac:dyDescent="0.2">
      <c r="A982" s="4"/>
    </row>
    <row r="983" spans="1:11" x14ac:dyDescent="0.2">
      <c r="A983" s="4"/>
    </row>
    <row r="984" spans="1:11" x14ac:dyDescent="0.2">
      <c r="A984" s="4"/>
    </row>
    <row r="985" spans="1:11" x14ac:dyDescent="0.2">
      <c r="A985" s="4"/>
    </row>
    <row r="986" spans="1:11" x14ac:dyDescent="0.2">
      <c r="A986" s="4"/>
    </row>
    <row r="987" spans="1:11" x14ac:dyDescent="0.2">
      <c r="A987" s="4"/>
    </row>
    <row r="988" spans="1:11" x14ac:dyDescent="0.2">
      <c r="A988" s="4"/>
    </row>
    <row r="989" spans="1:11" x14ac:dyDescent="0.2">
      <c r="A989" s="4"/>
    </row>
    <row r="990" spans="1:11" x14ac:dyDescent="0.2">
      <c r="A990" s="4"/>
    </row>
    <row r="991" spans="1:11" x14ac:dyDescent="0.2">
      <c r="A991" s="4"/>
    </row>
    <row r="992" spans="1:11" x14ac:dyDescent="0.2">
      <c r="A992" s="4"/>
      <c r="K992" s="1"/>
    </row>
    <row r="993" spans="1:11" x14ac:dyDescent="0.2">
      <c r="A993" s="4"/>
    </row>
    <row r="994" spans="1:11" x14ac:dyDescent="0.2">
      <c r="A994" s="4"/>
    </row>
    <row r="995" spans="1:11" x14ac:dyDescent="0.2">
      <c r="A995" s="4"/>
    </row>
    <row r="996" spans="1:11" x14ac:dyDescent="0.2">
      <c r="A996" s="4"/>
    </row>
    <row r="997" spans="1:11" x14ac:dyDescent="0.2">
      <c r="A997" s="4"/>
    </row>
    <row r="998" spans="1:11" x14ac:dyDescent="0.2">
      <c r="A998" s="4"/>
    </row>
    <row r="999" spans="1:11" x14ac:dyDescent="0.2">
      <c r="A999" s="4"/>
    </row>
    <row r="1000" spans="1:11" x14ac:dyDescent="0.2">
      <c r="A1000" s="4"/>
    </row>
    <row r="1001" spans="1:11" x14ac:dyDescent="0.2">
      <c r="A1001" s="4"/>
    </row>
    <row r="1002" spans="1:11" x14ac:dyDescent="0.2">
      <c r="A1002" s="4"/>
    </row>
    <row r="1003" spans="1:11" x14ac:dyDescent="0.2">
      <c r="A1003" s="4"/>
    </row>
    <row r="1004" spans="1:11" x14ac:dyDescent="0.2">
      <c r="A1004" s="4"/>
      <c r="K1004" s="1"/>
    </row>
    <row r="1005" spans="1:11" x14ac:dyDescent="0.2">
      <c r="A1005" s="4"/>
    </row>
    <row r="1006" spans="1:11" x14ac:dyDescent="0.2">
      <c r="A1006" s="4"/>
    </row>
    <row r="1007" spans="1:11" x14ac:dyDescent="0.2">
      <c r="A1007" s="4"/>
    </row>
    <row r="1008" spans="1:11" x14ac:dyDescent="0.2">
      <c r="A1008" s="4"/>
      <c r="K1008" s="1"/>
    </row>
    <row r="1009" spans="1:1" x14ac:dyDescent="0.2">
      <c r="A1009" s="4"/>
    </row>
    <row r="1010" spans="1:1" x14ac:dyDescent="0.2">
      <c r="A1010" s="4"/>
    </row>
    <row r="1011" spans="1:1" x14ac:dyDescent="0.2">
      <c r="A1011" s="4"/>
    </row>
    <row r="1012" spans="1:1" x14ac:dyDescent="0.2">
      <c r="A1012" s="4"/>
    </row>
    <row r="1013" spans="1:1" x14ac:dyDescent="0.2">
      <c r="A1013" s="4"/>
    </row>
    <row r="1014" spans="1:1" x14ac:dyDescent="0.2">
      <c r="A1014" s="4"/>
    </row>
    <row r="1015" spans="1:1" x14ac:dyDescent="0.2">
      <c r="A1015" s="4"/>
    </row>
    <row r="1016" spans="1:1" x14ac:dyDescent="0.2">
      <c r="A1016" s="4"/>
    </row>
    <row r="1017" spans="1:1" x14ac:dyDescent="0.2">
      <c r="A1017" s="4"/>
    </row>
    <row r="1018" spans="1:1" x14ac:dyDescent="0.2">
      <c r="A1018" s="4"/>
    </row>
    <row r="1019" spans="1:1" x14ac:dyDescent="0.2">
      <c r="A1019" s="4"/>
    </row>
    <row r="1020" spans="1:1" x14ac:dyDescent="0.2">
      <c r="A1020" s="4"/>
    </row>
    <row r="1021" spans="1:1" x14ac:dyDescent="0.2">
      <c r="A1021" s="4"/>
    </row>
    <row r="1022" spans="1:1" x14ac:dyDescent="0.2">
      <c r="A1022" s="4"/>
    </row>
    <row r="1023" spans="1:1" x14ac:dyDescent="0.2">
      <c r="A1023" s="4"/>
    </row>
    <row r="1024" spans="1:1" x14ac:dyDescent="0.2">
      <c r="A1024" s="4"/>
    </row>
    <row r="1025" spans="1:1" x14ac:dyDescent="0.2">
      <c r="A1025" s="4"/>
    </row>
    <row r="1026" spans="1:1" x14ac:dyDescent="0.2">
      <c r="A1026" s="4"/>
    </row>
    <row r="1027" spans="1:1" x14ac:dyDescent="0.2">
      <c r="A1027" s="4"/>
    </row>
    <row r="1028" spans="1:1" x14ac:dyDescent="0.2">
      <c r="A1028" s="4"/>
    </row>
    <row r="1029" spans="1:1" x14ac:dyDescent="0.2">
      <c r="A1029" s="4"/>
    </row>
    <row r="1030" spans="1:1" x14ac:dyDescent="0.2">
      <c r="A1030" s="4"/>
    </row>
    <row r="1031" spans="1:1" x14ac:dyDescent="0.2">
      <c r="A1031" s="4"/>
    </row>
    <row r="1032" spans="1:1" x14ac:dyDescent="0.2">
      <c r="A1032" s="4"/>
    </row>
    <row r="1033" spans="1:1" x14ac:dyDescent="0.2">
      <c r="A1033" s="4"/>
    </row>
    <row r="1034" spans="1:1" x14ac:dyDescent="0.2">
      <c r="A1034" s="4"/>
    </row>
    <row r="1035" spans="1:1" x14ac:dyDescent="0.2">
      <c r="A1035" s="4"/>
    </row>
    <row r="1036" spans="1:1" x14ac:dyDescent="0.2">
      <c r="A1036" s="4"/>
    </row>
    <row r="1037" spans="1:1" x14ac:dyDescent="0.2">
      <c r="A1037" s="4"/>
    </row>
    <row r="1038" spans="1:1" x14ac:dyDescent="0.2">
      <c r="A1038" s="4"/>
    </row>
    <row r="1039" spans="1:1" x14ac:dyDescent="0.2">
      <c r="A1039" s="4"/>
    </row>
    <row r="1040" spans="1:1" x14ac:dyDescent="0.2">
      <c r="A1040" s="4"/>
    </row>
    <row r="1041" spans="1:1" x14ac:dyDescent="0.2">
      <c r="A1041" s="4"/>
    </row>
    <row r="1042" spans="1:1" x14ac:dyDescent="0.2">
      <c r="A1042" s="4"/>
    </row>
    <row r="1043" spans="1:1" x14ac:dyDescent="0.2">
      <c r="A1043" s="4"/>
    </row>
    <row r="1044" spans="1:1" x14ac:dyDescent="0.2">
      <c r="A1044" s="4"/>
    </row>
    <row r="1045" spans="1:1" x14ac:dyDescent="0.2">
      <c r="A1045" s="4"/>
    </row>
    <row r="1046" spans="1:1" x14ac:dyDescent="0.2">
      <c r="A1046" s="4"/>
    </row>
    <row r="1047" spans="1:1" x14ac:dyDescent="0.2">
      <c r="A1047" s="4"/>
    </row>
    <row r="1048" spans="1:1" x14ac:dyDescent="0.2">
      <c r="A1048" s="4"/>
    </row>
    <row r="1049" spans="1:1" x14ac:dyDescent="0.2">
      <c r="A1049" s="4"/>
    </row>
    <row r="1050" spans="1:1" x14ac:dyDescent="0.2">
      <c r="A1050" s="4"/>
    </row>
    <row r="1051" spans="1:1" x14ac:dyDescent="0.2">
      <c r="A1051" s="4"/>
    </row>
    <row r="1052" spans="1:1" x14ac:dyDescent="0.2">
      <c r="A1052" s="4"/>
    </row>
    <row r="1053" spans="1:1" x14ac:dyDescent="0.2">
      <c r="A1053" s="4"/>
    </row>
    <row r="1054" spans="1:1" x14ac:dyDescent="0.2">
      <c r="A1054" s="4"/>
    </row>
    <row r="1055" spans="1:1" x14ac:dyDescent="0.2">
      <c r="A1055" s="4"/>
    </row>
    <row r="1056" spans="1:1" x14ac:dyDescent="0.2">
      <c r="A1056" s="4"/>
    </row>
    <row r="1057" spans="1:1" x14ac:dyDescent="0.2">
      <c r="A1057" s="4"/>
    </row>
    <row r="1058" spans="1:1" x14ac:dyDescent="0.2">
      <c r="A1058" s="4"/>
    </row>
    <row r="1059" spans="1:1" x14ac:dyDescent="0.2">
      <c r="A1059" s="4"/>
    </row>
    <row r="1060" spans="1:1" x14ac:dyDescent="0.2">
      <c r="A1060" s="4"/>
    </row>
    <row r="1061" spans="1:1" x14ac:dyDescent="0.2">
      <c r="A1061" s="4"/>
    </row>
    <row r="1062" spans="1:1" x14ac:dyDescent="0.2">
      <c r="A1062" s="4"/>
    </row>
    <row r="1063" spans="1:1" x14ac:dyDescent="0.2">
      <c r="A1063" s="4"/>
    </row>
    <row r="1064" spans="1:1" x14ac:dyDescent="0.2">
      <c r="A1064" s="4"/>
    </row>
    <row r="1065" spans="1:1" x14ac:dyDescent="0.2">
      <c r="A1065" s="4"/>
    </row>
    <row r="1066" spans="1:1" x14ac:dyDescent="0.2">
      <c r="A1066" s="4"/>
    </row>
    <row r="1067" spans="1:1" x14ac:dyDescent="0.2">
      <c r="A1067" s="4"/>
    </row>
    <row r="1068" spans="1:1" x14ac:dyDescent="0.2">
      <c r="A1068" s="4"/>
    </row>
    <row r="1069" spans="1:1" x14ac:dyDescent="0.2">
      <c r="A1069" s="4"/>
    </row>
    <row r="1070" spans="1:1" x14ac:dyDescent="0.2">
      <c r="A1070" s="4"/>
    </row>
    <row r="1071" spans="1:1" x14ac:dyDescent="0.2">
      <c r="A1071" s="4"/>
    </row>
    <row r="1072" spans="1:1" x14ac:dyDescent="0.2">
      <c r="A1072" s="4"/>
    </row>
    <row r="1073" spans="1:1" x14ac:dyDescent="0.2">
      <c r="A1073" s="4"/>
    </row>
    <row r="1074" spans="1:1" x14ac:dyDescent="0.2">
      <c r="A1074" s="4"/>
    </row>
    <row r="1075" spans="1:1" x14ac:dyDescent="0.2">
      <c r="A1075" s="4"/>
    </row>
    <row r="1076" spans="1:1" x14ac:dyDescent="0.2">
      <c r="A1076" s="4"/>
    </row>
    <row r="1077" spans="1:1" x14ac:dyDescent="0.2">
      <c r="A1077" s="4"/>
    </row>
    <row r="1078" spans="1:1" x14ac:dyDescent="0.2">
      <c r="A1078" s="4"/>
    </row>
    <row r="1079" spans="1:1" x14ac:dyDescent="0.2">
      <c r="A1079" s="4"/>
    </row>
    <row r="1080" spans="1:1" x14ac:dyDescent="0.2">
      <c r="A1080" s="4"/>
    </row>
    <row r="1081" spans="1:1" x14ac:dyDescent="0.2">
      <c r="A1081" s="4"/>
    </row>
    <row r="1082" spans="1:1" x14ac:dyDescent="0.2">
      <c r="A1082" s="4"/>
    </row>
    <row r="1083" spans="1:1" x14ac:dyDescent="0.2">
      <c r="A1083" s="4"/>
    </row>
    <row r="1084" spans="1:1" x14ac:dyDescent="0.2">
      <c r="A1084" s="4"/>
    </row>
    <row r="1085" spans="1:1" x14ac:dyDescent="0.2">
      <c r="A1085" s="4"/>
    </row>
    <row r="1086" spans="1:1" x14ac:dyDescent="0.2">
      <c r="A1086" s="4"/>
    </row>
    <row r="1087" spans="1:1" x14ac:dyDescent="0.2">
      <c r="A1087" s="4"/>
    </row>
    <row r="1088" spans="1:1" x14ac:dyDescent="0.2">
      <c r="A1088" s="4"/>
    </row>
    <row r="1089" spans="1:1" x14ac:dyDescent="0.2">
      <c r="A1089" s="4"/>
    </row>
    <row r="1090" spans="1:1" x14ac:dyDescent="0.2">
      <c r="A1090" s="4"/>
    </row>
    <row r="1091" spans="1:1" x14ac:dyDescent="0.2">
      <c r="A1091" s="4"/>
    </row>
    <row r="1092" spans="1:1" x14ac:dyDescent="0.2">
      <c r="A1092" s="4"/>
    </row>
    <row r="1093" spans="1:1" x14ac:dyDescent="0.2">
      <c r="A1093" s="4"/>
    </row>
    <row r="1094" spans="1:1" x14ac:dyDescent="0.2">
      <c r="A1094" s="4"/>
    </row>
    <row r="1095" spans="1:1" x14ac:dyDescent="0.2">
      <c r="A1095" s="4"/>
    </row>
    <row r="1096" spans="1:1" x14ac:dyDescent="0.2">
      <c r="A1096" s="4"/>
    </row>
    <row r="1097" spans="1:1" x14ac:dyDescent="0.2">
      <c r="A1097" s="4"/>
    </row>
    <row r="1098" spans="1:1" x14ac:dyDescent="0.2">
      <c r="A1098" s="4"/>
    </row>
    <row r="1099" spans="1:1" x14ac:dyDescent="0.2">
      <c r="A1099" s="4"/>
    </row>
    <row r="1100" spans="1:1" x14ac:dyDescent="0.2">
      <c r="A1100" s="4"/>
    </row>
    <row r="1101" spans="1:1" x14ac:dyDescent="0.2">
      <c r="A1101" s="4"/>
    </row>
    <row r="1102" spans="1:1" x14ac:dyDescent="0.2">
      <c r="A1102" s="4"/>
    </row>
    <row r="1103" spans="1:1" x14ac:dyDescent="0.2">
      <c r="A1103" s="4"/>
    </row>
    <row r="1104" spans="1:1" x14ac:dyDescent="0.2">
      <c r="A1104" s="4"/>
    </row>
    <row r="1105" spans="1:1" x14ac:dyDescent="0.2">
      <c r="A1105" s="4"/>
    </row>
    <row r="1106" spans="1:1" x14ac:dyDescent="0.2">
      <c r="A1106" s="4"/>
    </row>
    <row r="1107" spans="1:1" x14ac:dyDescent="0.2">
      <c r="A1107" s="4"/>
    </row>
    <row r="1108" spans="1:1" x14ac:dyDescent="0.2">
      <c r="A1108" s="4"/>
    </row>
    <row r="1109" spans="1:1" x14ac:dyDescent="0.2">
      <c r="A1109" s="4"/>
    </row>
    <row r="1110" spans="1:1" x14ac:dyDescent="0.2">
      <c r="A1110" s="4"/>
    </row>
    <row r="1111" spans="1:1" x14ac:dyDescent="0.2">
      <c r="A1111" s="4"/>
    </row>
    <row r="1112" spans="1:1" x14ac:dyDescent="0.2">
      <c r="A1112" s="4"/>
    </row>
    <row r="1113" spans="1:1" x14ac:dyDescent="0.2">
      <c r="A1113" s="4"/>
    </row>
    <row r="1114" spans="1:1" x14ac:dyDescent="0.2">
      <c r="A1114" s="4"/>
    </row>
    <row r="1115" spans="1:1" x14ac:dyDescent="0.2">
      <c r="A1115" s="4"/>
    </row>
    <row r="1116" spans="1:1" x14ac:dyDescent="0.2">
      <c r="A1116" s="4"/>
    </row>
    <row r="1117" spans="1:1" x14ac:dyDescent="0.2">
      <c r="A1117" s="4"/>
    </row>
    <row r="1118" spans="1:1" x14ac:dyDescent="0.2">
      <c r="A1118" s="4"/>
    </row>
    <row r="1119" spans="1:1" x14ac:dyDescent="0.2">
      <c r="A1119" s="4"/>
    </row>
    <row r="1120" spans="1:1" x14ac:dyDescent="0.2">
      <c r="A1120" s="4"/>
    </row>
    <row r="1121" spans="1:1" x14ac:dyDescent="0.2">
      <c r="A1121" s="4"/>
    </row>
    <row r="1122" spans="1:1" x14ac:dyDescent="0.2">
      <c r="A1122" s="4"/>
    </row>
    <row r="1123" spans="1:1" x14ac:dyDescent="0.2">
      <c r="A1123" s="4"/>
    </row>
    <row r="1124" spans="1:1" x14ac:dyDescent="0.2">
      <c r="A1124" s="4"/>
    </row>
    <row r="1125" spans="1:1" x14ac:dyDescent="0.2">
      <c r="A1125" s="4"/>
    </row>
    <row r="1126" spans="1:1" x14ac:dyDescent="0.2">
      <c r="A1126" s="4"/>
    </row>
    <row r="1127" spans="1:1" x14ac:dyDescent="0.2">
      <c r="A1127" s="4"/>
    </row>
    <row r="1128" spans="1:1" x14ac:dyDescent="0.2">
      <c r="A1128" s="4"/>
    </row>
    <row r="1129" spans="1:1" x14ac:dyDescent="0.2">
      <c r="A1129" s="4"/>
    </row>
    <row r="1130" spans="1:1" x14ac:dyDescent="0.2">
      <c r="A1130" s="4"/>
    </row>
    <row r="1131" spans="1:1" x14ac:dyDescent="0.2">
      <c r="A1131" s="4"/>
    </row>
    <row r="1132" spans="1:1" x14ac:dyDescent="0.2">
      <c r="A1132" s="4"/>
    </row>
    <row r="1133" spans="1:1" x14ac:dyDescent="0.2">
      <c r="A1133" s="4"/>
    </row>
    <row r="1134" spans="1:1" x14ac:dyDescent="0.2">
      <c r="A1134" s="4"/>
    </row>
    <row r="1135" spans="1:1" x14ac:dyDescent="0.2">
      <c r="A1135" s="4"/>
    </row>
    <row r="1136" spans="1:1" x14ac:dyDescent="0.2">
      <c r="A1136" s="4"/>
    </row>
    <row r="1137" spans="1:1" x14ac:dyDescent="0.2">
      <c r="A1137" s="4"/>
    </row>
    <row r="1138" spans="1:1" x14ac:dyDescent="0.2">
      <c r="A1138" s="4"/>
    </row>
    <row r="1139" spans="1:1" x14ac:dyDescent="0.2">
      <c r="A1139" s="4"/>
    </row>
    <row r="1140" spans="1:1" x14ac:dyDescent="0.2">
      <c r="A1140" s="4"/>
    </row>
    <row r="1141" spans="1:1" x14ac:dyDescent="0.2">
      <c r="A1141" s="4"/>
    </row>
    <row r="1142" spans="1:1" x14ac:dyDescent="0.2">
      <c r="A1142" s="4"/>
    </row>
    <row r="1143" spans="1:1" x14ac:dyDescent="0.2">
      <c r="A1143" s="4"/>
    </row>
    <row r="1144" spans="1:1" x14ac:dyDescent="0.2">
      <c r="A1144" s="4"/>
    </row>
    <row r="1145" spans="1:1" x14ac:dyDescent="0.2">
      <c r="A1145" s="4"/>
    </row>
    <row r="1146" spans="1:1" x14ac:dyDescent="0.2">
      <c r="A1146" s="4"/>
    </row>
    <row r="1147" spans="1:1" x14ac:dyDescent="0.2">
      <c r="A1147" s="4"/>
    </row>
    <row r="1148" spans="1:1" x14ac:dyDescent="0.2">
      <c r="A1148" s="4"/>
    </row>
    <row r="1149" spans="1:1" x14ac:dyDescent="0.2">
      <c r="A1149" s="4"/>
    </row>
    <row r="1150" spans="1:1" x14ac:dyDescent="0.2">
      <c r="A1150" s="4"/>
    </row>
    <row r="1151" spans="1:1" x14ac:dyDescent="0.2">
      <c r="A1151" s="4"/>
    </row>
    <row r="1152" spans="1:1" x14ac:dyDescent="0.2">
      <c r="A1152" s="4"/>
    </row>
    <row r="1153" spans="1:11" x14ac:dyDescent="0.2">
      <c r="A1153" s="4"/>
    </row>
    <row r="1154" spans="1:11" x14ac:dyDescent="0.2">
      <c r="A1154" s="4"/>
    </row>
    <row r="1155" spans="1:11" x14ac:dyDescent="0.2">
      <c r="A1155" s="4"/>
    </row>
    <row r="1156" spans="1:11" x14ac:dyDescent="0.2">
      <c r="A1156" s="4"/>
    </row>
    <row r="1157" spans="1:11" x14ac:dyDescent="0.2">
      <c r="A1157" s="4"/>
    </row>
    <row r="1158" spans="1:11" x14ac:dyDescent="0.2">
      <c r="A1158" s="4"/>
    </row>
    <row r="1159" spans="1:11" x14ac:dyDescent="0.2">
      <c r="A1159" s="4"/>
    </row>
    <row r="1160" spans="1:11" x14ac:dyDescent="0.2">
      <c r="A1160" s="4"/>
      <c r="K1160" s="1"/>
    </row>
    <row r="1161" spans="1:11" x14ac:dyDescent="0.2">
      <c r="A1161" s="4"/>
    </row>
    <row r="1162" spans="1:11" x14ac:dyDescent="0.2">
      <c r="A1162" s="4"/>
    </row>
    <row r="1163" spans="1:11" x14ac:dyDescent="0.2">
      <c r="A1163" s="4"/>
    </row>
    <row r="1164" spans="1:11" x14ac:dyDescent="0.2">
      <c r="A1164" s="4"/>
    </row>
    <row r="1165" spans="1:11" x14ac:dyDescent="0.2">
      <c r="A1165" s="4"/>
      <c r="K1165" s="1"/>
    </row>
    <row r="1166" spans="1:11" x14ac:dyDescent="0.2">
      <c r="A1166" s="4"/>
    </row>
    <row r="1167" spans="1:11" x14ac:dyDescent="0.2">
      <c r="A1167" s="4"/>
    </row>
    <row r="1168" spans="1:11" x14ac:dyDescent="0.2">
      <c r="A1168" s="4"/>
    </row>
    <row r="1169" spans="1:11" x14ac:dyDescent="0.2">
      <c r="A1169" s="4"/>
    </row>
    <row r="1170" spans="1:11" x14ac:dyDescent="0.2">
      <c r="A1170" s="4"/>
      <c r="K1170" s="1"/>
    </row>
    <row r="1171" spans="1:11" x14ac:dyDescent="0.2">
      <c r="A1171" s="4"/>
    </row>
    <row r="1172" spans="1:11" x14ac:dyDescent="0.2">
      <c r="A1172" s="4"/>
    </row>
    <row r="1173" spans="1:11" x14ac:dyDescent="0.2">
      <c r="A1173" s="4"/>
    </row>
    <row r="1174" spans="1:11" x14ac:dyDescent="0.2">
      <c r="A1174" s="4"/>
    </row>
    <row r="1175" spans="1:11" x14ac:dyDescent="0.2">
      <c r="A1175" s="4"/>
      <c r="K1175" s="1"/>
    </row>
    <row r="1176" spans="1:11" x14ac:dyDescent="0.2">
      <c r="A1176" s="4"/>
    </row>
    <row r="1177" spans="1:11" x14ac:dyDescent="0.2">
      <c r="A1177" s="4"/>
    </row>
    <row r="1178" spans="1:11" x14ac:dyDescent="0.2">
      <c r="A1178" s="4"/>
    </row>
    <row r="1179" spans="1:11" x14ac:dyDescent="0.2">
      <c r="A1179" s="4"/>
    </row>
    <row r="1180" spans="1:11" x14ac:dyDescent="0.2">
      <c r="A1180" s="4"/>
    </row>
    <row r="1181" spans="1:11" x14ac:dyDescent="0.2">
      <c r="A1181" s="4"/>
    </row>
    <row r="1182" spans="1:11" x14ac:dyDescent="0.2">
      <c r="A1182" s="4"/>
    </row>
    <row r="1183" spans="1:11" x14ac:dyDescent="0.2">
      <c r="A1183" s="4"/>
    </row>
    <row r="1184" spans="1:11" x14ac:dyDescent="0.2">
      <c r="A1184" s="4"/>
    </row>
    <row r="1185" spans="1:11" x14ac:dyDescent="0.2">
      <c r="A1185" s="4"/>
      <c r="K1185" s="1"/>
    </row>
    <row r="1186" spans="1:11" x14ac:dyDescent="0.2">
      <c r="A1186" s="4"/>
    </row>
    <row r="1187" spans="1:11" x14ac:dyDescent="0.2">
      <c r="A1187" s="4"/>
    </row>
    <row r="1188" spans="1:11" x14ac:dyDescent="0.2">
      <c r="A1188" s="4"/>
    </row>
    <row r="1189" spans="1:11" x14ac:dyDescent="0.2">
      <c r="A1189" s="4"/>
    </row>
    <row r="1190" spans="1:11" x14ac:dyDescent="0.2">
      <c r="A1190" s="4"/>
    </row>
    <row r="1191" spans="1:11" x14ac:dyDescent="0.2">
      <c r="A1191" s="4"/>
    </row>
    <row r="1192" spans="1:11" x14ac:dyDescent="0.2">
      <c r="A1192" s="4"/>
    </row>
    <row r="1193" spans="1:11" x14ac:dyDescent="0.2">
      <c r="A1193" s="4"/>
    </row>
    <row r="1194" spans="1:11" x14ac:dyDescent="0.2">
      <c r="A1194" s="4"/>
    </row>
    <row r="1195" spans="1:11" x14ac:dyDescent="0.2">
      <c r="A1195" s="4"/>
    </row>
    <row r="1196" spans="1:11" x14ac:dyDescent="0.2">
      <c r="A1196" s="4"/>
    </row>
    <row r="1197" spans="1:11" x14ac:dyDescent="0.2">
      <c r="A1197" s="4"/>
    </row>
    <row r="1198" spans="1:11" x14ac:dyDescent="0.2">
      <c r="A1198" s="4"/>
    </row>
    <row r="1199" spans="1:11" x14ac:dyDescent="0.2">
      <c r="A1199" s="4"/>
    </row>
    <row r="1200" spans="1:11" x14ac:dyDescent="0.2">
      <c r="A1200" s="4"/>
      <c r="K1200" s="1"/>
    </row>
    <row r="1201" spans="1:11" x14ac:dyDescent="0.2">
      <c r="A1201" s="4"/>
    </row>
    <row r="1202" spans="1:11" x14ac:dyDescent="0.2">
      <c r="A1202" s="4"/>
    </row>
    <row r="1203" spans="1:11" x14ac:dyDescent="0.2">
      <c r="A1203" s="4"/>
    </row>
    <row r="1204" spans="1:11" x14ac:dyDescent="0.2">
      <c r="A1204" s="4"/>
    </row>
    <row r="1205" spans="1:11" x14ac:dyDescent="0.2">
      <c r="A1205" s="4"/>
    </row>
    <row r="1206" spans="1:11" x14ac:dyDescent="0.2">
      <c r="A1206" s="4"/>
    </row>
    <row r="1207" spans="1:11" x14ac:dyDescent="0.2">
      <c r="A1207" s="4"/>
    </row>
    <row r="1208" spans="1:11" x14ac:dyDescent="0.2">
      <c r="A1208" s="4"/>
    </row>
    <row r="1209" spans="1:11" x14ac:dyDescent="0.2">
      <c r="A1209" s="4"/>
    </row>
    <row r="1210" spans="1:11" x14ac:dyDescent="0.2">
      <c r="A1210" s="4"/>
    </row>
    <row r="1211" spans="1:11" x14ac:dyDescent="0.2">
      <c r="A1211" s="4"/>
    </row>
    <row r="1212" spans="1:11" x14ac:dyDescent="0.2">
      <c r="A1212" s="4"/>
    </row>
    <row r="1213" spans="1:11" x14ac:dyDescent="0.2">
      <c r="A1213" s="4"/>
    </row>
    <row r="1214" spans="1:11" x14ac:dyDescent="0.2">
      <c r="A1214" s="4"/>
    </row>
    <row r="1215" spans="1:11" x14ac:dyDescent="0.2">
      <c r="A1215" s="4"/>
      <c r="K1215" s="1"/>
    </row>
    <row r="1216" spans="1:11" x14ac:dyDescent="0.2">
      <c r="A1216" s="4"/>
    </row>
    <row r="1217" spans="1:1" x14ac:dyDescent="0.2">
      <c r="A1217" s="4"/>
    </row>
    <row r="1218" spans="1:1" x14ac:dyDescent="0.2">
      <c r="A1218" s="4"/>
    </row>
    <row r="1219" spans="1:1" x14ac:dyDescent="0.2">
      <c r="A1219" s="4"/>
    </row>
    <row r="1220" spans="1:1" x14ac:dyDescent="0.2">
      <c r="A1220" s="4"/>
    </row>
    <row r="1221" spans="1:1" x14ac:dyDescent="0.2">
      <c r="A1221" s="4"/>
    </row>
    <row r="1222" spans="1:1" x14ac:dyDescent="0.2">
      <c r="A1222" s="4"/>
    </row>
    <row r="1223" spans="1:1" x14ac:dyDescent="0.2">
      <c r="A1223" s="4"/>
    </row>
    <row r="1224" spans="1:1" x14ac:dyDescent="0.2">
      <c r="A1224" s="4"/>
    </row>
    <row r="1225" spans="1:1" x14ac:dyDescent="0.2">
      <c r="A1225" s="4"/>
    </row>
    <row r="1226" spans="1:1" x14ac:dyDescent="0.2">
      <c r="A1226" s="4"/>
    </row>
    <row r="1227" spans="1:1" x14ac:dyDescent="0.2">
      <c r="A1227" s="4"/>
    </row>
    <row r="1228" spans="1:1" x14ac:dyDescent="0.2">
      <c r="A1228" s="4"/>
    </row>
    <row r="1229" spans="1:1" x14ac:dyDescent="0.2">
      <c r="A1229" s="4"/>
    </row>
    <row r="1230" spans="1:1" x14ac:dyDescent="0.2">
      <c r="A1230" s="4"/>
    </row>
    <row r="1231" spans="1:1" x14ac:dyDescent="0.2">
      <c r="A1231" s="4"/>
    </row>
    <row r="1232" spans="1:1" x14ac:dyDescent="0.2">
      <c r="A1232" s="4"/>
    </row>
    <row r="1233" spans="1:1" x14ac:dyDescent="0.2">
      <c r="A1233" s="4"/>
    </row>
    <row r="1234" spans="1:1" x14ac:dyDescent="0.2">
      <c r="A1234" s="4"/>
    </row>
    <row r="1235" spans="1:1" x14ac:dyDescent="0.2">
      <c r="A1235" s="4"/>
    </row>
    <row r="1236" spans="1:1" x14ac:dyDescent="0.2">
      <c r="A1236" s="4"/>
    </row>
    <row r="1237" spans="1:1" x14ac:dyDescent="0.2">
      <c r="A1237" s="4"/>
    </row>
    <row r="1238" spans="1:1" x14ac:dyDescent="0.2">
      <c r="A1238" s="4"/>
    </row>
    <row r="1239" spans="1:1" x14ac:dyDescent="0.2">
      <c r="A1239" s="4"/>
    </row>
    <row r="1240" spans="1:1" x14ac:dyDescent="0.2">
      <c r="A1240" s="4"/>
    </row>
    <row r="1241" spans="1:1" x14ac:dyDescent="0.2">
      <c r="A1241" s="4"/>
    </row>
    <row r="1242" spans="1:1" x14ac:dyDescent="0.2">
      <c r="A1242" s="4"/>
    </row>
    <row r="1243" spans="1:1" x14ac:dyDescent="0.2">
      <c r="A1243" s="4"/>
    </row>
    <row r="1244" spans="1:1" x14ac:dyDescent="0.2">
      <c r="A1244" s="4"/>
    </row>
    <row r="1245" spans="1:1" x14ac:dyDescent="0.2">
      <c r="A1245" s="4"/>
    </row>
    <row r="1246" spans="1:1" x14ac:dyDescent="0.2">
      <c r="A1246" s="4"/>
    </row>
    <row r="1247" spans="1:1" x14ac:dyDescent="0.2">
      <c r="A1247" s="4"/>
    </row>
    <row r="1248" spans="1:1" x14ac:dyDescent="0.2">
      <c r="A1248" s="4"/>
    </row>
    <row r="1249" spans="1:1" x14ac:dyDescent="0.2">
      <c r="A1249" s="4"/>
    </row>
    <row r="1250" spans="1:1" x14ac:dyDescent="0.2">
      <c r="A1250" s="4"/>
    </row>
    <row r="1251" spans="1:1" x14ac:dyDescent="0.2">
      <c r="A1251" s="4"/>
    </row>
    <row r="1252" spans="1:1" x14ac:dyDescent="0.2">
      <c r="A1252" s="4"/>
    </row>
    <row r="1253" spans="1:1" x14ac:dyDescent="0.2">
      <c r="A1253" s="4"/>
    </row>
    <row r="1254" spans="1:1" x14ac:dyDescent="0.2">
      <c r="A1254" s="4"/>
    </row>
    <row r="1255" spans="1:1" x14ac:dyDescent="0.2">
      <c r="A1255" s="4"/>
    </row>
    <row r="1256" spans="1:1" x14ac:dyDescent="0.2">
      <c r="A1256" s="4"/>
    </row>
    <row r="1257" spans="1:1" x14ac:dyDescent="0.2">
      <c r="A1257" s="4"/>
    </row>
    <row r="1258" spans="1:1" x14ac:dyDescent="0.2">
      <c r="A1258" s="4"/>
    </row>
    <row r="1259" spans="1:1" x14ac:dyDescent="0.2">
      <c r="A1259" s="4"/>
    </row>
    <row r="1260" spans="1:1" x14ac:dyDescent="0.2">
      <c r="A1260" s="4"/>
    </row>
    <row r="1261" spans="1:1" x14ac:dyDescent="0.2">
      <c r="A1261" s="4"/>
    </row>
    <row r="1262" spans="1:1" x14ac:dyDescent="0.2">
      <c r="A1262" s="4"/>
    </row>
    <row r="1263" spans="1:1" x14ac:dyDescent="0.2">
      <c r="A1263" s="4"/>
    </row>
    <row r="1264" spans="1:1" x14ac:dyDescent="0.2">
      <c r="A1264" s="4"/>
    </row>
    <row r="1265" spans="1:1" x14ac:dyDescent="0.2">
      <c r="A1265" s="4"/>
    </row>
    <row r="1266" spans="1:1" x14ac:dyDescent="0.2">
      <c r="A1266" s="4"/>
    </row>
    <row r="1267" spans="1:1" x14ac:dyDescent="0.2">
      <c r="A1267" s="4"/>
    </row>
    <row r="1268" spans="1:1" x14ac:dyDescent="0.2">
      <c r="A1268" s="4"/>
    </row>
    <row r="1269" spans="1:1" x14ac:dyDescent="0.2">
      <c r="A1269" s="4"/>
    </row>
    <row r="1270" spans="1:1" x14ac:dyDescent="0.2">
      <c r="A1270" s="4"/>
    </row>
    <row r="1271" spans="1:1" x14ac:dyDescent="0.2">
      <c r="A1271" s="4"/>
    </row>
    <row r="1272" spans="1:1" x14ac:dyDescent="0.2">
      <c r="A1272" s="4"/>
    </row>
    <row r="1273" spans="1:1" x14ac:dyDescent="0.2">
      <c r="A1273" s="4"/>
    </row>
    <row r="1274" spans="1:1" x14ac:dyDescent="0.2">
      <c r="A1274" s="4"/>
    </row>
    <row r="1275" spans="1:1" x14ac:dyDescent="0.2">
      <c r="A1275" s="4"/>
    </row>
    <row r="1276" spans="1:1" x14ac:dyDescent="0.2">
      <c r="A1276" s="4"/>
    </row>
    <row r="1277" spans="1:1" x14ac:dyDescent="0.2">
      <c r="A1277" s="4"/>
    </row>
    <row r="1278" spans="1:1" x14ac:dyDescent="0.2">
      <c r="A1278" s="4"/>
    </row>
    <row r="1279" spans="1:1" x14ac:dyDescent="0.2">
      <c r="A1279" s="4"/>
    </row>
    <row r="1280" spans="1:1" x14ac:dyDescent="0.2">
      <c r="A1280" s="4"/>
    </row>
    <row r="1281" spans="1:1" x14ac:dyDescent="0.2">
      <c r="A1281" s="4"/>
    </row>
    <row r="1282" spans="1:1" x14ac:dyDescent="0.2">
      <c r="A1282" s="4"/>
    </row>
    <row r="1283" spans="1:1" x14ac:dyDescent="0.2">
      <c r="A1283" s="4"/>
    </row>
    <row r="1284" spans="1:1" x14ac:dyDescent="0.2">
      <c r="A1284" s="4"/>
    </row>
    <row r="1285" spans="1:1" x14ac:dyDescent="0.2">
      <c r="A1285" s="4"/>
    </row>
    <row r="1286" spans="1:1" x14ac:dyDescent="0.2">
      <c r="A1286" s="4"/>
    </row>
    <row r="1287" spans="1:1" x14ac:dyDescent="0.2">
      <c r="A1287" s="4"/>
    </row>
    <row r="1288" spans="1:1" x14ac:dyDescent="0.2">
      <c r="A1288" s="4"/>
    </row>
    <row r="1289" spans="1:1" x14ac:dyDescent="0.2">
      <c r="A1289" s="4"/>
    </row>
    <row r="1290" spans="1:1" x14ac:dyDescent="0.2">
      <c r="A1290" s="4"/>
    </row>
    <row r="1291" spans="1:1" x14ac:dyDescent="0.2">
      <c r="A1291" s="4"/>
    </row>
    <row r="1292" spans="1:1" x14ac:dyDescent="0.2">
      <c r="A1292" s="4"/>
    </row>
    <row r="1293" spans="1:1" x14ac:dyDescent="0.2">
      <c r="A1293" s="4"/>
    </row>
    <row r="1294" spans="1:1" x14ac:dyDescent="0.2">
      <c r="A1294" s="4"/>
    </row>
    <row r="1295" spans="1:1" x14ac:dyDescent="0.2">
      <c r="A1295" s="4"/>
    </row>
    <row r="1296" spans="1:1" x14ac:dyDescent="0.2">
      <c r="A1296" s="4"/>
    </row>
    <row r="1297" spans="1:1" x14ac:dyDescent="0.2">
      <c r="A1297" s="4"/>
    </row>
    <row r="1298" spans="1:1" x14ac:dyDescent="0.2">
      <c r="A1298" s="4"/>
    </row>
    <row r="1299" spans="1:1" x14ac:dyDescent="0.2">
      <c r="A1299" s="4"/>
    </row>
    <row r="1300" spans="1:1" x14ac:dyDescent="0.2">
      <c r="A1300" s="4"/>
    </row>
    <row r="1301" spans="1:1" x14ac:dyDescent="0.2">
      <c r="A1301" s="4"/>
    </row>
    <row r="1302" spans="1:1" x14ac:dyDescent="0.2">
      <c r="A1302" s="4"/>
    </row>
    <row r="1303" spans="1:1" x14ac:dyDescent="0.2">
      <c r="A1303" s="4"/>
    </row>
    <row r="1304" spans="1:1" x14ac:dyDescent="0.2">
      <c r="A1304" s="4"/>
    </row>
    <row r="1305" spans="1:1" x14ac:dyDescent="0.2">
      <c r="A1305" s="4"/>
    </row>
    <row r="1306" spans="1:1" x14ac:dyDescent="0.2">
      <c r="A1306" s="4"/>
    </row>
    <row r="1307" spans="1:1" x14ac:dyDescent="0.2">
      <c r="A1307" s="4"/>
    </row>
    <row r="1308" spans="1:1" x14ac:dyDescent="0.2">
      <c r="A1308" s="4"/>
    </row>
    <row r="1309" spans="1:1" x14ac:dyDescent="0.2">
      <c r="A1309" s="4"/>
    </row>
    <row r="1310" spans="1:1" x14ac:dyDescent="0.2">
      <c r="A1310" s="4"/>
    </row>
    <row r="1311" spans="1:1" x14ac:dyDescent="0.2">
      <c r="A1311" s="4"/>
    </row>
    <row r="1312" spans="1:1" x14ac:dyDescent="0.2">
      <c r="A1312" s="4"/>
    </row>
    <row r="1313" spans="1:1" x14ac:dyDescent="0.2">
      <c r="A1313" s="4"/>
    </row>
    <row r="1314" spans="1:1" x14ac:dyDescent="0.2">
      <c r="A1314" s="4"/>
    </row>
    <row r="1315" spans="1:1" x14ac:dyDescent="0.2">
      <c r="A1315" s="4"/>
    </row>
    <row r="1316" spans="1:1" x14ac:dyDescent="0.2">
      <c r="A1316" s="4"/>
    </row>
    <row r="1317" spans="1:1" x14ac:dyDescent="0.2">
      <c r="A1317" s="4"/>
    </row>
    <row r="1318" spans="1:1" x14ac:dyDescent="0.2">
      <c r="A1318" s="4"/>
    </row>
    <row r="1319" spans="1:1" x14ac:dyDescent="0.2">
      <c r="A1319" s="4"/>
    </row>
    <row r="1320" spans="1:1" x14ac:dyDescent="0.2">
      <c r="A1320" s="4"/>
    </row>
    <row r="1321" spans="1:1" x14ac:dyDescent="0.2">
      <c r="A1321" s="4"/>
    </row>
    <row r="1322" spans="1:1" x14ac:dyDescent="0.2">
      <c r="A1322" s="4"/>
    </row>
    <row r="1323" spans="1:1" x14ac:dyDescent="0.2">
      <c r="A1323" s="4"/>
    </row>
    <row r="1324" spans="1:1" x14ac:dyDescent="0.2">
      <c r="A1324" s="4"/>
    </row>
    <row r="1325" spans="1:1" x14ac:dyDescent="0.2">
      <c r="A1325" s="4"/>
    </row>
    <row r="1326" spans="1:1" x14ac:dyDescent="0.2">
      <c r="A1326" s="4"/>
    </row>
    <row r="1327" spans="1:1" x14ac:dyDescent="0.2">
      <c r="A1327" s="4"/>
    </row>
    <row r="1328" spans="1:1" x14ac:dyDescent="0.2">
      <c r="A1328" s="4"/>
    </row>
    <row r="1329" spans="1:11" x14ac:dyDescent="0.2">
      <c r="A1329" s="4"/>
    </row>
    <row r="1330" spans="1:11" x14ac:dyDescent="0.2">
      <c r="A1330" s="4"/>
    </row>
    <row r="1331" spans="1:11" x14ac:dyDescent="0.2">
      <c r="A1331" s="4"/>
    </row>
    <row r="1332" spans="1:11" x14ac:dyDescent="0.2">
      <c r="A1332" s="4"/>
    </row>
    <row r="1333" spans="1:11" x14ac:dyDescent="0.2">
      <c r="A1333" s="4"/>
    </row>
    <row r="1334" spans="1:11" x14ac:dyDescent="0.2">
      <c r="A1334" s="4"/>
    </row>
    <row r="1335" spans="1:11" x14ac:dyDescent="0.2">
      <c r="A1335" s="4"/>
      <c r="K1335" s="1"/>
    </row>
    <row r="1336" spans="1:11" x14ac:dyDescent="0.2">
      <c r="A1336" s="4"/>
    </row>
    <row r="1337" spans="1:11" x14ac:dyDescent="0.2">
      <c r="A1337" s="4"/>
    </row>
    <row r="1338" spans="1:11" x14ac:dyDescent="0.2">
      <c r="A1338" s="4"/>
    </row>
    <row r="1339" spans="1:11" x14ac:dyDescent="0.2">
      <c r="A1339" s="4"/>
    </row>
    <row r="1340" spans="1:11" x14ac:dyDescent="0.2">
      <c r="A1340" s="4"/>
      <c r="K1340" s="1"/>
    </row>
    <row r="1341" spans="1:11" x14ac:dyDescent="0.2">
      <c r="A1341" s="4"/>
    </row>
    <row r="1342" spans="1:11" x14ac:dyDescent="0.2">
      <c r="A1342" s="4"/>
    </row>
    <row r="1343" spans="1:11" x14ac:dyDescent="0.2">
      <c r="A1343" s="4"/>
    </row>
    <row r="1344" spans="1:11" x14ac:dyDescent="0.2">
      <c r="A1344" s="4"/>
    </row>
    <row r="1345" spans="1:11" x14ac:dyDescent="0.2">
      <c r="A1345" s="4"/>
      <c r="K1345" s="1"/>
    </row>
    <row r="1346" spans="1:11" x14ac:dyDescent="0.2">
      <c r="A1346" s="4"/>
    </row>
    <row r="1347" spans="1:11" x14ac:dyDescent="0.2">
      <c r="A1347" s="4"/>
    </row>
    <row r="1348" spans="1:11" x14ac:dyDescent="0.2">
      <c r="A1348" s="4"/>
    </row>
    <row r="1349" spans="1:11" x14ac:dyDescent="0.2">
      <c r="A1349" s="4"/>
    </row>
    <row r="1350" spans="1:11" x14ac:dyDescent="0.2">
      <c r="A1350" s="4"/>
      <c r="K1350" s="1"/>
    </row>
    <row r="1351" spans="1:11" x14ac:dyDescent="0.2">
      <c r="A1351" s="4"/>
    </row>
    <row r="1352" spans="1:11" x14ac:dyDescent="0.2">
      <c r="A1352" s="4"/>
    </row>
    <row r="1353" spans="1:11" x14ac:dyDescent="0.2">
      <c r="A1353" s="4"/>
    </row>
    <row r="1354" spans="1:11" x14ac:dyDescent="0.2">
      <c r="A1354" s="4"/>
    </row>
    <row r="1355" spans="1:11" x14ac:dyDescent="0.2">
      <c r="A1355" s="4"/>
      <c r="K1355" s="1"/>
    </row>
    <row r="1356" spans="1:11" x14ac:dyDescent="0.2">
      <c r="A1356" s="4"/>
    </row>
    <row r="1357" spans="1:11" x14ac:dyDescent="0.2">
      <c r="A1357" s="4"/>
    </row>
    <row r="1358" spans="1:11" x14ac:dyDescent="0.2">
      <c r="A1358" s="4"/>
    </row>
    <row r="1359" spans="1:11" x14ac:dyDescent="0.2">
      <c r="A1359" s="4"/>
    </row>
    <row r="1360" spans="1:11" x14ac:dyDescent="0.2">
      <c r="A1360" s="4"/>
      <c r="K1360" s="1"/>
    </row>
    <row r="1361" spans="1:11" x14ac:dyDescent="0.2">
      <c r="A1361" s="4"/>
    </row>
    <row r="1362" spans="1:11" x14ac:dyDescent="0.2">
      <c r="A1362" s="4"/>
    </row>
    <row r="1363" spans="1:11" x14ac:dyDescent="0.2">
      <c r="A1363" s="4"/>
    </row>
    <row r="1364" spans="1:11" x14ac:dyDescent="0.2">
      <c r="A1364" s="4"/>
    </row>
    <row r="1365" spans="1:11" x14ac:dyDescent="0.2">
      <c r="A1365" s="4"/>
      <c r="K1365" s="1"/>
    </row>
    <row r="1366" spans="1:11" x14ac:dyDescent="0.2">
      <c r="A1366" s="4"/>
    </row>
    <row r="1367" spans="1:11" x14ac:dyDescent="0.2">
      <c r="A1367" s="4"/>
    </row>
    <row r="1368" spans="1:11" x14ac:dyDescent="0.2">
      <c r="A1368" s="4"/>
    </row>
    <row r="1369" spans="1:11" x14ac:dyDescent="0.2">
      <c r="A1369" s="4"/>
    </row>
    <row r="1370" spans="1:11" x14ac:dyDescent="0.2">
      <c r="A1370" s="4"/>
      <c r="K1370" s="1"/>
    </row>
    <row r="1371" spans="1:11" x14ac:dyDescent="0.2">
      <c r="A1371" s="4"/>
    </row>
    <row r="1372" spans="1:11" x14ac:dyDescent="0.2">
      <c r="A1372" s="4"/>
    </row>
    <row r="1373" spans="1:11" x14ac:dyDescent="0.2">
      <c r="A1373" s="4"/>
    </row>
    <row r="1374" spans="1:11" x14ac:dyDescent="0.2">
      <c r="A1374" s="4"/>
    </row>
    <row r="1375" spans="1:11" x14ac:dyDescent="0.2">
      <c r="A1375" s="4"/>
    </row>
    <row r="1376" spans="1:11" x14ac:dyDescent="0.2">
      <c r="A1376" s="4"/>
    </row>
    <row r="1377" spans="1:1" x14ac:dyDescent="0.2">
      <c r="A1377" s="4"/>
    </row>
    <row r="1378" spans="1:1" x14ac:dyDescent="0.2">
      <c r="A1378" s="4"/>
    </row>
    <row r="1379" spans="1:1" x14ac:dyDescent="0.2">
      <c r="A1379" s="4"/>
    </row>
    <row r="1380" spans="1:1" x14ac:dyDescent="0.2">
      <c r="A1380" s="4"/>
    </row>
    <row r="1381" spans="1:1" x14ac:dyDescent="0.2">
      <c r="A1381" s="4"/>
    </row>
    <row r="1382" spans="1:1" x14ac:dyDescent="0.2">
      <c r="A1382" s="4"/>
    </row>
    <row r="1383" spans="1:1" x14ac:dyDescent="0.2">
      <c r="A1383" s="4"/>
    </row>
    <row r="1384" spans="1:1" x14ac:dyDescent="0.2">
      <c r="A1384" s="4"/>
    </row>
    <row r="1385" spans="1:1" x14ac:dyDescent="0.2">
      <c r="A1385" s="4"/>
    </row>
    <row r="1386" spans="1:1" x14ac:dyDescent="0.2">
      <c r="A1386" s="4"/>
    </row>
    <row r="1387" spans="1:1" x14ac:dyDescent="0.2">
      <c r="A1387" s="4"/>
    </row>
    <row r="1388" spans="1:1" x14ac:dyDescent="0.2">
      <c r="A1388" s="4"/>
    </row>
    <row r="1389" spans="1:1" x14ac:dyDescent="0.2">
      <c r="A1389" s="4"/>
    </row>
    <row r="1390" spans="1:1" x14ac:dyDescent="0.2">
      <c r="A1390" s="4"/>
    </row>
    <row r="1391" spans="1:1" x14ac:dyDescent="0.2">
      <c r="A1391" s="4"/>
    </row>
    <row r="1392" spans="1:1" x14ac:dyDescent="0.2">
      <c r="A1392" s="4"/>
    </row>
    <row r="1393" spans="1:1" x14ac:dyDescent="0.2">
      <c r="A1393" s="4"/>
    </row>
    <row r="1394" spans="1:1" x14ac:dyDescent="0.2">
      <c r="A1394" s="4"/>
    </row>
    <row r="1395" spans="1:1" x14ac:dyDescent="0.2">
      <c r="A1395" s="4"/>
    </row>
    <row r="1396" spans="1:1" x14ac:dyDescent="0.2">
      <c r="A1396" s="4"/>
    </row>
    <row r="1397" spans="1:1" x14ac:dyDescent="0.2">
      <c r="A1397" s="4"/>
    </row>
    <row r="1398" spans="1:1" x14ac:dyDescent="0.2">
      <c r="A1398" s="4"/>
    </row>
    <row r="1399" spans="1:1" x14ac:dyDescent="0.2">
      <c r="A1399" s="4"/>
    </row>
    <row r="1400" spans="1:1" x14ac:dyDescent="0.2">
      <c r="A1400" s="4"/>
    </row>
    <row r="1401" spans="1:1" x14ac:dyDescent="0.2">
      <c r="A1401" s="4"/>
    </row>
    <row r="1402" spans="1:1" x14ac:dyDescent="0.2">
      <c r="A1402" s="4"/>
    </row>
    <row r="1403" spans="1:1" x14ac:dyDescent="0.2">
      <c r="A1403" s="4"/>
    </row>
    <row r="1404" spans="1:1" x14ac:dyDescent="0.2">
      <c r="A1404" s="4"/>
    </row>
    <row r="1405" spans="1:1" x14ac:dyDescent="0.2">
      <c r="A1405" s="4"/>
    </row>
    <row r="1406" spans="1:1" x14ac:dyDescent="0.2">
      <c r="A1406" s="4"/>
    </row>
    <row r="1407" spans="1:1" x14ac:dyDescent="0.2">
      <c r="A1407" s="4"/>
    </row>
    <row r="1408" spans="1:1" x14ac:dyDescent="0.2">
      <c r="A1408" s="4"/>
    </row>
    <row r="1409" spans="1:1" x14ac:dyDescent="0.2">
      <c r="A1409" s="4"/>
    </row>
    <row r="1410" spans="1:1" x14ac:dyDescent="0.2">
      <c r="A1410" s="4"/>
    </row>
    <row r="1411" spans="1:1" x14ac:dyDescent="0.2">
      <c r="A1411" s="4"/>
    </row>
    <row r="1412" spans="1:1" x14ac:dyDescent="0.2">
      <c r="A1412" s="4"/>
    </row>
    <row r="1413" spans="1:1" x14ac:dyDescent="0.2">
      <c r="A1413" s="4"/>
    </row>
    <row r="1414" spans="1:1" x14ac:dyDescent="0.2">
      <c r="A1414" s="4"/>
    </row>
    <row r="1415" spans="1:1" x14ac:dyDescent="0.2">
      <c r="A1415" s="4"/>
    </row>
    <row r="1416" spans="1:1" x14ac:dyDescent="0.2">
      <c r="A1416" s="4"/>
    </row>
    <row r="1417" spans="1:1" x14ac:dyDescent="0.2">
      <c r="A1417" s="4"/>
    </row>
    <row r="1418" spans="1:1" x14ac:dyDescent="0.2">
      <c r="A1418" s="4"/>
    </row>
    <row r="1419" spans="1:1" x14ac:dyDescent="0.2">
      <c r="A1419" s="4"/>
    </row>
    <row r="1420" spans="1:1" x14ac:dyDescent="0.2">
      <c r="A1420" s="4"/>
    </row>
    <row r="1421" spans="1:1" x14ac:dyDescent="0.2">
      <c r="A1421" s="4"/>
    </row>
    <row r="1422" spans="1:1" x14ac:dyDescent="0.2">
      <c r="A1422" s="4"/>
    </row>
    <row r="1423" spans="1:1" x14ac:dyDescent="0.2">
      <c r="A1423" s="4"/>
    </row>
    <row r="1424" spans="1:1" x14ac:dyDescent="0.2">
      <c r="A1424" s="4"/>
    </row>
    <row r="1425" spans="1:1" x14ac:dyDescent="0.2">
      <c r="A1425" s="4"/>
    </row>
    <row r="1426" spans="1:1" x14ac:dyDescent="0.2">
      <c r="A1426" s="4"/>
    </row>
    <row r="1427" spans="1:1" x14ac:dyDescent="0.2">
      <c r="A1427" s="4"/>
    </row>
    <row r="1428" spans="1:1" x14ac:dyDescent="0.2">
      <c r="A1428" s="4"/>
    </row>
    <row r="1429" spans="1:1" x14ac:dyDescent="0.2">
      <c r="A1429" s="4"/>
    </row>
    <row r="1430" spans="1:1" x14ac:dyDescent="0.2">
      <c r="A1430" s="4"/>
    </row>
    <row r="1431" spans="1:1" x14ac:dyDescent="0.2">
      <c r="A1431" s="4"/>
    </row>
    <row r="1432" spans="1:1" x14ac:dyDescent="0.2">
      <c r="A1432" s="4"/>
    </row>
    <row r="1433" spans="1:1" x14ac:dyDescent="0.2">
      <c r="A1433" s="4"/>
    </row>
    <row r="1434" spans="1:1" x14ac:dyDescent="0.2">
      <c r="A1434" s="4"/>
    </row>
    <row r="1435" spans="1:1" x14ac:dyDescent="0.2">
      <c r="A1435" s="4"/>
    </row>
    <row r="1436" spans="1:1" x14ac:dyDescent="0.2">
      <c r="A1436" s="4"/>
    </row>
    <row r="1437" spans="1:1" x14ac:dyDescent="0.2">
      <c r="A1437" s="4"/>
    </row>
    <row r="1438" spans="1:1" x14ac:dyDescent="0.2">
      <c r="A1438" s="4"/>
    </row>
    <row r="1439" spans="1:1" x14ac:dyDescent="0.2">
      <c r="A1439" s="4"/>
    </row>
    <row r="1440" spans="1:1" x14ac:dyDescent="0.2">
      <c r="A1440" s="4"/>
    </row>
    <row r="1441" spans="1:1" x14ac:dyDescent="0.2">
      <c r="A1441" s="4"/>
    </row>
    <row r="1442" spans="1:1" x14ac:dyDescent="0.2">
      <c r="A1442" s="4"/>
    </row>
    <row r="1443" spans="1:1" x14ac:dyDescent="0.2">
      <c r="A1443" s="4"/>
    </row>
    <row r="1444" spans="1:1" x14ac:dyDescent="0.2">
      <c r="A1444" s="4"/>
    </row>
    <row r="1445" spans="1:1" x14ac:dyDescent="0.2">
      <c r="A1445" s="4"/>
    </row>
    <row r="1446" spans="1:1" x14ac:dyDescent="0.2">
      <c r="A1446" s="4"/>
    </row>
    <row r="1447" spans="1:1" x14ac:dyDescent="0.2">
      <c r="A1447" s="4"/>
    </row>
    <row r="1448" spans="1:1" x14ac:dyDescent="0.2">
      <c r="A1448" s="4"/>
    </row>
    <row r="1449" spans="1:1" x14ac:dyDescent="0.2">
      <c r="A1449" s="4"/>
    </row>
    <row r="1450" spans="1:1" x14ac:dyDescent="0.2">
      <c r="A1450" s="4"/>
    </row>
    <row r="1451" spans="1:1" x14ac:dyDescent="0.2">
      <c r="A1451" s="4"/>
    </row>
    <row r="1452" spans="1:1" x14ac:dyDescent="0.2">
      <c r="A1452" s="4"/>
    </row>
    <row r="1453" spans="1:1" x14ac:dyDescent="0.2">
      <c r="A1453" s="4"/>
    </row>
    <row r="1454" spans="1:1" x14ac:dyDescent="0.2">
      <c r="A1454" s="4"/>
    </row>
    <row r="1455" spans="1:1" x14ac:dyDescent="0.2">
      <c r="A1455" s="4"/>
    </row>
    <row r="1456" spans="1:1" x14ac:dyDescent="0.2">
      <c r="A1456" s="4"/>
    </row>
    <row r="1457" spans="1:1" x14ac:dyDescent="0.2">
      <c r="A1457" s="4"/>
    </row>
    <row r="1458" spans="1:1" x14ac:dyDescent="0.2">
      <c r="A1458" s="4"/>
    </row>
    <row r="1459" spans="1:1" x14ac:dyDescent="0.2">
      <c r="A1459" s="4"/>
    </row>
    <row r="1460" spans="1:1" x14ac:dyDescent="0.2">
      <c r="A1460" s="4"/>
    </row>
    <row r="1461" spans="1:1" x14ac:dyDescent="0.2">
      <c r="A1461" s="4"/>
    </row>
    <row r="1462" spans="1:1" x14ac:dyDescent="0.2">
      <c r="A1462" s="4"/>
    </row>
    <row r="1463" spans="1:1" x14ac:dyDescent="0.2">
      <c r="A1463" s="4"/>
    </row>
    <row r="1464" spans="1:1" x14ac:dyDescent="0.2">
      <c r="A1464" s="4"/>
    </row>
    <row r="1465" spans="1:1" x14ac:dyDescent="0.2">
      <c r="A1465" s="4"/>
    </row>
    <row r="1466" spans="1:1" x14ac:dyDescent="0.2">
      <c r="A1466" s="4"/>
    </row>
    <row r="1467" spans="1:1" x14ac:dyDescent="0.2">
      <c r="A1467" s="4"/>
    </row>
    <row r="1468" spans="1:1" x14ac:dyDescent="0.2">
      <c r="A1468" s="4"/>
    </row>
    <row r="1469" spans="1:1" x14ac:dyDescent="0.2">
      <c r="A1469" s="4"/>
    </row>
    <row r="1470" spans="1:1" x14ac:dyDescent="0.2">
      <c r="A1470" s="4"/>
    </row>
    <row r="1471" spans="1:1" x14ac:dyDescent="0.2">
      <c r="A1471" s="4"/>
    </row>
    <row r="1472" spans="1:1" x14ac:dyDescent="0.2">
      <c r="A1472" s="4"/>
    </row>
    <row r="1473" spans="1:1" x14ac:dyDescent="0.2">
      <c r="A1473" s="4"/>
    </row>
    <row r="1474" spans="1:1" x14ac:dyDescent="0.2">
      <c r="A1474" s="4"/>
    </row>
    <row r="1475" spans="1:1" x14ac:dyDescent="0.2">
      <c r="A1475" s="4"/>
    </row>
    <row r="1476" spans="1:1" x14ac:dyDescent="0.2">
      <c r="A1476" s="4"/>
    </row>
    <row r="1477" spans="1:1" x14ac:dyDescent="0.2">
      <c r="A1477" s="4"/>
    </row>
    <row r="1478" spans="1:1" x14ac:dyDescent="0.2">
      <c r="A1478" s="4"/>
    </row>
    <row r="1479" spans="1:1" x14ac:dyDescent="0.2">
      <c r="A1479" s="4"/>
    </row>
    <row r="1480" spans="1:1" x14ac:dyDescent="0.2">
      <c r="A1480" s="4"/>
    </row>
    <row r="1481" spans="1:1" x14ac:dyDescent="0.2">
      <c r="A1481" s="4"/>
    </row>
    <row r="1482" spans="1:1" x14ac:dyDescent="0.2">
      <c r="A1482" s="4"/>
    </row>
    <row r="1483" spans="1:1" x14ac:dyDescent="0.2">
      <c r="A1483" s="4"/>
    </row>
    <row r="1484" spans="1:1" x14ac:dyDescent="0.2">
      <c r="A1484" s="4"/>
    </row>
    <row r="1485" spans="1:1" x14ac:dyDescent="0.2">
      <c r="A1485" s="4"/>
    </row>
    <row r="1486" spans="1:1" x14ac:dyDescent="0.2">
      <c r="A1486" s="4"/>
    </row>
    <row r="1487" spans="1:1" x14ac:dyDescent="0.2">
      <c r="A1487" s="4"/>
    </row>
    <row r="1488" spans="1:1" x14ac:dyDescent="0.2">
      <c r="A1488" s="4"/>
    </row>
    <row r="1489" spans="1:1" x14ac:dyDescent="0.2">
      <c r="A1489" s="4"/>
    </row>
    <row r="1490" spans="1:1" x14ac:dyDescent="0.2">
      <c r="A1490" s="4"/>
    </row>
    <row r="1491" spans="1:1" x14ac:dyDescent="0.2">
      <c r="A1491" s="4"/>
    </row>
    <row r="1492" spans="1:1" x14ac:dyDescent="0.2">
      <c r="A1492" s="4"/>
    </row>
    <row r="1493" spans="1:1" x14ac:dyDescent="0.2">
      <c r="A1493" s="4"/>
    </row>
    <row r="1494" spans="1:1" x14ac:dyDescent="0.2">
      <c r="A1494" s="4"/>
    </row>
    <row r="1495" spans="1:1" x14ac:dyDescent="0.2">
      <c r="A1495" s="4"/>
    </row>
    <row r="1496" spans="1:1" x14ac:dyDescent="0.2">
      <c r="A1496" s="4"/>
    </row>
    <row r="1497" spans="1:1" x14ac:dyDescent="0.2">
      <c r="A1497" s="4"/>
    </row>
    <row r="1498" spans="1:1" x14ac:dyDescent="0.2">
      <c r="A1498" s="4"/>
    </row>
    <row r="1499" spans="1:1" x14ac:dyDescent="0.2">
      <c r="A1499" s="4"/>
    </row>
    <row r="1500" spans="1:1" x14ac:dyDescent="0.2">
      <c r="A1500" s="4"/>
    </row>
    <row r="1501" spans="1:1" x14ac:dyDescent="0.2">
      <c r="A1501" s="4"/>
    </row>
    <row r="1502" spans="1:1" x14ac:dyDescent="0.2">
      <c r="A1502" s="4"/>
    </row>
    <row r="1503" spans="1:1" x14ac:dyDescent="0.2">
      <c r="A1503" s="4"/>
    </row>
    <row r="1504" spans="1:1" x14ac:dyDescent="0.2">
      <c r="A1504" s="4"/>
    </row>
    <row r="1505" spans="1:1" x14ac:dyDescent="0.2">
      <c r="A1505" s="4"/>
    </row>
    <row r="1506" spans="1:1" x14ac:dyDescent="0.2">
      <c r="A1506" s="4"/>
    </row>
    <row r="1507" spans="1:1" x14ac:dyDescent="0.2">
      <c r="A1507" s="4"/>
    </row>
    <row r="1508" spans="1:1" x14ac:dyDescent="0.2">
      <c r="A1508" s="4"/>
    </row>
    <row r="1509" spans="1:1" x14ac:dyDescent="0.2">
      <c r="A1509" s="4"/>
    </row>
    <row r="1510" spans="1:1" x14ac:dyDescent="0.2">
      <c r="A1510" s="4"/>
    </row>
    <row r="1511" spans="1:1" x14ac:dyDescent="0.2">
      <c r="A1511" s="4"/>
    </row>
    <row r="1512" spans="1:1" x14ac:dyDescent="0.2">
      <c r="A1512" s="4"/>
    </row>
    <row r="1513" spans="1:1" x14ac:dyDescent="0.2">
      <c r="A1513" s="4"/>
    </row>
    <row r="1514" spans="1:1" x14ac:dyDescent="0.2">
      <c r="A1514" s="4"/>
    </row>
    <row r="1515" spans="1:1" x14ac:dyDescent="0.2">
      <c r="A1515" s="4"/>
    </row>
    <row r="1516" spans="1:1" x14ac:dyDescent="0.2">
      <c r="A1516" s="4"/>
    </row>
    <row r="1517" spans="1:1" x14ac:dyDescent="0.2">
      <c r="A1517" s="4"/>
    </row>
    <row r="1518" spans="1:1" x14ac:dyDescent="0.2">
      <c r="A1518" s="4"/>
    </row>
    <row r="1519" spans="1:1" x14ac:dyDescent="0.2">
      <c r="A1519" s="4"/>
    </row>
    <row r="1520" spans="1:1" x14ac:dyDescent="0.2">
      <c r="A1520" s="4"/>
    </row>
    <row r="1521" spans="1:1" x14ac:dyDescent="0.2">
      <c r="A1521" s="4"/>
    </row>
    <row r="1522" spans="1:1" x14ac:dyDescent="0.2">
      <c r="A1522" s="4"/>
    </row>
    <row r="1523" spans="1:1" x14ac:dyDescent="0.2">
      <c r="A1523" s="4"/>
    </row>
    <row r="1524" spans="1:1" x14ac:dyDescent="0.2">
      <c r="A1524" s="4"/>
    </row>
    <row r="1525" spans="1:1" x14ac:dyDescent="0.2">
      <c r="A1525" s="4"/>
    </row>
    <row r="1526" spans="1:1" x14ac:dyDescent="0.2">
      <c r="A1526" s="4"/>
    </row>
    <row r="1527" spans="1:1" x14ac:dyDescent="0.2">
      <c r="A1527" s="4"/>
    </row>
    <row r="1528" spans="1:1" x14ac:dyDescent="0.2">
      <c r="A1528" s="4"/>
    </row>
    <row r="1529" spans="1:1" x14ac:dyDescent="0.2">
      <c r="A1529" s="4"/>
    </row>
    <row r="1530" spans="1:1" x14ac:dyDescent="0.2">
      <c r="A1530" s="4"/>
    </row>
    <row r="1531" spans="1:1" x14ac:dyDescent="0.2">
      <c r="A1531" s="4"/>
    </row>
    <row r="1532" spans="1:1" x14ac:dyDescent="0.2">
      <c r="A1532" s="4"/>
    </row>
    <row r="1533" spans="1:1" x14ac:dyDescent="0.2">
      <c r="A1533" s="4"/>
    </row>
    <row r="1534" spans="1:1" x14ac:dyDescent="0.2">
      <c r="A1534" s="4"/>
    </row>
    <row r="1535" spans="1:1" x14ac:dyDescent="0.2">
      <c r="A1535" s="4"/>
    </row>
    <row r="1536" spans="1:1" x14ac:dyDescent="0.2">
      <c r="A1536" s="4"/>
    </row>
    <row r="1537" spans="1:1" x14ac:dyDescent="0.2">
      <c r="A1537" s="4"/>
    </row>
    <row r="1538" spans="1:1" x14ac:dyDescent="0.2">
      <c r="A1538" s="4"/>
    </row>
    <row r="1539" spans="1:1" x14ac:dyDescent="0.2">
      <c r="A1539" s="4"/>
    </row>
    <row r="1540" spans="1:1" x14ac:dyDescent="0.2">
      <c r="A1540" s="4"/>
    </row>
    <row r="1541" spans="1:1" x14ac:dyDescent="0.2">
      <c r="A1541" s="4"/>
    </row>
    <row r="1542" spans="1:1" x14ac:dyDescent="0.2">
      <c r="A1542" s="4"/>
    </row>
    <row r="1543" spans="1:1" x14ac:dyDescent="0.2">
      <c r="A1543" s="4"/>
    </row>
    <row r="1544" spans="1:1" x14ac:dyDescent="0.2">
      <c r="A1544" s="4"/>
    </row>
    <row r="1545" spans="1:1" x14ac:dyDescent="0.2">
      <c r="A1545" s="4"/>
    </row>
    <row r="1546" spans="1:1" x14ac:dyDescent="0.2">
      <c r="A1546" s="4"/>
    </row>
    <row r="1547" spans="1:1" x14ac:dyDescent="0.2">
      <c r="A1547" s="4"/>
    </row>
    <row r="1548" spans="1:1" x14ac:dyDescent="0.2">
      <c r="A1548" s="4"/>
    </row>
    <row r="1549" spans="1:1" x14ac:dyDescent="0.2">
      <c r="A1549" s="4"/>
    </row>
    <row r="1550" spans="1:1" x14ac:dyDescent="0.2">
      <c r="A1550" s="4"/>
    </row>
    <row r="1551" spans="1:1" x14ac:dyDescent="0.2">
      <c r="A1551" s="4"/>
    </row>
    <row r="1552" spans="1:1" x14ac:dyDescent="0.2">
      <c r="A1552" s="4"/>
    </row>
    <row r="1553" spans="1:1" x14ac:dyDescent="0.2">
      <c r="A1553" s="4"/>
    </row>
    <row r="1554" spans="1:1" x14ac:dyDescent="0.2">
      <c r="A1554" s="4"/>
    </row>
    <row r="1555" spans="1:1" x14ac:dyDescent="0.2">
      <c r="A1555" s="4"/>
    </row>
    <row r="1556" spans="1:1" x14ac:dyDescent="0.2">
      <c r="A1556" s="4"/>
    </row>
    <row r="1557" spans="1:1" x14ac:dyDescent="0.2">
      <c r="A1557" s="4"/>
    </row>
    <row r="1558" spans="1:1" x14ac:dyDescent="0.2">
      <c r="A1558" s="4"/>
    </row>
    <row r="1559" spans="1:1" x14ac:dyDescent="0.2">
      <c r="A1559" s="4"/>
    </row>
    <row r="1560" spans="1:1" x14ac:dyDescent="0.2">
      <c r="A1560" s="4"/>
    </row>
    <row r="1561" spans="1:1" x14ac:dyDescent="0.2">
      <c r="A1561" s="4"/>
    </row>
    <row r="1562" spans="1:1" x14ac:dyDescent="0.2">
      <c r="A1562" s="4"/>
    </row>
    <row r="1563" spans="1:1" x14ac:dyDescent="0.2">
      <c r="A1563" s="4"/>
    </row>
    <row r="1564" spans="1:1" x14ac:dyDescent="0.2">
      <c r="A1564" s="4"/>
    </row>
    <row r="1565" spans="1:1" x14ac:dyDescent="0.2">
      <c r="A1565" s="4"/>
    </row>
    <row r="1566" spans="1:1" x14ac:dyDescent="0.2">
      <c r="A1566" s="4"/>
    </row>
    <row r="1567" spans="1:1" x14ac:dyDescent="0.2">
      <c r="A1567" s="4"/>
    </row>
    <row r="1568" spans="1:1" x14ac:dyDescent="0.2">
      <c r="A1568" s="4"/>
    </row>
    <row r="1569" spans="1:1" x14ac:dyDescent="0.2">
      <c r="A1569" s="4"/>
    </row>
    <row r="1570" spans="1:1" x14ac:dyDescent="0.2">
      <c r="A1570" s="4"/>
    </row>
    <row r="1571" spans="1:1" x14ac:dyDescent="0.2">
      <c r="A1571" s="4"/>
    </row>
    <row r="1572" spans="1:1" x14ac:dyDescent="0.2">
      <c r="A1572" s="4"/>
    </row>
    <row r="1573" spans="1:1" x14ac:dyDescent="0.2">
      <c r="A1573" s="4"/>
    </row>
    <row r="1574" spans="1:1" x14ac:dyDescent="0.2">
      <c r="A1574" s="4"/>
    </row>
    <row r="1575" spans="1:1" x14ac:dyDescent="0.2">
      <c r="A1575" s="4"/>
    </row>
    <row r="1576" spans="1:1" x14ac:dyDescent="0.2">
      <c r="A1576" s="4"/>
    </row>
    <row r="1577" spans="1:1" x14ac:dyDescent="0.2">
      <c r="A1577" s="4"/>
    </row>
    <row r="1578" spans="1:1" x14ac:dyDescent="0.2">
      <c r="A1578" s="4"/>
    </row>
    <row r="1579" spans="1:1" x14ac:dyDescent="0.2">
      <c r="A1579" s="4"/>
    </row>
    <row r="1580" spans="1:1" x14ac:dyDescent="0.2">
      <c r="A1580" s="4"/>
    </row>
    <row r="1581" spans="1:1" x14ac:dyDescent="0.2">
      <c r="A1581" s="4"/>
    </row>
    <row r="1582" spans="1:1" x14ac:dyDescent="0.2">
      <c r="A1582" s="4"/>
    </row>
    <row r="1583" spans="1:1" x14ac:dyDescent="0.2">
      <c r="A1583" s="4"/>
    </row>
    <row r="1584" spans="1:1" x14ac:dyDescent="0.2">
      <c r="A1584" s="4"/>
    </row>
    <row r="1585" spans="1:1" x14ac:dyDescent="0.2">
      <c r="A1585" s="4"/>
    </row>
    <row r="1586" spans="1:1" x14ac:dyDescent="0.2">
      <c r="A1586" s="4"/>
    </row>
    <row r="1587" spans="1:1" x14ac:dyDescent="0.2">
      <c r="A1587" s="4"/>
    </row>
    <row r="1588" spans="1:1" x14ac:dyDescent="0.2">
      <c r="A1588" s="4"/>
    </row>
    <row r="1589" spans="1:1" x14ac:dyDescent="0.2">
      <c r="A1589" s="4"/>
    </row>
    <row r="1590" spans="1:1" x14ac:dyDescent="0.2">
      <c r="A1590" s="4"/>
    </row>
    <row r="1591" spans="1:1" x14ac:dyDescent="0.2">
      <c r="A1591" s="4"/>
    </row>
    <row r="1592" spans="1:1" x14ac:dyDescent="0.2">
      <c r="A1592" s="4"/>
    </row>
    <row r="1593" spans="1:1" x14ac:dyDescent="0.2">
      <c r="A1593" s="4"/>
    </row>
    <row r="1594" spans="1:1" x14ac:dyDescent="0.2">
      <c r="A1594" s="4"/>
    </row>
    <row r="1595" spans="1:1" x14ac:dyDescent="0.2">
      <c r="A1595" s="4"/>
    </row>
    <row r="1596" spans="1:1" x14ac:dyDescent="0.2">
      <c r="A1596" s="4"/>
    </row>
    <row r="1597" spans="1:1" x14ac:dyDescent="0.2">
      <c r="A1597" s="4"/>
    </row>
    <row r="1598" spans="1:1" x14ac:dyDescent="0.2">
      <c r="A1598" s="4"/>
    </row>
    <row r="1599" spans="1:1" x14ac:dyDescent="0.2">
      <c r="A1599" s="4"/>
    </row>
    <row r="1600" spans="1:1" x14ac:dyDescent="0.2">
      <c r="A1600" s="4"/>
    </row>
    <row r="1601" spans="1:1" x14ac:dyDescent="0.2">
      <c r="A1601" s="4"/>
    </row>
    <row r="1602" spans="1:1" x14ac:dyDescent="0.2">
      <c r="A1602" s="4"/>
    </row>
    <row r="1603" spans="1:1" x14ac:dyDescent="0.2">
      <c r="A1603" s="4"/>
    </row>
    <row r="1604" spans="1:1" x14ac:dyDescent="0.2">
      <c r="A1604" s="4"/>
    </row>
    <row r="1605" spans="1:1" x14ac:dyDescent="0.2">
      <c r="A1605" s="4"/>
    </row>
    <row r="1606" spans="1:1" x14ac:dyDescent="0.2">
      <c r="A1606" s="4"/>
    </row>
    <row r="1607" spans="1:1" x14ac:dyDescent="0.2">
      <c r="A1607" s="4"/>
    </row>
    <row r="1608" spans="1:1" x14ac:dyDescent="0.2">
      <c r="A1608" s="4"/>
    </row>
    <row r="1609" spans="1:1" x14ac:dyDescent="0.2">
      <c r="A1609" s="4"/>
    </row>
    <row r="1610" spans="1:1" x14ac:dyDescent="0.2">
      <c r="A1610" s="4"/>
    </row>
    <row r="1611" spans="1:1" x14ac:dyDescent="0.2">
      <c r="A1611" s="4"/>
    </row>
    <row r="1612" spans="1:1" x14ac:dyDescent="0.2">
      <c r="A1612" s="4"/>
    </row>
    <row r="1613" spans="1:1" x14ac:dyDescent="0.2">
      <c r="A1613" s="4"/>
    </row>
    <row r="1614" spans="1:1" x14ac:dyDescent="0.2">
      <c r="A1614" s="4"/>
    </row>
    <row r="1615" spans="1:1" x14ac:dyDescent="0.2">
      <c r="A1615" s="4"/>
    </row>
    <row r="1616" spans="1:1" x14ac:dyDescent="0.2">
      <c r="A1616" s="4"/>
    </row>
    <row r="1617" spans="1:1" x14ac:dyDescent="0.2">
      <c r="A1617" s="4"/>
    </row>
    <row r="1618" spans="1:1" x14ac:dyDescent="0.2">
      <c r="A1618" s="4"/>
    </row>
    <row r="1619" spans="1:1" x14ac:dyDescent="0.2">
      <c r="A1619" s="4"/>
    </row>
    <row r="1620" spans="1:1" x14ac:dyDescent="0.2">
      <c r="A1620" s="4"/>
    </row>
    <row r="1621" spans="1:1" x14ac:dyDescent="0.2">
      <c r="A1621" s="4"/>
    </row>
    <row r="1622" spans="1:1" x14ac:dyDescent="0.2">
      <c r="A1622" s="4"/>
    </row>
    <row r="1623" spans="1:1" x14ac:dyDescent="0.2">
      <c r="A1623" s="4"/>
    </row>
    <row r="1624" spans="1:1" x14ac:dyDescent="0.2">
      <c r="A1624" s="4"/>
    </row>
    <row r="1625" spans="1:1" x14ac:dyDescent="0.2">
      <c r="A1625" s="4"/>
    </row>
    <row r="1626" spans="1:1" x14ac:dyDescent="0.2">
      <c r="A1626" s="4"/>
    </row>
    <row r="1627" spans="1:1" x14ac:dyDescent="0.2">
      <c r="A1627" s="4"/>
    </row>
    <row r="1628" spans="1:1" x14ac:dyDescent="0.2">
      <c r="A1628" s="4"/>
    </row>
    <row r="1629" spans="1:1" x14ac:dyDescent="0.2">
      <c r="A1629" s="4"/>
    </row>
    <row r="1630" spans="1:1" x14ac:dyDescent="0.2">
      <c r="A1630" s="4"/>
    </row>
    <row r="1631" spans="1:1" x14ac:dyDescent="0.2">
      <c r="A1631" s="4"/>
    </row>
    <row r="1632" spans="1:1" x14ac:dyDescent="0.2">
      <c r="A1632" s="4"/>
    </row>
    <row r="1633" spans="1:1" x14ac:dyDescent="0.2">
      <c r="A1633" s="4"/>
    </row>
    <row r="1634" spans="1:1" x14ac:dyDescent="0.2">
      <c r="A1634" s="4"/>
    </row>
    <row r="1635" spans="1:1" x14ac:dyDescent="0.2">
      <c r="A1635" s="4"/>
    </row>
    <row r="1636" spans="1:1" x14ac:dyDescent="0.2">
      <c r="A1636" s="4"/>
    </row>
    <row r="1637" spans="1:1" x14ac:dyDescent="0.2">
      <c r="A1637" s="4"/>
    </row>
    <row r="1638" spans="1:1" x14ac:dyDescent="0.2">
      <c r="A1638" s="4"/>
    </row>
    <row r="1639" spans="1:1" x14ac:dyDescent="0.2">
      <c r="A1639" s="4"/>
    </row>
    <row r="1640" spans="1:1" x14ac:dyDescent="0.2">
      <c r="A1640" s="4"/>
    </row>
    <row r="1641" spans="1:1" x14ac:dyDescent="0.2">
      <c r="A1641" s="4"/>
    </row>
    <row r="1642" spans="1:1" x14ac:dyDescent="0.2">
      <c r="A1642" s="4"/>
    </row>
    <row r="1643" spans="1:1" x14ac:dyDescent="0.2">
      <c r="A1643" s="4"/>
    </row>
    <row r="1644" spans="1:1" x14ac:dyDescent="0.2">
      <c r="A1644" s="4"/>
    </row>
    <row r="1645" spans="1:1" x14ac:dyDescent="0.2">
      <c r="A1645" s="4"/>
    </row>
    <row r="1646" spans="1:1" x14ac:dyDescent="0.2">
      <c r="A1646" s="4"/>
    </row>
    <row r="1647" spans="1:1" x14ac:dyDescent="0.2">
      <c r="A1647" s="4"/>
    </row>
    <row r="1648" spans="1:1" x14ac:dyDescent="0.2">
      <c r="A1648" s="4"/>
    </row>
    <row r="1649" spans="1:1" x14ac:dyDescent="0.2">
      <c r="A1649" s="4"/>
    </row>
    <row r="1650" spans="1:1" x14ac:dyDescent="0.2">
      <c r="A1650" s="4"/>
    </row>
    <row r="1651" spans="1:1" x14ac:dyDescent="0.2">
      <c r="A1651" s="4"/>
    </row>
    <row r="1652" spans="1:1" x14ac:dyDescent="0.2">
      <c r="A1652" s="4"/>
    </row>
    <row r="1653" spans="1:1" x14ac:dyDescent="0.2">
      <c r="A1653" s="4"/>
    </row>
    <row r="1654" spans="1:1" x14ac:dyDescent="0.2">
      <c r="A1654" s="4"/>
    </row>
    <row r="1655" spans="1:1" x14ac:dyDescent="0.2">
      <c r="A1655" s="4"/>
    </row>
    <row r="1656" spans="1:1" x14ac:dyDescent="0.2">
      <c r="A1656" s="4"/>
    </row>
    <row r="1657" spans="1:1" x14ac:dyDescent="0.2">
      <c r="A1657" s="4"/>
    </row>
    <row r="1658" spans="1:1" x14ac:dyDescent="0.2">
      <c r="A1658" s="4"/>
    </row>
    <row r="1659" spans="1:1" x14ac:dyDescent="0.2">
      <c r="A1659" s="4"/>
    </row>
    <row r="1660" spans="1:1" x14ac:dyDescent="0.2">
      <c r="A1660" s="4"/>
    </row>
    <row r="1661" spans="1:1" x14ac:dyDescent="0.2">
      <c r="A1661" s="4"/>
    </row>
    <row r="1662" spans="1:1" x14ac:dyDescent="0.2">
      <c r="A1662" s="4"/>
    </row>
    <row r="1663" spans="1:1" x14ac:dyDescent="0.2">
      <c r="A1663" s="4"/>
    </row>
    <row r="1664" spans="1:1" x14ac:dyDescent="0.2">
      <c r="A1664" s="4"/>
    </row>
    <row r="1665" spans="1:1" x14ac:dyDescent="0.2">
      <c r="A1665" s="4"/>
    </row>
    <row r="1666" spans="1:1" x14ac:dyDescent="0.2">
      <c r="A1666" s="4"/>
    </row>
    <row r="1667" spans="1:1" x14ac:dyDescent="0.2">
      <c r="A1667" s="4"/>
    </row>
    <row r="1668" spans="1:1" x14ac:dyDescent="0.2">
      <c r="A1668" s="4"/>
    </row>
    <row r="1669" spans="1:1" x14ac:dyDescent="0.2">
      <c r="A1669" s="4"/>
    </row>
    <row r="1670" spans="1:1" x14ac:dyDescent="0.2">
      <c r="A1670" s="4"/>
    </row>
    <row r="1671" spans="1:1" x14ac:dyDescent="0.2">
      <c r="A1671" s="4"/>
    </row>
    <row r="1672" spans="1:1" x14ac:dyDescent="0.2">
      <c r="A1672" s="4"/>
    </row>
    <row r="1673" spans="1:1" x14ac:dyDescent="0.2">
      <c r="A1673" s="4"/>
    </row>
    <row r="1674" spans="1:1" x14ac:dyDescent="0.2">
      <c r="A1674" s="4"/>
    </row>
    <row r="1675" spans="1:1" x14ac:dyDescent="0.2">
      <c r="A1675" s="4"/>
    </row>
    <row r="1676" spans="1:1" x14ac:dyDescent="0.2">
      <c r="A1676" s="4"/>
    </row>
    <row r="1677" spans="1:1" x14ac:dyDescent="0.2">
      <c r="A1677" s="4"/>
    </row>
    <row r="1678" spans="1:1" x14ac:dyDescent="0.2">
      <c r="A1678" s="4"/>
    </row>
    <row r="1679" spans="1:1" x14ac:dyDescent="0.2">
      <c r="A1679" s="4"/>
    </row>
    <row r="1680" spans="1:1" x14ac:dyDescent="0.2">
      <c r="A1680" s="4"/>
    </row>
    <row r="1681" spans="1:1" x14ac:dyDescent="0.2">
      <c r="A1681" s="4"/>
    </row>
    <row r="1682" spans="1:1" x14ac:dyDescent="0.2">
      <c r="A1682" s="4"/>
    </row>
    <row r="1683" spans="1:1" x14ac:dyDescent="0.2">
      <c r="A1683" s="4"/>
    </row>
    <row r="1684" spans="1:1" x14ac:dyDescent="0.2">
      <c r="A1684" s="4"/>
    </row>
    <row r="1685" spans="1:1" x14ac:dyDescent="0.2">
      <c r="A1685" s="4"/>
    </row>
    <row r="1686" spans="1:1" x14ac:dyDescent="0.2">
      <c r="A1686" s="4"/>
    </row>
    <row r="1687" spans="1:1" x14ac:dyDescent="0.2">
      <c r="A1687" s="4"/>
    </row>
    <row r="1688" spans="1:1" x14ac:dyDescent="0.2">
      <c r="A1688" s="4"/>
    </row>
    <row r="1689" spans="1:1" x14ac:dyDescent="0.2">
      <c r="A1689" s="4"/>
    </row>
    <row r="1690" spans="1:1" x14ac:dyDescent="0.2">
      <c r="A1690" s="4"/>
    </row>
    <row r="1691" spans="1:1" x14ac:dyDescent="0.2">
      <c r="A1691" s="4"/>
    </row>
    <row r="1692" spans="1:1" x14ac:dyDescent="0.2">
      <c r="A1692" s="4"/>
    </row>
    <row r="1693" spans="1:1" x14ac:dyDescent="0.2">
      <c r="A1693" s="4"/>
    </row>
    <row r="1694" spans="1:1" x14ac:dyDescent="0.2">
      <c r="A1694" s="4"/>
    </row>
    <row r="1695" spans="1:1" x14ac:dyDescent="0.2">
      <c r="A1695" s="4"/>
    </row>
    <row r="1696" spans="1:1" x14ac:dyDescent="0.2">
      <c r="A1696" s="4"/>
    </row>
    <row r="1697" spans="1:1" x14ac:dyDescent="0.2">
      <c r="A1697" s="4"/>
    </row>
    <row r="1698" spans="1:1" x14ac:dyDescent="0.2">
      <c r="A1698" s="4"/>
    </row>
    <row r="1699" spans="1:1" x14ac:dyDescent="0.2">
      <c r="A1699" s="4"/>
    </row>
    <row r="1701" spans="1:1" x14ac:dyDescent="0.2">
      <c r="A1701" s="4"/>
    </row>
    <row r="1702" spans="1:1" x14ac:dyDescent="0.2">
      <c r="A1702" s="4"/>
    </row>
    <row r="1703" spans="1:1" x14ac:dyDescent="0.2">
      <c r="A1703" s="4"/>
    </row>
    <row r="1704" spans="1:1" x14ac:dyDescent="0.2">
      <c r="A1704" s="4"/>
    </row>
    <row r="1705" spans="1:1" x14ac:dyDescent="0.2">
      <c r="A1705" s="4"/>
    </row>
    <row r="1706" spans="1:1" x14ac:dyDescent="0.2">
      <c r="A1706" s="4"/>
    </row>
    <row r="1707" spans="1:1" x14ac:dyDescent="0.2">
      <c r="A1707" s="4"/>
    </row>
    <row r="1708" spans="1:1" x14ac:dyDescent="0.2">
      <c r="A1708" s="4"/>
    </row>
    <row r="1709" spans="1:1" x14ac:dyDescent="0.2">
      <c r="A1709" s="4"/>
    </row>
    <row r="1710" spans="1:1" x14ac:dyDescent="0.2">
      <c r="A1710" s="4"/>
    </row>
    <row r="1711" spans="1:1" x14ac:dyDescent="0.2">
      <c r="A1711" s="4"/>
    </row>
    <row r="1712" spans="1:1" x14ac:dyDescent="0.2">
      <c r="A1712" s="4"/>
    </row>
    <row r="1713" spans="1:1" x14ac:dyDescent="0.2">
      <c r="A1713" s="4"/>
    </row>
    <row r="1714" spans="1:1" x14ac:dyDescent="0.2">
      <c r="A1714" s="4"/>
    </row>
    <row r="1715" spans="1:1" x14ac:dyDescent="0.2">
      <c r="A1715" s="4"/>
    </row>
    <row r="1716" spans="1:1" x14ac:dyDescent="0.2">
      <c r="A1716" s="4"/>
    </row>
    <row r="1717" spans="1:1" x14ac:dyDescent="0.2">
      <c r="A1717" s="4"/>
    </row>
    <row r="1718" spans="1:1" x14ac:dyDescent="0.2">
      <c r="A1718" s="4"/>
    </row>
    <row r="1719" spans="1:1" x14ac:dyDescent="0.2">
      <c r="A1719" s="4"/>
    </row>
    <row r="1720" spans="1:1" x14ac:dyDescent="0.2">
      <c r="A1720" s="4"/>
    </row>
    <row r="1721" spans="1:1" x14ac:dyDescent="0.2">
      <c r="A1721" s="4"/>
    </row>
    <row r="1722" spans="1:1" x14ac:dyDescent="0.2">
      <c r="A1722" s="4"/>
    </row>
    <row r="1723" spans="1:1" x14ac:dyDescent="0.2">
      <c r="A1723" s="4"/>
    </row>
    <row r="1724" spans="1:1" x14ac:dyDescent="0.2">
      <c r="A1724" s="4"/>
    </row>
    <row r="1725" spans="1:1" x14ac:dyDescent="0.2">
      <c r="A1725" s="4"/>
    </row>
    <row r="1726" spans="1:1" x14ac:dyDescent="0.2">
      <c r="A1726" s="4"/>
    </row>
    <row r="1727" spans="1:1" x14ac:dyDescent="0.2">
      <c r="A1727" s="4"/>
    </row>
    <row r="1728" spans="1:1" x14ac:dyDescent="0.2">
      <c r="A1728" s="4"/>
    </row>
    <row r="1729" spans="1:1" x14ac:dyDescent="0.2">
      <c r="A1729" s="4"/>
    </row>
    <row r="1730" spans="1:1" x14ac:dyDescent="0.2">
      <c r="A1730" s="4"/>
    </row>
    <row r="1731" spans="1:1" x14ac:dyDescent="0.2">
      <c r="A1731" s="4"/>
    </row>
    <row r="1732" spans="1:1" x14ac:dyDescent="0.2">
      <c r="A1732" s="4"/>
    </row>
    <row r="1733" spans="1:1" x14ac:dyDescent="0.2">
      <c r="A1733" s="4"/>
    </row>
    <row r="1734" spans="1:1" x14ac:dyDescent="0.2">
      <c r="A1734" s="4"/>
    </row>
    <row r="1735" spans="1:1" x14ac:dyDescent="0.2">
      <c r="A1735" s="4"/>
    </row>
    <row r="1736" spans="1:1" x14ac:dyDescent="0.2">
      <c r="A1736" s="4"/>
    </row>
    <row r="1737" spans="1:1" x14ac:dyDescent="0.2">
      <c r="A1737" s="4"/>
    </row>
    <row r="1738" spans="1:1" x14ac:dyDescent="0.2">
      <c r="A1738" s="4"/>
    </row>
    <row r="1739" spans="1:1" x14ac:dyDescent="0.2">
      <c r="A1739" s="4"/>
    </row>
    <row r="1740" spans="1:1" x14ac:dyDescent="0.2">
      <c r="A1740" s="4"/>
    </row>
    <row r="1741" spans="1:1" x14ac:dyDescent="0.2">
      <c r="A1741" s="4"/>
    </row>
    <row r="1742" spans="1:1" x14ac:dyDescent="0.2">
      <c r="A1742" s="4"/>
    </row>
    <row r="1743" spans="1:1" x14ac:dyDescent="0.2">
      <c r="A1743" s="4"/>
    </row>
    <row r="1744" spans="1:1" x14ac:dyDescent="0.2">
      <c r="A1744" s="4"/>
    </row>
    <row r="1745" spans="1:1" x14ac:dyDescent="0.2">
      <c r="A1745" s="4"/>
    </row>
    <row r="1746" spans="1:1" x14ac:dyDescent="0.2">
      <c r="A1746" s="4"/>
    </row>
    <row r="1747" spans="1:1" x14ac:dyDescent="0.2">
      <c r="A1747" s="4"/>
    </row>
    <row r="1748" spans="1:1" x14ac:dyDescent="0.2">
      <c r="A1748" s="4"/>
    </row>
    <row r="1749" spans="1:1" x14ac:dyDescent="0.2">
      <c r="A1749" s="4"/>
    </row>
    <row r="1750" spans="1:1" x14ac:dyDescent="0.2">
      <c r="A1750" s="4"/>
    </row>
    <row r="1751" spans="1:1" x14ac:dyDescent="0.2">
      <c r="A1751" s="4"/>
    </row>
    <row r="1752" spans="1:1" x14ac:dyDescent="0.2">
      <c r="A1752" s="4"/>
    </row>
    <row r="1753" spans="1:1" x14ac:dyDescent="0.2">
      <c r="A1753" s="4"/>
    </row>
    <row r="1754" spans="1:1" x14ac:dyDescent="0.2">
      <c r="A1754" s="4"/>
    </row>
    <row r="1755" spans="1:1" x14ac:dyDescent="0.2">
      <c r="A1755" s="4"/>
    </row>
    <row r="1756" spans="1:1" x14ac:dyDescent="0.2">
      <c r="A1756" s="4"/>
    </row>
    <row r="1757" spans="1:1" x14ac:dyDescent="0.2">
      <c r="A1757" s="4"/>
    </row>
    <row r="1758" spans="1:1" x14ac:dyDescent="0.2">
      <c r="A1758" s="4"/>
    </row>
    <row r="1759" spans="1:1" x14ac:dyDescent="0.2">
      <c r="A1759" s="4"/>
    </row>
    <row r="1760" spans="1:1" x14ac:dyDescent="0.2">
      <c r="A1760" s="4"/>
    </row>
    <row r="1761" spans="1:1" x14ac:dyDescent="0.2">
      <c r="A1761" s="4"/>
    </row>
    <row r="1762" spans="1:1" x14ac:dyDescent="0.2">
      <c r="A1762" s="4"/>
    </row>
    <row r="1763" spans="1:1" x14ac:dyDescent="0.2">
      <c r="A1763" s="4"/>
    </row>
    <row r="1764" spans="1:1" x14ac:dyDescent="0.2">
      <c r="A1764" s="4"/>
    </row>
    <row r="1765" spans="1:1" x14ac:dyDescent="0.2">
      <c r="A1765" s="4"/>
    </row>
    <row r="1766" spans="1:1" x14ac:dyDescent="0.2">
      <c r="A1766" s="4"/>
    </row>
    <row r="1767" spans="1:1" x14ac:dyDescent="0.2">
      <c r="A1767" s="4"/>
    </row>
    <row r="1768" spans="1:1" x14ac:dyDescent="0.2">
      <c r="A1768" s="4"/>
    </row>
    <row r="1769" spans="1:1" x14ac:dyDescent="0.2">
      <c r="A1769" s="4"/>
    </row>
    <row r="1770" spans="1:1" x14ac:dyDescent="0.2">
      <c r="A1770" s="4"/>
    </row>
    <row r="1771" spans="1:1" x14ac:dyDescent="0.2">
      <c r="A1771" s="4"/>
    </row>
    <row r="1772" spans="1:1" x14ac:dyDescent="0.2">
      <c r="A1772" s="4"/>
    </row>
    <row r="1773" spans="1:1" x14ac:dyDescent="0.2">
      <c r="A1773" s="4"/>
    </row>
    <row r="1774" spans="1:1" x14ac:dyDescent="0.2">
      <c r="A1774" s="4"/>
    </row>
    <row r="1775" spans="1:1" x14ac:dyDescent="0.2">
      <c r="A1775" s="4"/>
    </row>
    <row r="1776" spans="1:1" x14ac:dyDescent="0.2">
      <c r="A1776" s="4"/>
    </row>
    <row r="1777" spans="1:1" x14ac:dyDescent="0.2">
      <c r="A1777" s="4"/>
    </row>
    <row r="1778" spans="1:1" x14ac:dyDescent="0.2">
      <c r="A1778" s="4"/>
    </row>
    <row r="1779" spans="1:1" x14ac:dyDescent="0.2">
      <c r="A1779" s="4"/>
    </row>
    <row r="1780" spans="1:1" x14ac:dyDescent="0.2">
      <c r="A1780" s="4"/>
    </row>
    <row r="1781" spans="1:1" x14ac:dyDescent="0.2">
      <c r="A1781" s="4"/>
    </row>
    <row r="1782" spans="1:1" x14ac:dyDescent="0.2">
      <c r="A1782" s="4"/>
    </row>
    <row r="1783" spans="1:1" x14ac:dyDescent="0.2">
      <c r="A1783" s="4"/>
    </row>
    <row r="1784" spans="1:1" x14ac:dyDescent="0.2">
      <c r="A1784" s="4"/>
    </row>
    <row r="1785" spans="1:1" x14ac:dyDescent="0.2">
      <c r="A1785" s="4"/>
    </row>
    <row r="1786" spans="1:1" x14ac:dyDescent="0.2">
      <c r="A1786" s="4"/>
    </row>
    <row r="1787" spans="1:1" x14ac:dyDescent="0.2">
      <c r="A1787" s="4"/>
    </row>
    <row r="1788" spans="1:1" x14ac:dyDescent="0.2">
      <c r="A1788" s="4"/>
    </row>
    <row r="1789" spans="1:1" x14ac:dyDescent="0.2">
      <c r="A1789" s="4"/>
    </row>
    <row r="1790" spans="1:1" x14ac:dyDescent="0.2">
      <c r="A1790" s="4"/>
    </row>
    <row r="1791" spans="1:1" x14ac:dyDescent="0.2">
      <c r="A1791" s="4"/>
    </row>
    <row r="1792" spans="1:1" x14ac:dyDescent="0.2">
      <c r="A1792" s="4"/>
    </row>
    <row r="1793" spans="1:1" x14ac:dyDescent="0.2">
      <c r="A1793" s="4"/>
    </row>
    <row r="1794" spans="1:1" x14ac:dyDescent="0.2">
      <c r="A1794" s="4"/>
    </row>
    <row r="1795" spans="1:1" x14ac:dyDescent="0.2">
      <c r="A1795" s="4"/>
    </row>
    <row r="1796" spans="1:1" x14ac:dyDescent="0.2">
      <c r="A1796" s="4"/>
    </row>
    <row r="1797" spans="1:1" x14ac:dyDescent="0.2">
      <c r="A1797" s="4"/>
    </row>
    <row r="1798" spans="1:1" x14ac:dyDescent="0.2">
      <c r="A1798" s="4"/>
    </row>
    <row r="1799" spans="1:1" x14ac:dyDescent="0.2">
      <c r="A1799" s="4"/>
    </row>
    <row r="1800" spans="1:1" x14ac:dyDescent="0.2">
      <c r="A1800" s="4"/>
    </row>
    <row r="1801" spans="1:1" x14ac:dyDescent="0.2">
      <c r="A1801" s="4"/>
    </row>
    <row r="1802" spans="1:1" x14ac:dyDescent="0.2">
      <c r="A1802" s="4"/>
    </row>
    <row r="1803" spans="1:1" x14ac:dyDescent="0.2">
      <c r="A1803" s="4"/>
    </row>
    <row r="1804" spans="1:1" x14ac:dyDescent="0.2">
      <c r="A1804" s="4"/>
    </row>
    <row r="1805" spans="1:1" x14ac:dyDescent="0.2">
      <c r="A1805" s="4"/>
    </row>
    <row r="1806" spans="1:1" x14ac:dyDescent="0.2">
      <c r="A1806" s="4"/>
    </row>
    <row r="1807" spans="1:1" x14ac:dyDescent="0.2">
      <c r="A1807" s="4"/>
    </row>
    <row r="1808" spans="1:1" x14ac:dyDescent="0.2">
      <c r="A1808" s="4"/>
    </row>
    <row r="1809" spans="1:1" x14ac:dyDescent="0.2">
      <c r="A1809" s="4"/>
    </row>
    <row r="1810" spans="1:1" x14ac:dyDescent="0.2">
      <c r="A1810" s="4"/>
    </row>
    <row r="1811" spans="1:1" x14ac:dyDescent="0.2">
      <c r="A1811" s="4"/>
    </row>
    <row r="1812" spans="1:1" x14ac:dyDescent="0.2">
      <c r="A1812" s="4"/>
    </row>
    <row r="1813" spans="1:1" x14ac:dyDescent="0.2">
      <c r="A1813" s="4"/>
    </row>
    <row r="1814" spans="1:1" x14ac:dyDescent="0.2">
      <c r="A1814" s="4"/>
    </row>
    <row r="1815" spans="1:1" x14ac:dyDescent="0.2">
      <c r="A1815" s="4"/>
    </row>
    <row r="1816" spans="1:1" x14ac:dyDescent="0.2">
      <c r="A1816" s="4"/>
    </row>
    <row r="1817" spans="1:1" x14ac:dyDescent="0.2">
      <c r="A1817" s="4"/>
    </row>
    <row r="1818" spans="1:1" x14ac:dyDescent="0.2">
      <c r="A1818" s="4"/>
    </row>
    <row r="1819" spans="1:1" x14ac:dyDescent="0.2">
      <c r="A1819" s="4"/>
    </row>
    <row r="1820" spans="1:1" x14ac:dyDescent="0.2">
      <c r="A1820" s="4"/>
    </row>
    <row r="1821" spans="1:1" x14ac:dyDescent="0.2">
      <c r="A1821" s="4"/>
    </row>
    <row r="1822" spans="1:1" x14ac:dyDescent="0.2">
      <c r="A1822" s="4"/>
    </row>
    <row r="1823" spans="1:1" x14ac:dyDescent="0.2">
      <c r="A1823" s="4"/>
    </row>
    <row r="1824" spans="1:1" x14ac:dyDescent="0.2">
      <c r="A1824" s="4"/>
    </row>
    <row r="1825" spans="1:1" x14ac:dyDescent="0.2">
      <c r="A1825" s="4"/>
    </row>
    <row r="1826" spans="1:1" x14ac:dyDescent="0.2">
      <c r="A1826" s="4"/>
    </row>
    <row r="1827" spans="1:1" x14ac:dyDescent="0.2">
      <c r="A1827" s="4"/>
    </row>
    <row r="1828" spans="1:1" x14ac:dyDescent="0.2">
      <c r="A1828" s="4"/>
    </row>
    <row r="1829" spans="1:1" x14ac:dyDescent="0.2">
      <c r="A1829" s="4"/>
    </row>
    <row r="1830" spans="1:1" x14ac:dyDescent="0.2">
      <c r="A1830" s="4"/>
    </row>
    <row r="1831" spans="1:1" x14ac:dyDescent="0.2">
      <c r="A1831" s="4"/>
    </row>
    <row r="1832" spans="1:1" x14ac:dyDescent="0.2">
      <c r="A1832" s="4"/>
    </row>
    <row r="1833" spans="1:1" x14ac:dyDescent="0.2">
      <c r="A1833" s="4"/>
    </row>
    <row r="1834" spans="1:1" x14ac:dyDescent="0.2">
      <c r="A1834" s="4"/>
    </row>
    <row r="1835" spans="1:1" x14ac:dyDescent="0.2">
      <c r="A1835" s="4"/>
    </row>
    <row r="1836" spans="1:1" x14ac:dyDescent="0.2">
      <c r="A1836" s="4"/>
    </row>
    <row r="1837" spans="1:1" x14ac:dyDescent="0.2">
      <c r="A1837" s="4"/>
    </row>
    <row r="1838" spans="1:1" x14ac:dyDescent="0.2">
      <c r="A1838" s="4"/>
    </row>
    <row r="1839" spans="1:1" x14ac:dyDescent="0.2">
      <c r="A1839" s="4"/>
    </row>
    <row r="1840" spans="1:1" x14ac:dyDescent="0.2">
      <c r="A1840" s="4"/>
    </row>
    <row r="1841" spans="1:1" x14ac:dyDescent="0.2">
      <c r="A1841" s="4"/>
    </row>
    <row r="1842" spans="1:1" x14ac:dyDescent="0.2">
      <c r="A1842" s="4"/>
    </row>
    <row r="1843" spans="1:1" x14ac:dyDescent="0.2">
      <c r="A1843" s="4"/>
    </row>
    <row r="1844" spans="1:1" x14ac:dyDescent="0.2">
      <c r="A1844" s="4"/>
    </row>
    <row r="1845" spans="1:1" x14ac:dyDescent="0.2">
      <c r="A1845" s="4"/>
    </row>
    <row r="1846" spans="1:1" x14ac:dyDescent="0.2">
      <c r="A1846" s="4"/>
    </row>
    <row r="1847" spans="1:1" x14ac:dyDescent="0.2">
      <c r="A1847" s="4"/>
    </row>
    <row r="1848" spans="1:1" x14ac:dyDescent="0.2">
      <c r="A1848" s="4"/>
    </row>
    <row r="1849" spans="1:1" x14ac:dyDescent="0.2">
      <c r="A1849" s="4"/>
    </row>
    <row r="1850" spans="1:1" x14ac:dyDescent="0.2">
      <c r="A1850" s="4"/>
    </row>
    <row r="1851" spans="1:1" x14ac:dyDescent="0.2">
      <c r="A1851" s="4"/>
    </row>
    <row r="1852" spans="1:1" x14ac:dyDescent="0.2">
      <c r="A1852" s="4"/>
    </row>
    <row r="1853" spans="1:1" x14ac:dyDescent="0.2">
      <c r="A1853" s="4"/>
    </row>
    <row r="1854" spans="1:1" x14ac:dyDescent="0.2">
      <c r="A1854" s="4"/>
    </row>
    <row r="1855" spans="1:1" x14ac:dyDescent="0.2">
      <c r="A1855" s="4"/>
    </row>
    <row r="1856" spans="1:1" x14ac:dyDescent="0.2">
      <c r="A1856" s="4"/>
    </row>
    <row r="1857" spans="1:1" x14ac:dyDescent="0.2">
      <c r="A1857" s="4"/>
    </row>
    <row r="1858" spans="1:1" x14ac:dyDescent="0.2">
      <c r="A1858" s="4"/>
    </row>
    <row r="1859" spans="1:1" x14ac:dyDescent="0.2">
      <c r="A1859" s="4"/>
    </row>
    <row r="1860" spans="1:1" x14ac:dyDescent="0.2">
      <c r="A1860" s="4"/>
    </row>
    <row r="1861" spans="1:1" x14ac:dyDescent="0.2">
      <c r="A1861" s="4"/>
    </row>
    <row r="1862" spans="1:1" x14ac:dyDescent="0.2">
      <c r="A1862" s="4"/>
    </row>
    <row r="1863" spans="1:1" x14ac:dyDescent="0.2">
      <c r="A1863" s="4"/>
    </row>
    <row r="1864" spans="1:1" x14ac:dyDescent="0.2">
      <c r="A1864" s="4"/>
    </row>
    <row r="1865" spans="1:1" x14ac:dyDescent="0.2">
      <c r="A1865" s="4"/>
    </row>
    <row r="1866" spans="1:1" x14ac:dyDescent="0.2">
      <c r="A1866" s="4"/>
    </row>
    <row r="1867" spans="1:1" x14ac:dyDescent="0.2">
      <c r="A1867" s="4"/>
    </row>
    <row r="1868" spans="1:1" x14ac:dyDescent="0.2">
      <c r="A1868" s="4"/>
    </row>
    <row r="1869" spans="1:1" x14ac:dyDescent="0.2">
      <c r="A1869" s="4"/>
    </row>
    <row r="1870" spans="1:1" x14ac:dyDescent="0.2">
      <c r="A1870" s="4"/>
    </row>
    <row r="1871" spans="1:1" x14ac:dyDescent="0.2">
      <c r="A1871" s="4"/>
    </row>
    <row r="1872" spans="1:1" x14ac:dyDescent="0.2">
      <c r="A1872" s="4"/>
    </row>
    <row r="1873" spans="1:1" x14ac:dyDescent="0.2">
      <c r="A1873" s="4"/>
    </row>
    <row r="1874" spans="1:1" x14ac:dyDescent="0.2">
      <c r="A1874" s="4"/>
    </row>
    <row r="1875" spans="1:1" x14ac:dyDescent="0.2">
      <c r="A1875" s="4"/>
    </row>
    <row r="1876" spans="1:1" x14ac:dyDescent="0.2">
      <c r="A1876" s="4"/>
    </row>
    <row r="1877" spans="1:1" x14ac:dyDescent="0.2">
      <c r="A1877" s="4"/>
    </row>
    <row r="1878" spans="1:1" x14ac:dyDescent="0.2">
      <c r="A1878" s="4"/>
    </row>
    <row r="1879" spans="1:1" x14ac:dyDescent="0.2">
      <c r="A1879" s="4"/>
    </row>
    <row r="1880" spans="1:1" x14ac:dyDescent="0.2">
      <c r="A1880" s="4"/>
    </row>
    <row r="1881" spans="1:1" x14ac:dyDescent="0.2">
      <c r="A1881" s="4"/>
    </row>
    <row r="1882" spans="1:1" x14ac:dyDescent="0.2">
      <c r="A1882" s="4"/>
    </row>
    <row r="1883" spans="1:1" x14ac:dyDescent="0.2">
      <c r="A1883" s="4"/>
    </row>
    <row r="1884" spans="1:1" x14ac:dyDescent="0.2">
      <c r="A1884" s="4"/>
    </row>
    <row r="1885" spans="1:1" x14ac:dyDescent="0.2">
      <c r="A1885" s="4"/>
    </row>
    <row r="1886" spans="1:1" x14ac:dyDescent="0.2">
      <c r="A1886" s="4"/>
    </row>
    <row r="1887" spans="1:1" x14ac:dyDescent="0.2">
      <c r="A1887" s="4"/>
    </row>
    <row r="1888" spans="1:1" x14ac:dyDescent="0.2">
      <c r="A1888" s="4"/>
    </row>
    <row r="1889" spans="1:1" x14ac:dyDescent="0.2">
      <c r="A1889" s="4"/>
    </row>
    <row r="1890" spans="1:1" x14ac:dyDescent="0.2">
      <c r="A1890" s="4"/>
    </row>
    <row r="1891" spans="1:1" x14ac:dyDescent="0.2">
      <c r="A1891" s="4"/>
    </row>
    <row r="1892" spans="1:1" x14ac:dyDescent="0.2">
      <c r="A1892" s="4"/>
    </row>
    <row r="1893" spans="1:1" x14ac:dyDescent="0.2">
      <c r="A1893" s="4"/>
    </row>
    <row r="1894" spans="1:1" x14ac:dyDescent="0.2">
      <c r="A1894" s="4"/>
    </row>
    <row r="1895" spans="1:1" x14ac:dyDescent="0.2">
      <c r="A1895" s="4"/>
    </row>
    <row r="1896" spans="1:1" x14ac:dyDescent="0.2">
      <c r="A1896" s="4"/>
    </row>
    <row r="1897" spans="1:1" x14ac:dyDescent="0.2">
      <c r="A1897" s="4"/>
    </row>
    <row r="1898" spans="1:1" x14ac:dyDescent="0.2">
      <c r="A1898" s="4"/>
    </row>
    <row r="1899" spans="1:1" x14ac:dyDescent="0.2">
      <c r="A1899" s="4"/>
    </row>
    <row r="1900" spans="1:1" x14ac:dyDescent="0.2">
      <c r="A1900" s="4"/>
    </row>
    <row r="1901" spans="1:1" x14ac:dyDescent="0.2">
      <c r="A1901" s="4"/>
    </row>
    <row r="1902" spans="1:1" x14ac:dyDescent="0.2">
      <c r="A1902" s="4"/>
    </row>
    <row r="1903" spans="1:1" x14ac:dyDescent="0.2">
      <c r="A1903" s="4"/>
    </row>
    <row r="1904" spans="1:1" x14ac:dyDescent="0.2">
      <c r="A1904" s="4"/>
    </row>
    <row r="1905" spans="1:1" x14ac:dyDescent="0.2">
      <c r="A1905" s="4"/>
    </row>
    <row r="1906" spans="1:1" x14ac:dyDescent="0.2">
      <c r="A1906" s="4"/>
    </row>
    <row r="1907" spans="1:1" x14ac:dyDescent="0.2">
      <c r="A1907" s="4"/>
    </row>
    <row r="1908" spans="1:1" x14ac:dyDescent="0.2">
      <c r="A1908" s="4"/>
    </row>
    <row r="1909" spans="1:1" x14ac:dyDescent="0.2">
      <c r="A1909" s="4"/>
    </row>
    <row r="1910" spans="1:1" x14ac:dyDescent="0.2">
      <c r="A1910" s="4"/>
    </row>
    <row r="1911" spans="1:1" x14ac:dyDescent="0.2">
      <c r="A1911" s="4"/>
    </row>
    <row r="1912" spans="1:1" x14ac:dyDescent="0.2">
      <c r="A1912" s="4"/>
    </row>
    <row r="1913" spans="1:1" x14ac:dyDescent="0.2">
      <c r="A1913" s="4"/>
    </row>
    <row r="1914" spans="1:1" x14ac:dyDescent="0.2">
      <c r="A1914" s="4"/>
    </row>
    <row r="1915" spans="1:1" x14ac:dyDescent="0.2">
      <c r="A1915" s="4"/>
    </row>
    <row r="1916" spans="1:1" x14ac:dyDescent="0.2">
      <c r="A1916" s="4"/>
    </row>
    <row r="1917" spans="1:1" x14ac:dyDescent="0.2">
      <c r="A1917" s="4"/>
    </row>
    <row r="1918" spans="1:1" x14ac:dyDescent="0.2">
      <c r="A1918" s="4"/>
    </row>
    <row r="1919" spans="1:1" x14ac:dyDescent="0.2">
      <c r="A1919" s="4"/>
    </row>
    <row r="1920" spans="1:1" x14ac:dyDescent="0.2">
      <c r="A1920" s="4"/>
    </row>
    <row r="1921" spans="1:1" x14ac:dyDescent="0.2">
      <c r="A1921" s="4"/>
    </row>
    <row r="1922" spans="1:1" x14ac:dyDescent="0.2">
      <c r="A1922" s="4"/>
    </row>
    <row r="1923" spans="1:1" x14ac:dyDescent="0.2">
      <c r="A1923" s="4"/>
    </row>
    <row r="1924" spans="1:1" x14ac:dyDescent="0.2">
      <c r="A1924" s="4"/>
    </row>
    <row r="1925" spans="1:1" x14ac:dyDescent="0.2">
      <c r="A1925" s="4"/>
    </row>
    <row r="1926" spans="1:1" x14ac:dyDescent="0.2">
      <c r="A1926" s="4"/>
    </row>
    <row r="1927" spans="1:1" x14ac:dyDescent="0.2">
      <c r="A1927" s="4"/>
    </row>
    <row r="1928" spans="1:1" x14ac:dyDescent="0.2">
      <c r="A1928" s="4"/>
    </row>
    <row r="1929" spans="1:1" x14ac:dyDescent="0.2">
      <c r="A1929" s="4"/>
    </row>
    <row r="1930" spans="1:1" x14ac:dyDescent="0.2">
      <c r="A1930" s="4"/>
    </row>
    <row r="1931" spans="1:1" x14ac:dyDescent="0.2">
      <c r="A1931" s="4"/>
    </row>
    <row r="1932" spans="1:1" x14ac:dyDescent="0.2">
      <c r="A1932" s="4"/>
    </row>
    <row r="1933" spans="1:1" x14ac:dyDescent="0.2">
      <c r="A1933" s="4"/>
    </row>
    <row r="1934" spans="1:1" x14ac:dyDescent="0.2">
      <c r="A1934" s="4"/>
    </row>
    <row r="1935" spans="1:1" x14ac:dyDescent="0.2">
      <c r="A1935" s="4"/>
    </row>
    <row r="1936" spans="1:1" x14ac:dyDescent="0.2">
      <c r="A1936" s="4"/>
    </row>
    <row r="1937" spans="1:1" x14ac:dyDescent="0.2">
      <c r="A1937" s="4"/>
    </row>
    <row r="1938" spans="1:1" x14ac:dyDescent="0.2">
      <c r="A1938" s="4"/>
    </row>
    <row r="1939" spans="1:1" x14ac:dyDescent="0.2">
      <c r="A1939" s="4"/>
    </row>
    <row r="1940" spans="1:1" x14ac:dyDescent="0.2">
      <c r="A1940" s="4"/>
    </row>
    <row r="1941" spans="1:1" x14ac:dyDescent="0.2">
      <c r="A1941" s="4"/>
    </row>
    <row r="1942" spans="1:1" x14ac:dyDescent="0.2">
      <c r="A1942" s="4"/>
    </row>
    <row r="1943" spans="1:1" x14ac:dyDescent="0.2">
      <c r="A1943" s="4"/>
    </row>
    <row r="1944" spans="1:1" x14ac:dyDescent="0.2">
      <c r="A1944" s="4"/>
    </row>
    <row r="1945" spans="1:1" x14ac:dyDescent="0.2">
      <c r="A1945" s="4"/>
    </row>
    <row r="1946" spans="1:1" x14ac:dyDescent="0.2">
      <c r="A1946" s="4"/>
    </row>
    <row r="1947" spans="1:1" x14ac:dyDescent="0.2">
      <c r="A1947" s="4"/>
    </row>
    <row r="1948" spans="1:1" x14ac:dyDescent="0.2">
      <c r="A1948" s="4"/>
    </row>
    <row r="1949" spans="1:1" x14ac:dyDescent="0.2">
      <c r="A1949" s="4"/>
    </row>
    <row r="1950" spans="1:1" x14ac:dyDescent="0.2">
      <c r="A1950" s="4"/>
    </row>
    <row r="1951" spans="1:1" x14ac:dyDescent="0.2">
      <c r="A1951" s="4"/>
    </row>
    <row r="1952" spans="1:1" x14ac:dyDescent="0.2">
      <c r="A1952" s="4"/>
    </row>
    <row r="1953" spans="1:1" x14ac:dyDescent="0.2">
      <c r="A1953" s="4"/>
    </row>
    <row r="1954" spans="1:1" x14ac:dyDescent="0.2">
      <c r="A1954" s="4"/>
    </row>
    <row r="1955" spans="1:1" x14ac:dyDescent="0.2">
      <c r="A1955" s="4"/>
    </row>
    <row r="1956" spans="1:1" x14ac:dyDescent="0.2">
      <c r="A1956" s="4"/>
    </row>
    <row r="1957" spans="1:1" x14ac:dyDescent="0.2">
      <c r="A1957" s="4"/>
    </row>
    <row r="1958" spans="1:1" x14ac:dyDescent="0.2">
      <c r="A1958" s="4"/>
    </row>
    <row r="1959" spans="1:1" x14ac:dyDescent="0.2">
      <c r="A1959" s="4"/>
    </row>
    <row r="1960" spans="1:1" x14ac:dyDescent="0.2">
      <c r="A1960" s="4"/>
    </row>
    <row r="1961" spans="1:1" x14ac:dyDescent="0.2">
      <c r="A1961" s="4"/>
    </row>
    <row r="1962" spans="1:1" x14ac:dyDescent="0.2">
      <c r="A1962" s="4"/>
    </row>
    <row r="1963" spans="1:1" x14ac:dyDescent="0.2">
      <c r="A1963" s="4"/>
    </row>
    <row r="1964" spans="1:1" x14ac:dyDescent="0.2">
      <c r="A1964" s="4"/>
    </row>
    <row r="1965" spans="1:1" x14ac:dyDescent="0.2">
      <c r="A1965" s="4"/>
    </row>
    <row r="1966" spans="1:1" x14ac:dyDescent="0.2">
      <c r="A1966" s="4"/>
    </row>
    <row r="1967" spans="1:1" x14ac:dyDescent="0.2">
      <c r="A1967" s="4"/>
    </row>
    <row r="1968" spans="1:1" x14ac:dyDescent="0.2">
      <c r="A1968" s="4"/>
    </row>
    <row r="1969" spans="1:1" x14ac:dyDescent="0.2">
      <c r="A1969" s="4"/>
    </row>
    <row r="1970" spans="1:1" x14ac:dyDescent="0.2">
      <c r="A1970" s="4"/>
    </row>
    <row r="1971" spans="1:1" x14ac:dyDescent="0.2">
      <c r="A1971" s="4"/>
    </row>
    <row r="1972" spans="1:1" x14ac:dyDescent="0.2">
      <c r="A1972" s="4"/>
    </row>
    <row r="1973" spans="1:1" x14ac:dyDescent="0.2">
      <c r="A1973" s="4"/>
    </row>
    <row r="1974" spans="1:1" x14ac:dyDescent="0.2">
      <c r="A1974" s="4"/>
    </row>
    <row r="1975" spans="1:1" x14ac:dyDescent="0.2">
      <c r="A1975" s="4"/>
    </row>
    <row r="1976" spans="1:1" x14ac:dyDescent="0.2">
      <c r="A1976" s="4"/>
    </row>
    <row r="1977" spans="1:1" x14ac:dyDescent="0.2">
      <c r="A1977" s="4"/>
    </row>
    <row r="1978" spans="1:1" x14ac:dyDescent="0.2">
      <c r="A1978" s="4"/>
    </row>
    <row r="1979" spans="1:1" x14ac:dyDescent="0.2">
      <c r="A1979" s="4"/>
    </row>
    <row r="1980" spans="1:1" x14ac:dyDescent="0.2">
      <c r="A1980" s="4"/>
    </row>
    <row r="1981" spans="1:1" x14ac:dyDescent="0.2">
      <c r="A1981" s="4"/>
    </row>
    <row r="1982" spans="1:1" x14ac:dyDescent="0.2">
      <c r="A1982" s="4"/>
    </row>
    <row r="1983" spans="1:1" x14ac:dyDescent="0.2">
      <c r="A1983" s="4"/>
    </row>
    <row r="1984" spans="1:1" x14ac:dyDescent="0.2">
      <c r="A1984" s="4"/>
    </row>
    <row r="1985" spans="1:1" x14ac:dyDescent="0.2">
      <c r="A1985" s="4"/>
    </row>
    <row r="1986" spans="1:1" x14ac:dyDescent="0.2">
      <c r="A1986" s="4"/>
    </row>
    <row r="1987" spans="1:1" x14ac:dyDescent="0.2">
      <c r="A1987" s="4"/>
    </row>
    <row r="1988" spans="1:1" x14ac:dyDescent="0.2">
      <c r="A1988" s="4"/>
    </row>
    <row r="1989" spans="1:1" x14ac:dyDescent="0.2">
      <c r="A1989" s="4"/>
    </row>
    <row r="1990" spans="1:1" x14ac:dyDescent="0.2">
      <c r="A1990" s="4"/>
    </row>
    <row r="1991" spans="1:1" x14ac:dyDescent="0.2">
      <c r="A1991" s="4"/>
    </row>
    <row r="1992" spans="1:1" x14ac:dyDescent="0.2">
      <c r="A1992" s="4"/>
    </row>
    <row r="1993" spans="1:1" x14ac:dyDescent="0.2">
      <c r="A1993" s="4"/>
    </row>
    <row r="1994" spans="1:1" x14ac:dyDescent="0.2">
      <c r="A1994" s="4"/>
    </row>
    <row r="1995" spans="1:1" x14ac:dyDescent="0.2">
      <c r="A1995" s="4"/>
    </row>
    <row r="1996" spans="1:1" x14ac:dyDescent="0.2">
      <c r="A1996" s="4"/>
    </row>
    <row r="1997" spans="1:1" x14ac:dyDescent="0.2">
      <c r="A1997" s="4"/>
    </row>
    <row r="1998" spans="1:1" x14ac:dyDescent="0.2">
      <c r="A1998" s="4"/>
    </row>
    <row r="1999" spans="1:1" x14ac:dyDescent="0.2">
      <c r="A1999" s="4"/>
    </row>
    <row r="2000" spans="1:1" x14ac:dyDescent="0.2">
      <c r="A2000" s="4"/>
    </row>
    <row r="2001" spans="1:1" x14ac:dyDescent="0.2">
      <c r="A2001" s="4"/>
    </row>
    <row r="2002" spans="1:1" x14ac:dyDescent="0.2">
      <c r="A2002" s="4"/>
    </row>
    <row r="2003" spans="1:1" x14ac:dyDescent="0.2">
      <c r="A2003" s="4"/>
    </row>
    <row r="2004" spans="1:1" x14ac:dyDescent="0.2">
      <c r="A2004" s="4"/>
    </row>
    <row r="2005" spans="1:1" x14ac:dyDescent="0.2">
      <c r="A2005" s="4"/>
    </row>
    <row r="2006" spans="1:1" x14ac:dyDescent="0.2">
      <c r="A2006" s="4"/>
    </row>
    <row r="2007" spans="1:1" x14ac:dyDescent="0.2">
      <c r="A2007" s="4"/>
    </row>
    <row r="2008" spans="1:1" x14ac:dyDescent="0.2">
      <c r="A2008" s="4"/>
    </row>
    <row r="2009" spans="1:1" x14ac:dyDescent="0.2">
      <c r="A2009" s="4"/>
    </row>
    <row r="2010" spans="1:1" x14ac:dyDescent="0.2">
      <c r="A2010" s="4"/>
    </row>
    <row r="2011" spans="1:1" x14ac:dyDescent="0.2">
      <c r="A2011" s="4"/>
    </row>
    <row r="2012" spans="1:1" x14ac:dyDescent="0.2">
      <c r="A2012" s="4"/>
    </row>
    <row r="2013" spans="1:1" x14ac:dyDescent="0.2">
      <c r="A2013" s="4"/>
    </row>
    <row r="2014" spans="1:1" x14ac:dyDescent="0.2">
      <c r="A2014" s="4"/>
    </row>
    <row r="2015" spans="1:1" x14ac:dyDescent="0.2">
      <c r="A2015" s="4"/>
    </row>
    <row r="2016" spans="1:1" x14ac:dyDescent="0.2">
      <c r="A2016" s="4"/>
    </row>
    <row r="2017" spans="1:1" x14ac:dyDescent="0.2">
      <c r="A2017" s="4"/>
    </row>
    <row r="2018" spans="1:1" x14ac:dyDescent="0.2">
      <c r="A2018" s="4"/>
    </row>
    <row r="2019" spans="1:1" x14ac:dyDescent="0.2">
      <c r="A2019" s="4"/>
    </row>
    <row r="2020" spans="1:1" x14ac:dyDescent="0.2">
      <c r="A2020" s="4"/>
    </row>
    <row r="2021" spans="1:1" x14ac:dyDescent="0.2">
      <c r="A2021" s="4"/>
    </row>
    <row r="2022" spans="1:1" x14ac:dyDescent="0.2">
      <c r="A2022" s="4"/>
    </row>
    <row r="2023" spans="1:1" x14ac:dyDescent="0.2">
      <c r="A2023" s="4"/>
    </row>
    <row r="2024" spans="1:1" x14ac:dyDescent="0.2">
      <c r="A2024" s="4"/>
    </row>
    <row r="2025" spans="1:1" x14ac:dyDescent="0.2">
      <c r="A2025" s="4"/>
    </row>
    <row r="2026" spans="1:1" x14ac:dyDescent="0.2">
      <c r="A2026" s="4"/>
    </row>
    <row r="2027" spans="1:1" x14ac:dyDescent="0.2">
      <c r="A2027" s="4"/>
    </row>
    <row r="2028" spans="1:1" x14ac:dyDescent="0.2">
      <c r="A2028" s="4"/>
    </row>
    <row r="2029" spans="1:1" x14ac:dyDescent="0.2">
      <c r="A2029" s="4"/>
    </row>
    <row r="2030" spans="1:1" x14ac:dyDescent="0.2">
      <c r="A2030" s="4"/>
    </row>
    <row r="2031" spans="1:1" x14ac:dyDescent="0.2">
      <c r="A2031" s="4"/>
    </row>
    <row r="2032" spans="1:1" x14ac:dyDescent="0.2">
      <c r="A2032" s="4"/>
    </row>
    <row r="2033" spans="1:1" x14ac:dyDescent="0.2">
      <c r="A2033" s="4"/>
    </row>
    <row r="2034" spans="1:1" x14ac:dyDescent="0.2">
      <c r="A2034" s="4"/>
    </row>
    <row r="2035" spans="1:1" x14ac:dyDescent="0.2">
      <c r="A2035" s="4"/>
    </row>
    <row r="2036" spans="1:1" x14ac:dyDescent="0.2">
      <c r="A2036" s="4"/>
    </row>
    <row r="2037" spans="1:1" x14ac:dyDescent="0.2">
      <c r="A2037" s="4"/>
    </row>
    <row r="2038" spans="1:1" x14ac:dyDescent="0.2">
      <c r="A2038" s="4"/>
    </row>
    <row r="2039" spans="1:1" x14ac:dyDescent="0.2">
      <c r="A2039" s="4"/>
    </row>
    <row r="2040" spans="1:1" x14ac:dyDescent="0.2">
      <c r="A2040" s="4"/>
    </row>
    <row r="2041" spans="1:1" x14ac:dyDescent="0.2">
      <c r="A2041" s="4"/>
    </row>
    <row r="2042" spans="1:1" x14ac:dyDescent="0.2">
      <c r="A2042" s="4"/>
    </row>
    <row r="2043" spans="1:1" x14ac:dyDescent="0.2">
      <c r="A2043" s="4"/>
    </row>
    <row r="2044" spans="1:1" x14ac:dyDescent="0.2">
      <c r="A2044" s="4"/>
    </row>
    <row r="2045" spans="1:1" x14ac:dyDescent="0.2">
      <c r="A2045" s="4"/>
    </row>
    <row r="2046" spans="1:1" x14ac:dyDescent="0.2">
      <c r="A2046" s="4"/>
    </row>
    <row r="2047" spans="1:1" x14ac:dyDescent="0.2">
      <c r="A2047" s="4"/>
    </row>
    <row r="2048" spans="1:1" x14ac:dyDescent="0.2">
      <c r="A2048" s="4"/>
    </row>
    <row r="2049" spans="1:1" x14ac:dyDescent="0.2">
      <c r="A2049" s="4"/>
    </row>
    <row r="2050" spans="1:1" x14ac:dyDescent="0.2">
      <c r="A2050" s="4"/>
    </row>
    <row r="2051" spans="1:1" x14ac:dyDescent="0.2">
      <c r="A2051" s="4"/>
    </row>
    <row r="2052" spans="1:1" x14ac:dyDescent="0.2">
      <c r="A2052" s="4"/>
    </row>
    <row r="2053" spans="1:1" x14ac:dyDescent="0.2">
      <c r="A2053" s="4"/>
    </row>
    <row r="2054" spans="1:1" x14ac:dyDescent="0.2">
      <c r="A2054" s="4"/>
    </row>
    <row r="2055" spans="1:1" x14ac:dyDescent="0.2">
      <c r="A2055" s="4"/>
    </row>
    <row r="2056" spans="1:1" x14ac:dyDescent="0.2">
      <c r="A2056" s="4"/>
    </row>
    <row r="2057" spans="1:1" x14ac:dyDescent="0.2">
      <c r="A2057" s="4"/>
    </row>
    <row r="2058" spans="1:1" x14ac:dyDescent="0.2">
      <c r="A2058" s="4"/>
    </row>
    <row r="2059" spans="1:1" x14ac:dyDescent="0.2">
      <c r="A2059" s="4"/>
    </row>
    <row r="2060" spans="1:1" x14ac:dyDescent="0.2">
      <c r="A2060" s="4"/>
    </row>
    <row r="2061" spans="1:1" x14ac:dyDescent="0.2">
      <c r="A2061" s="4"/>
    </row>
    <row r="2062" spans="1:1" x14ac:dyDescent="0.2">
      <c r="A2062" s="4"/>
    </row>
    <row r="2063" spans="1:1" x14ac:dyDescent="0.2">
      <c r="A2063" s="4"/>
    </row>
    <row r="2064" spans="1:1" x14ac:dyDescent="0.2">
      <c r="A2064" s="4"/>
    </row>
    <row r="2065" spans="1:1" x14ac:dyDescent="0.2">
      <c r="A2065" s="4"/>
    </row>
    <row r="2066" spans="1:1" x14ac:dyDescent="0.2">
      <c r="A2066" s="4"/>
    </row>
    <row r="2067" spans="1:1" x14ac:dyDescent="0.2">
      <c r="A2067" s="4"/>
    </row>
    <row r="2068" spans="1:1" x14ac:dyDescent="0.2">
      <c r="A2068" s="4"/>
    </row>
    <row r="2069" spans="1:1" x14ac:dyDescent="0.2">
      <c r="A2069" s="4"/>
    </row>
    <row r="2070" spans="1:1" x14ac:dyDescent="0.2">
      <c r="A2070" s="4"/>
    </row>
    <row r="2071" spans="1:1" x14ac:dyDescent="0.2">
      <c r="A2071" s="4"/>
    </row>
    <row r="2072" spans="1:1" x14ac:dyDescent="0.2">
      <c r="A2072" s="4"/>
    </row>
    <row r="2073" spans="1:1" x14ac:dyDescent="0.2">
      <c r="A2073" s="4"/>
    </row>
    <row r="2074" spans="1:1" x14ac:dyDescent="0.2">
      <c r="A2074" s="4"/>
    </row>
    <row r="2075" spans="1:1" x14ac:dyDescent="0.2">
      <c r="A2075" s="4"/>
    </row>
    <row r="2076" spans="1:1" x14ac:dyDescent="0.2">
      <c r="A2076" s="4"/>
    </row>
    <row r="2077" spans="1:1" x14ac:dyDescent="0.2">
      <c r="A2077" s="4"/>
    </row>
    <row r="2078" spans="1:1" x14ac:dyDescent="0.2">
      <c r="A2078" s="4"/>
    </row>
    <row r="2079" spans="1:1" x14ac:dyDescent="0.2">
      <c r="A2079" s="4"/>
    </row>
    <row r="2080" spans="1:1" x14ac:dyDescent="0.2">
      <c r="A2080" s="4"/>
    </row>
    <row r="2081" spans="1:1" x14ac:dyDescent="0.2">
      <c r="A2081" s="4"/>
    </row>
    <row r="2082" spans="1:1" x14ac:dyDescent="0.2">
      <c r="A2082" s="4"/>
    </row>
    <row r="2083" spans="1:1" x14ac:dyDescent="0.2">
      <c r="A2083" s="4"/>
    </row>
    <row r="2084" spans="1:1" x14ac:dyDescent="0.2">
      <c r="A2084" s="4"/>
    </row>
    <row r="2085" spans="1:1" x14ac:dyDescent="0.2">
      <c r="A2085" s="4"/>
    </row>
    <row r="2086" spans="1:1" x14ac:dyDescent="0.2">
      <c r="A2086" s="4"/>
    </row>
    <row r="2087" spans="1:1" x14ac:dyDescent="0.2">
      <c r="A2087" s="4"/>
    </row>
    <row r="2088" spans="1:1" x14ac:dyDescent="0.2">
      <c r="A2088" s="4"/>
    </row>
    <row r="2089" spans="1:1" x14ac:dyDescent="0.2">
      <c r="A2089" s="4"/>
    </row>
    <row r="2090" spans="1:1" x14ac:dyDescent="0.2">
      <c r="A2090" s="4"/>
    </row>
    <row r="2091" spans="1:1" x14ac:dyDescent="0.2">
      <c r="A2091" s="4"/>
    </row>
    <row r="2092" spans="1:1" x14ac:dyDescent="0.2">
      <c r="A2092" s="4"/>
    </row>
    <row r="2093" spans="1:1" x14ac:dyDescent="0.2">
      <c r="A2093" s="4"/>
    </row>
    <row r="2094" spans="1:1" x14ac:dyDescent="0.2">
      <c r="A2094" s="4"/>
    </row>
    <row r="2095" spans="1:1" x14ac:dyDescent="0.2">
      <c r="A2095" s="4"/>
    </row>
    <row r="2096" spans="1:1" x14ac:dyDescent="0.2">
      <c r="A2096" s="4"/>
    </row>
    <row r="2097" spans="1:1" x14ac:dyDescent="0.2">
      <c r="A2097" s="4"/>
    </row>
    <row r="2098" spans="1:1" x14ac:dyDescent="0.2">
      <c r="A2098" s="4"/>
    </row>
    <row r="2099" spans="1:1" x14ac:dyDescent="0.2">
      <c r="A2099" s="4"/>
    </row>
    <row r="2100" spans="1:1" x14ac:dyDescent="0.2">
      <c r="A2100" s="4"/>
    </row>
    <row r="2101" spans="1:1" x14ac:dyDescent="0.2">
      <c r="A2101" s="4"/>
    </row>
    <row r="2102" spans="1:1" x14ac:dyDescent="0.2">
      <c r="A2102" s="4"/>
    </row>
    <row r="2103" spans="1:1" x14ac:dyDescent="0.2">
      <c r="A2103" s="4"/>
    </row>
    <row r="2104" spans="1:1" x14ac:dyDescent="0.2">
      <c r="A2104" s="4"/>
    </row>
    <row r="2105" spans="1:1" x14ac:dyDescent="0.2">
      <c r="A2105" s="4"/>
    </row>
    <row r="2106" spans="1:1" x14ac:dyDescent="0.2">
      <c r="A2106" s="4"/>
    </row>
    <row r="2107" spans="1:1" x14ac:dyDescent="0.2">
      <c r="A2107" s="4"/>
    </row>
    <row r="2108" spans="1:1" x14ac:dyDescent="0.2">
      <c r="A2108" s="4"/>
    </row>
    <row r="2109" spans="1:1" x14ac:dyDescent="0.2">
      <c r="A2109" s="4"/>
    </row>
    <row r="2110" spans="1:1" x14ac:dyDescent="0.2">
      <c r="A2110" s="4"/>
    </row>
    <row r="2111" spans="1:1" x14ac:dyDescent="0.2">
      <c r="A2111" s="4"/>
    </row>
    <row r="2112" spans="1:1" x14ac:dyDescent="0.2">
      <c r="A2112" s="4"/>
    </row>
    <row r="2113" spans="1:1" x14ac:dyDescent="0.2">
      <c r="A2113" s="4"/>
    </row>
    <row r="2114" spans="1:1" x14ac:dyDescent="0.2">
      <c r="A2114" s="4"/>
    </row>
    <row r="2115" spans="1:1" x14ac:dyDescent="0.2">
      <c r="A2115" s="4"/>
    </row>
    <row r="2116" spans="1:1" x14ac:dyDescent="0.2">
      <c r="A2116" s="4"/>
    </row>
    <row r="2117" spans="1:1" x14ac:dyDescent="0.2">
      <c r="A2117" s="4"/>
    </row>
    <row r="2118" spans="1:1" x14ac:dyDescent="0.2">
      <c r="A2118" s="4"/>
    </row>
    <row r="2119" spans="1:1" x14ac:dyDescent="0.2">
      <c r="A2119" s="4"/>
    </row>
    <row r="2120" spans="1:1" x14ac:dyDescent="0.2">
      <c r="A2120" s="4"/>
    </row>
    <row r="2121" spans="1:1" x14ac:dyDescent="0.2">
      <c r="A2121" s="4"/>
    </row>
    <row r="2122" spans="1:1" x14ac:dyDescent="0.2">
      <c r="A2122" s="4"/>
    </row>
    <row r="2123" spans="1:1" x14ac:dyDescent="0.2">
      <c r="A2123" s="4"/>
    </row>
    <row r="2124" spans="1:1" x14ac:dyDescent="0.2">
      <c r="A2124" s="4"/>
    </row>
    <row r="2125" spans="1:1" x14ac:dyDescent="0.2">
      <c r="A2125" s="4"/>
    </row>
    <row r="2126" spans="1:1" x14ac:dyDescent="0.2">
      <c r="A2126" s="4"/>
    </row>
    <row r="2127" spans="1:1" x14ac:dyDescent="0.2">
      <c r="A2127" s="4"/>
    </row>
    <row r="2128" spans="1:1" x14ac:dyDescent="0.2">
      <c r="A2128" s="4"/>
    </row>
    <row r="2129" spans="1:1" x14ac:dyDescent="0.2">
      <c r="A2129" s="4"/>
    </row>
    <row r="2130" spans="1:1" x14ac:dyDescent="0.2">
      <c r="A2130" s="4"/>
    </row>
    <row r="2131" spans="1:1" x14ac:dyDescent="0.2">
      <c r="A2131" s="4"/>
    </row>
    <row r="2132" spans="1:1" x14ac:dyDescent="0.2">
      <c r="A2132" s="4"/>
    </row>
    <row r="2133" spans="1:1" x14ac:dyDescent="0.2">
      <c r="A2133" s="4"/>
    </row>
    <row r="2134" spans="1:1" x14ac:dyDescent="0.2">
      <c r="A2134" s="4"/>
    </row>
    <row r="2135" spans="1:1" x14ac:dyDescent="0.2">
      <c r="A2135" s="4"/>
    </row>
    <row r="2136" spans="1:1" x14ac:dyDescent="0.2">
      <c r="A2136" s="4"/>
    </row>
    <row r="2137" spans="1:1" x14ac:dyDescent="0.2">
      <c r="A2137" s="4"/>
    </row>
    <row r="2138" spans="1:1" x14ac:dyDescent="0.2">
      <c r="A2138" s="4"/>
    </row>
    <row r="2139" spans="1:1" x14ac:dyDescent="0.2">
      <c r="A2139" s="4"/>
    </row>
    <row r="2140" spans="1:1" x14ac:dyDescent="0.2">
      <c r="A2140" s="4"/>
    </row>
    <row r="2141" spans="1:1" x14ac:dyDescent="0.2">
      <c r="A2141" s="4"/>
    </row>
    <row r="2142" spans="1:1" x14ac:dyDescent="0.2">
      <c r="A2142" s="4"/>
    </row>
    <row r="2143" spans="1:1" x14ac:dyDescent="0.2">
      <c r="A2143" s="4"/>
    </row>
    <row r="2144" spans="1:1" x14ac:dyDescent="0.2">
      <c r="A2144" s="4"/>
    </row>
    <row r="2145" spans="1:1" x14ac:dyDescent="0.2">
      <c r="A2145" s="4"/>
    </row>
    <row r="2146" spans="1:1" x14ac:dyDescent="0.2">
      <c r="A2146" s="4"/>
    </row>
    <row r="2147" spans="1:1" x14ac:dyDescent="0.2">
      <c r="A2147" s="4"/>
    </row>
    <row r="2148" spans="1:1" x14ac:dyDescent="0.2">
      <c r="A2148" s="4"/>
    </row>
    <row r="2149" spans="1:1" x14ac:dyDescent="0.2">
      <c r="A2149" s="4"/>
    </row>
    <row r="2150" spans="1:1" x14ac:dyDescent="0.2">
      <c r="A2150" s="4"/>
    </row>
    <row r="2151" spans="1:1" x14ac:dyDescent="0.2">
      <c r="A2151" s="4"/>
    </row>
    <row r="2152" spans="1:1" x14ac:dyDescent="0.2">
      <c r="A2152" s="4"/>
    </row>
    <row r="2153" spans="1:1" x14ac:dyDescent="0.2">
      <c r="A2153" s="4"/>
    </row>
    <row r="2154" spans="1:1" x14ac:dyDescent="0.2">
      <c r="A2154" s="4"/>
    </row>
    <row r="2155" spans="1:1" x14ac:dyDescent="0.2">
      <c r="A2155" s="4"/>
    </row>
    <row r="2156" spans="1:1" x14ac:dyDescent="0.2">
      <c r="A2156" s="4"/>
    </row>
    <row r="2157" spans="1:1" x14ac:dyDescent="0.2">
      <c r="A2157" s="4"/>
    </row>
    <row r="2158" spans="1:1" x14ac:dyDescent="0.2">
      <c r="A2158" s="4"/>
    </row>
    <row r="2159" spans="1:1" x14ac:dyDescent="0.2">
      <c r="A2159" s="4"/>
    </row>
    <row r="2160" spans="1:1" x14ac:dyDescent="0.2">
      <c r="A2160" s="4"/>
    </row>
    <row r="2161" spans="1:1" x14ac:dyDescent="0.2">
      <c r="A2161" s="4"/>
    </row>
    <row r="2162" spans="1:1" x14ac:dyDescent="0.2">
      <c r="A2162" s="4"/>
    </row>
    <row r="2163" spans="1:1" x14ac:dyDescent="0.2">
      <c r="A2163" s="4"/>
    </row>
    <row r="2164" spans="1:1" x14ac:dyDescent="0.2">
      <c r="A2164" s="4"/>
    </row>
    <row r="2165" spans="1:1" x14ac:dyDescent="0.2">
      <c r="A2165" s="4"/>
    </row>
    <row r="2166" spans="1:1" x14ac:dyDescent="0.2">
      <c r="A2166" s="4"/>
    </row>
    <row r="2167" spans="1:1" x14ac:dyDescent="0.2">
      <c r="A2167" s="4"/>
    </row>
    <row r="2168" spans="1:1" x14ac:dyDescent="0.2">
      <c r="A2168" s="4"/>
    </row>
    <row r="2169" spans="1:1" x14ac:dyDescent="0.2">
      <c r="A2169" s="4"/>
    </row>
    <row r="2170" spans="1:1" x14ac:dyDescent="0.2">
      <c r="A2170" s="4"/>
    </row>
    <row r="2171" spans="1:1" x14ac:dyDescent="0.2">
      <c r="A2171" s="4"/>
    </row>
    <row r="2172" spans="1:1" x14ac:dyDescent="0.2">
      <c r="A2172" s="4"/>
    </row>
    <row r="2173" spans="1:1" x14ac:dyDescent="0.2">
      <c r="A2173" s="4"/>
    </row>
    <row r="2174" spans="1:1" x14ac:dyDescent="0.2">
      <c r="A2174" s="4"/>
    </row>
    <row r="2175" spans="1:1" x14ac:dyDescent="0.2">
      <c r="A2175" s="4"/>
    </row>
    <row r="2176" spans="1:1" x14ac:dyDescent="0.2">
      <c r="A2176" s="4"/>
    </row>
    <row r="2177" spans="1:1" x14ac:dyDescent="0.2">
      <c r="A2177" s="4"/>
    </row>
    <row r="2178" spans="1:1" x14ac:dyDescent="0.2">
      <c r="A2178" s="4"/>
    </row>
    <row r="2179" spans="1:1" x14ac:dyDescent="0.2">
      <c r="A2179" s="4"/>
    </row>
    <row r="2180" spans="1:1" x14ac:dyDescent="0.2">
      <c r="A2180" s="4"/>
    </row>
    <row r="2181" spans="1:1" x14ac:dyDescent="0.2">
      <c r="A2181" s="4"/>
    </row>
    <row r="2182" spans="1:1" x14ac:dyDescent="0.2">
      <c r="A2182" s="4"/>
    </row>
    <row r="2183" spans="1:1" x14ac:dyDescent="0.2">
      <c r="A2183" s="4"/>
    </row>
    <row r="2184" spans="1:1" x14ac:dyDescent="0.2">
      <c r="A2184" s="4"/>
    </row>
    <row r="2185" spans="1:1" x14ac:dyDescent="0.2">
      <c r="A2185" s="4"/>
    </row>
    <row r="2186" spans="1:1" x14ac:dyDescent="0.2">
      <c r="A2186" s="4"/>
    </row>
    <row r="2187" spans="1:1" x14ac:dyDescent="0.2">
      <c r="A2187" s="4"/>
    </row>
    <row r="2188" spans="1:1" x14ac:dyDescent="0.2">
      <c r="A2188" s="4"/>
    </row>
    <row r="2189" spans="1:1" x14ac:dyDescent="0.2">
      <c r="A2189" s="4"/>
    </row>
    <row r="2190" spans="1:1" x14ac:dyDescent="0.2">
      <c r="A2190" s="4"/>
    </row>
    <row r="2191" spans="1:1" x14ac:dyDescent="0.2">
      <c r="A2191" s="4"/>
    </row>
    <row r="2192" spans="1:1" x14ac:dyDescent="0.2">
      <c r="A2192" s="4"/>
    </row>
    <row r="2193" spans="1:1" x14ac:dyDescent="0.2">
      <c r="A2193" s="4"/>
    </row>
    <row r="2194" spans="1:1" x14ac:dyDescent="0.2">
      <c r="A2194" s="4"/>
    </row>
    <row r="2195" spans="1:1" x14ac:dyDescent="0.2">
      <c r="A2195" s="4"/>
    </row>
    <row r="2196" spans="1:1" x14ac:dyDescent="0.2">
      <c r="A2196" s="4"/>
    </row>
    <row r="2197" spans="1:1" x14ac:dyDescent="0.2">
      <c r="A2197" s="4"/>
    </row>
    <row r="2198" spans="1:1" x14ac:dyDescent="0.2">
      <c r="A2198" s="4"/>
    </row>
    <row r="2199" spans="1:1" x14ac:dyDescent="0.2">
      <c r="A2199" s="4"/>
    </row>
    <row r="2200" spans="1:1" x14ac:dyDescent="0.2">
      <c r="A2200" s="4"/>
    </row>
    <row r="2201" spans="1:1" x14ac:dyDescent="0.2">
      <c r="A2201" s="4"/>
    </row>
    <row r="2202" spans="1:1" x14ac:dyDescent="0.2">
      <c r="A2202" s="4"/>
    </row>
    <row r="2203" spans="1:1" x14ac:dyDescent="0.2">
      <c r="A2203" s="4"/>
    </row>
    <row r="2204" spans="1:1" x14ac:dyDescent="0.2">
      <c r="A2204" s="4"/>
    </row>
    <row r="2205" spans="1:1" x14ac:dyDescent="0.2">
      <c r="A2205" s="4"/>
    </row>
    <row r="2206" spans="1:1" x14ac:dyDescent="0.2">
      <c r="A2206" s="4"/>
    </row>
    <row r="2207" spans="1:1" x14ac:dyDescent="0.2">
      <c r="A2207" s="4"/>
    </row>
    <row r="2208" spans="1:1" x14ac:dyDescent="0.2">
      <c r="A2208" s="4"/>
    </row>
    <row r="2209" spans="1:1" x14ac:dyDescent="0.2">
      <c r="A2209" s="4"/>
    </row>
    <row r="2210" spans="1:1" x14ac:dyDescent="0.2">
      <c r="A2210" s="4"/>
    </row>
    <row r="2211" spans="1:1" x14ac:dyDescent="0.2">
      <c r="A2211" s="4"/>
    </row>
    <row r="2212" spans="1:1" x14ac:dyDescent="0.2">
      <c r="A2212" s="4"/>
    </row>
    <row r="2213" spans="1:1" x14ac:dyDescent="0.2">
      <c r="A2213" s="4"/>
    </row>
    <row r="2214" spans="1:1" x14ac:dyDescent="0.2">
      <c r="A2214" s="4"/>
    </row>
    <row r="2215" spans="1:1" x14ac:dyDescent="0.2">
      <c r="A2215" s="4"/>
    </row>
    <row r="2216" spans="1:1" x14ac:dyDescent="0.2">
      <c r="A2216" s="4"/>
    </row>
    <row r="2217" spans="1:1" x14ac:dyDescent="0.2">
      <c r="A2217" s="4"/>
    </row>
    <row r="2218" spans="1:1" x14ac:dyDescent="0.2">
      <c r="A2218" s="4"/>
    </row>
    <row r="2219" spans="1:1" x14ac:dyDescent="0.2">
      <c r="A2219" s="4"/>
    </row>
    <row r="2220" spans="1:1" x14ac:dyDescent="0.2">
      <c r="A2220" s="4"/>
    </row>
    <row r="2221" spans="1:1" x14ac:dyDescent="0.2">
      <c r="A2221" s="4"/>
    </row>
    <row r="2222" spans="1:1" x14ac:dyDescent="0.2">
      <c r="A2222" s="4"/>
    </row>
    <row r="2223" spans="1:1" x14ac:dyDescent="0.2">
      <c r="A2223" s="4"/>
    </row>
    <row r="2224" spans="1:1" x14ac:dyDescent="0.2">
      <c r="A2224" s="4"/>
    </row>
    <row r="2225" spans="1:1" x14ac:dyDescent="0.2">
      <c r="A2225" s="4"/>
    </row>
    <row r="2226" spans="1:1" x14ac:dyDescent="0.2">
      <c r="A2226" s="4"/>
    </row>
    <row r="2227" spans="1:1" x14ac:dyDescent="0.2">
      <c r="A2227" s="4"/>
    </row>
    <row r="2228" spans="1:1" x14ac:dyDescent="0.2">
      <c r="A2228" s="4"/>
    </row>
    <row r="2229" spans="1:1" x14ac:dyDescent="0.2">
      <c r="A2229" s="4"/>
    </row>
    <row r="2230" spans="1:1" x14ac:dyDescent="0.2">
      <c r="A2230" s="4"/>
    </row>
    <row r="2231" spans="1:1" x14ac:dyDescent="0.2">
      <c r="A2231" s="4"/>
    </row>
    <row r="2232" spans="1:1" x14ac:dyDescent="0.2">
      <c r="A2232" s="4"/>
    </row>
    <row r="2233" spans="1:1" x14ac:dyDescent="0.2">
      <c r="A2233" s="4"/>
    </row>
    <row r="2234" spans="1:1" x14ac:dyDescent="0.2">
      <c r="A2234" s="4"/>
    </row>
    <row r="2235" spans="1:1" x14ac:dyDescent="0.2">
      <c r="A2235" s="4"/>
    </row>
    <row r="2236" spans="1:1" x14ac:dyDescent="0.2">
      <c r="A2236" s="4"/>
    </row>
    <row r="2237" spans="1:1" x14ac:dyDescent="0.2">
      <c r="A2237" s="4"/>
    </row>
    <row r="2238" spans="1:1" x14ac:dyDescent="0.2">
      <c r="A2238" s="4"/>
    </row>
    <row r="2239" spans="1:1" x14ac:dyDescent="0.2">
      <c r="A2239" s="4"/>
    </row>
    <row r="2240" spans="1:1" x14ac:dyDescent="0.2">
      <c r="A2240" s="4"/>
    </row>
    <row r="2241" spans="1:1" x14ac:dyDescent="0.2">
      <c r="A2241" s="4"/>
    </row>
    <row r="2242" spans="1:1" x14ac:dyDescent="0.2">
      <c r="A2242" s="4"/>
    </row>
    <row r="2243" spans="1:1" x14ac:dyDescent="0.2">
      <c r="A2243" s="4"/>
    </row>
    <row r="2244" spans="1:1" x14ac:dyDescent="0.2">
      <c r="A2244" s="4"/>
    </row>
    <row r="2245" spans="1:1" x14ac:dyDescent="0.2">
      <c r="A2245" s="4"/>
    </row>
    <row r="2246" spans="1:1" x14ac:dyDescent="0.2">
      <c r="A2246" s="4"/>
    </row>
    <row r="2247" spans="1:1" x14ac:dyDescent="0.2">
      <c r="A2247" s="4"/>
    </row>
    <row r="2248" spans="1:1" x14ac:dyDescent="0.2">
      <c r="A2248" s="4"/>
    </row>
    <row r="2249" spans="1:1" x14ac:dyDescent="0.2">
      <c r="A2249" s="4"/>
    </row>
    <row r="2250" spans="1:1" x14ac:dyDescent="0.2">
      <c r="A2250" s="4"/>
    </row>
    <row r="2251" spans="1:1" x14ac:dyDescent="0.2">
      <c r="A2251" s="4"/>
    </row>
    <row r="2252" spans="1:1" x14ac:dyDescent="0.2">
      <c r="A2252" s="4"/>
    </row>
    <row r="2253" spans="1:1" x14ac:dyDescent="0.2">
      <c r="A2253" s="4"/>
    </row>
    <row r="2254" spans="1:1" x14ac:dyDescent="0.2">
      <c r="A2254" s="4"/>
    </row>
    <row r="2255" spans="1:1" x14ac:dyDescent="0.2">
      <c r="A2255" s="4"/>
    </row>
    <row r="2256" spans="1:1" x14ac:dyDescent="0.2">
      <c r="A2256" s="4"/>
    </row>
    <row r="2257" spans="1:1" x14ac:dyDescent="0.2">
      <c r="A2257" s="4"/>
    </row>
    <row r="2258" spans="1:1" x14ac:dyDescent="0.2">
      <c r="A2258" s="4"/>
    </row>
    <row r="2259" spans="1:1" x14ac:dyDescent="0.2">
      <c r="A2259" s="4"/>
    </row>
    <row r="2260" spans="1:1" x14ac:dyDescent="0.2">
      <c r="A2260" s="4"/>
    </row>
    <row r="2261" spans="1:1" x14ac:dyDescent="0.2">
      <c r="A2261" s="4"/>
    </row>
    <row r="2262" spans="1:1" x14ac:dyDescent="0.2">
      <c r="A2262" s="4"/>
    </row>
    <row r="2263" spans="1:1" x14ac:dyDescent="0.2">
      <c r="A2263" s="4"/>
    </row>
    <row r="2264" spans="1:1" x14ac:dyDescent="0.2">
      <c r="A2264" s="4"/>
    </row>
    <row r="2265" spans="1:1" x14ac:dyDescent="0.2">
      <c r="A2265" s="4"/>
    </row>
    <row r="2266" spans="1:1" x14ac:dyDescent="0.2">
      <c r="A2266" s="4"/>
    </row>
    <row r="2267" spans="1:1" x14ac:dyDescent="0.2">
      <c r="A2267" s="4"/>
    </row>
    <row r="2268" spans="1:1" x14ac:dyDescent="0.2">
      <c r="A2268" s="4"/>
    </row>
    <row r="2269" spans="1:1" x14ac:dyDescent="0.2">
      <c r="A2269" s="4"/>
    </row>
    <row r="2270" spans="1:1" x14ac:dyDescent="0.2">
      <c r="A2270" s="4"/>
    </row>
    <row r="2271" spans="1:1" x14ac:dyDescent="0.2">
      <c r="A2271" s="4"/>
    </row>
    <row r="2272" spans="1:1" x14ac:dyDescent="0.2">
      <c r="A2272" s="4"/>
    </row>
    <row r="2273" spans="1:1" x14ac:dyDescent="0.2">
      <c r="A2273" s="4"/>
    </row>
    <row r="2274" spans="1:1" x14ac:dyDescent="0.2">
      <c r="A2274" s="4"/>
    </row>
    <row r="2275" spans="1:1" x14ac:dyDescent="0.2">
      <c r="A2275" s="4"/>
    </row>
    <row r="2276" spans="1:1" x14ac:dyDescent="0.2">
      <c r="A2276" s="4"/>
    </row>
    <row r="2277" spans="1:1" x14ac:dyDescent="0.2">
      <c r="A2277" s="4"/>
    </row>
    <row r="2278" spans="1:1" x14ac:dyDescent="0.2">
      <c r="A2278" s="4"/>
    </row>
    <row r="2279" spans="1:1" x14ac:dyDescent="0.2">
      <c r="A2279" s="4"/>
    </row>
    <row r="2280" spans="1:1" x14ac:dyDescent="0.2">
      <c r="A2280" s="4"/>
    </row>
    <row r="2281" spans="1:1" x14ac:dyDescent="0.2">
      <c r="A2281" s="4"/>
    </row>
    <row r="2282" spans="1:1" x14ac:dyDescent="0.2">
      <c r="A2282" s="4"/>
    </row>
    <row r="2283" spans="1:1" x14ac:dyDescent="0.2">
      <c r="A2283" s="4"/>
    </row>
    <row r="2284" spans="1:1" x14ac:dyDescent="0.2">
      <c r="A2284" s="4"/>
    </row>
    <row r="2285" spans="1:1" x14ac:dyDescent="0.2">
      <c r="A2285" s="4"/>
    </row>
    <row r="2286" spans="1:1" x14ac:dyDescent="0.2">
      <c r="A2286" s="4"/>
    </row>
    <row r="2287" spans="1:1" x14ac:dyDescent="0.2">
      <c r="A2287" s="4"/>
    </row>
    <row r="2288" spans="1:1" x14ac:dyDescent="0.2">
      <c r="A2288" s="4"/>
    </row>
    <row r="2289" spans="1:1" x14ac:dyDescent="0.2">
      <c r="A2289" s="4"/>
    </row>
    <row r="2290" spans="1:1" x14ac:dyDescent="0.2">
      <c r="A2290" s="4"/>
    </row>
    <row r="2291" spans="1:1" x14ac:dyDescent="0.2">
      <c r="A2291" s="4"/>
    </row>
    <row r="2292" spans="1:1" x14ac:dyDescent="0.2">
      <c r="A2292" s="4"/>
    </row>
    <row r="2293" spans="1:1" x14ac:dyDescent="0.2">
      <c r="A2293" s="4"/>
    </row>
    <row r="2294" spans="1:1" x14ac:dyDescent="0.2">
      <c r="A2294" s="4"/>
    </row>
    <row r="2295" spans="1:1" x14ac:dyDescent="0.2">
      <c r="A2295" s="4"/>
    </row>
    <row r="2296" spans="1:1" x14ac:dyDescent="0.2">
      <c r="A2296" s="4"/>
    </row>
    <row r="2297" spans="1:1" x14ac:dyDescent="0.2">
      <c r="A2297" s="4"/>
    </row>
    <row r="2298" spans="1:1" x14ac:dyDescent="0.2">
      <c r="A2298" s="4"/>
    </row>
    <row r="2299" spans="1:1" x14ac:dyDescent="0.2">
      <c r="A2299" s="4"/>
    </row>
    <row r="2300" spans="1:1" x14ac:dyDescent="0.2">
      <c r="A2300" s="4"/>
    </row>
    <row r="2301" spans="1:1" x14ac:dyDescent="0.2">
      <c r="A2301" s="4"/>
    </row>
    <row r="2302" spans="1:1" x14ac:dyDescent="0.2">
      <c r="A2302" s="4"/>
    </row>
    <row r="2303" spans="1:1" x14ac:dyDescent="0.2">
      <c r="A2303" s="4"/>
    </row>
    <row r="2304" spans="1:1" x14ac:dyDescent="0.2">
      <c r="A2304" s="4"/>
    </row>
    <row r="2305" spans="1:1" x14ac:dyDescent="0.2">
      <c r="A2305" s="4"/>
    </row>
    <row r="2306" spans="1:1" x14ac:dyDescent="0.2">
      <c r="A2306" s="4"/>
    </row>
    <row r="2307" spans="1:1" x14ac:dyDescent="0.2">
      <c r="A2307" s="4"/>
    </row>
    <row r="2308" spans="1:1" x14ac:dyDescent="0.2">
      <c r="A2308" s="4"/>
    </row>
    <row r="2309" spans="1:1" x14ac:dyDescent="0.2">
      <c r="A2309" s="4"/>
    </row>
    <row r="2310" spans="1:1" x14ac:dyDescent="0.2">
      <c r="A2310" s="4"/>
    </row>
    <row r="2311" spans="1:1" x14ac:dyDescent="0.2">
      <c r="A2311" s="4"/>
    </row>
    <row r="2312" spans="1:1" x14ac:dyDescent="0.2">
      <c r="A2312" s="4"/>
    </row>
    <row r="2313" spans="1:1" x14ac:dyDescent="0.2">
      <c r="A2313" s="4"/>
    </row>
    <row r="2314" spans="1:1" x14ac:dyDescent="0.2">
      <c r="A2314" s="4"/>
    </row>
    <row r="2315" spans="1:1" x14ac:dyDescent="0.2">
      <c r="A2315" s="4"/>
    </row>
    <row r="2316" spans="1:1" x14ac:dyDescent="0.2">
      <c r="A2316" s="4"/>
    </row>
    <row r="2317" spans="1:1" x14ac:dyDescent="0.2">
      <c r="A2317" s="4"/>
    </row>
    <row r="2318" spans="1:1" x14ac:dyDescent="0.2">
      <c r="A2318" s="4"/>
    </row>
    <row r="2319" spans="1:1" x14ac:dyDescent="0.2">
      <c r="A2319" s="4"/>
    </row>
    <row r="2320" spans="1:1" x14ac:dyDescent="0.2">
      <c r="A2320" s="4"/>
    </row>
    <row r="2321" spans="1:1" x14ac:dyDescent="0.2">
      <c r="A2321" s="4"/>
    </row>
    <row r="2322" spans="1:1" x14ac:dyDescent="0.2">
      <c r="A2322" s="4"/>
    </row>
    <row r="2323" spans="1:1" x14ac:dyDescent="0.2">
      <c r="A2323" s="4"/>
    </row>
    <row r="2324" spans="1:1" x14ac:dyDescent="0.2">
      <c r="A2324" s="4"/>
    </row>
    <row r="2325" spans="1:1" x14ac:dyDescent="0.2">
      <c r="A2325" s="4"/>
    </row>
    <row r="2326" spans="1:1" x14ac:dyDescent="0.2">
      <c r="A2326" s="4"/>
    </row>
    <row r="2327" spans="1:1" x14ac:dyDescent="0.2">
      <c r="A2327" s="4"/>
    </row>
    <row r="2328" spans="1:1" x14ac:dyDescent="0.2">
      <c r="A2328" s="4"/>
    </row>
    <row r="2329" spans="1:1" x14ac:dyDescent="0.2">
      <c r="A2329" s="4"/>
    </row>
    <row r="2330" spans="1:1" x14ac:dyDescent="0.2">
      <c r="A2330" s="4"/>
    </row>
    <row r="2331" spans="1:1" x14ac:dyDescent="0.2">
      <c r="A2331" s="4"/>
    </row>
    <row r="2332" spans="1:1" x14ac:dyDescent="0.2">
      <c r="A2332" s="4"/>
    </row>
    <row r="2333" spans="1:1" x14ac:dyDescent="0.2">
      <c r="A2333" s="4"/>
    </row>
    <row r="2334" spans="1:1" x14ac:dyDescent="0.2">
      <c r="A2334" s="4"/>
    </row>
    <row r="2335" spans="1:1" x14ac:dyDescent="0.2">
      <c r="A2335" s="4"/>
    </row>
    <row r="2336" spans="1:1" x14ac:dyDescent="0.2">
      <c r="A2336" s="4"/>
    </row>
    <row r="2337" spans="1:1" x14ac:dyDescent="0.2">
      <c r="A2337" s="4"/>
    </row>
    <row r="2338" spans="1:1" x14ac:dyDescent="0.2">
      <c r="A2338" s="4"/>
    </row>
    <row r="2339" spans="1:1" x14ac:dyDescent="0.2">
      <c r="A2339" s="4"/>
    </row>
    <row r="2340" spans="1:1" x14ac:dyDescent="0.2">
      <c r="A2340" s="4"/>
    </row>
    <row r="2341" spans="1:1" x14ac:dyDescent="0.2">
      <c r="A2341" s="4"/>
    </row>
    <row r="2342" spans="1:1" x14ac:dyDescent="0.2">
      <c r="A2342" s="4"/>
    </row>
    <row r="2343" spans="1:1" x14ac:dyDescent="0.2">
      <c r="A2343" s="4"/>
    </row>
    <row r="2344" spans="1:1" x14ac:dyDescent="0.2">
      <c r="A2344" s="4"/>
    </row>
    <row r="2345" spans="1:1" x14ac:dyDescent="0.2">
      <c r="A2345" s="4"/>
    </row>
    <row r="2346" spans="1:1" x14ac:dyDescent="0.2">
      <c r="A2346" s="4"/>
    </row>
    <row r="2347" spans="1:1" x14ac:dyDescent="0.2">
      <c r="A2347" s="4"/>
    </row>
    <row r="2348" spans="1:1" x14ac:dyDescent="0.2">
      <c r="A2348" s="4"/>
    </row>
    <row r="2349" spans="1:1" x14ac:dyDescent="0.2">
      <c r="A2349" s="4"/>
    </row>
    <row r="2350" spans="1:1" x14ac:dyDescent="0.2">
      <c r="A2350" s="4"/>
    </row>
    <row r="2351" spans="1:1" x14ac:dyDescent="0.2">
      <c r="A2351" s="4"/>
    </row>
    <row r="2352" spans="1:1" x14ac:dyDescent="0.2">
      <c r="A2352" s="4"/>
    </row>
    <row r="2353" spans="1:1" x14ac:dyDescent="0.2">
      <c r="A2353" s="4"/>
    </row>
    <row r="2354" spans="1:1" x14ac:dyDescent="0.2">
      <c r="A2354" s="4"/>
    </row>
    <row r="2355" spans="1:1" x14ac:dyDescent="0.2">
      <c r="A2355" s="4"/>
    </row>
    <row r="2356" spans="1:1" x14ac:dyDescent="0.2">
      <c r="A2356" s="4"/>
    </row>
    <row r="2357" spans="1:1" x14ac:dyDescent="0.2">
      <c r="A2357" s="4"/>
    </row>
    <row r="2358" spans="1:1" x14ac:dyDescent="0.2">
      <c r="A2358" s="4"/>
    </row>
    <row r="2359" spans="1:1" x14ac:dyDescent="0.2">
      <c r="A2359" s="4"/>
    </row>
    <row r="2360" spans="1:1" x14ac:dyDescent="0.2">
      <c r="A2360" s="4"/>
    </row>
    <row r="2361" spans="1:1" x14ac:dyDescent="0.2">
      <c r="A2361" s="4"/>
    </row>
    <row r="2362" spans="1:1" x14ac:dyDescent="0.2">
      <c r="A2362" s="4"/>
    </row>
    <row r="2363" spans="1:1" x14ac:dyDescent="0.2">
      <c r="A2363" s="4"/>
    </row>
    <row r="2364" spans="1:1" x14ac:dyDescent="0.2">
      <c r="A2364" s="4"/>
    </row>
    <row r="2365" spans="1:1" x14ac:dyDescent="0.2">
      <c r="A2365" s="4"/>
    </row>
    <row r="2366" spans="1:1" x14ac:dyDescent="0.2">
      <c r="A2366" s="4"/>
    </row>
    <row r="2367" spans="1:1" x14ac:dyDescent="0.2">
      <c r="A2367" s="4"/>
    </row>
    <row r="2368" spans="1:1" x14ac:dyDescent="0.2">
      <c r="A2368" s="4"/>
    </row>
    <row r="2369" spans="1:1" x14ac:dyDescent="0.2">
      <c r="A2369" s="4"/>
    </row>
    <row r="2370" spans="1:1" x14ac:dyDescent="0.2">
      <c r="A2370" s="4"/>
    </row>
    <row r="2371" spans="1:1" x14ac:dyDescent="0.2">
      <c r="A2371" s="4"/>
    </row>
    <row r="2372" spans="1:1" x14ac:dyDescent="0.2">
      <c r="A2372" s="4"/>
    </row>
    <row r="2373" spans="1:1" x14ac:dyDescent="0.2">
      <c r="A2373" s="4"/>
    </row>
    <row r="2374" spans="1:1" x14ac:dyDescent="0.2">
      <c r="A2374" s="4"/>
    </row>
    <row r="2375" spans="1:1" x14ac:dyDescent="0.2">
      <c r="A2375" s="4"/>
    </row>
    <row r="2376" spans="1:1" x14ac:dyDescent="0.2">
      <c r="A2376" s="4"/>
    </row>
    <row r="2377" spans="1:1" x14ac:dyDescent="0.2">
      <c r="A2377" s="4"/>
    </row>
    <row r="2378" spans="1:1" x14ac:dyDescent="0.2">
      <c r="A2378" s="4"/>
    </row>
    <row r="2379" spans="1:1" x14ac:dyDescent="0.2">
      <c r="A2379" s="4"/>
    </row>
    <row r="2380" spans="1:1" x14ac:dyDescent="0.2">
      <c r="A2380" s="4"/>
    </row>
    <row r="2381" spans="1:1" x14ac:dyDescent="0.2">
      <c r="A2381" s="4"/>
    </row>
    <row r="2382" spans="1:1" x14ac:dyDescent="0.2">
      <c r="A2382" s="4"/>
    </row>
    <row r="2383" spans="1:1" x14ac:dyDescent="0.2">
      <c r="A2383" s="4"/>
    </row>
    <row r="2384" spans="1:1" x14ac:dyDescent="0.2">
      <c r="A2384" s="4"/>
    </row>
    <row r="2385" spans="1:1" x14ac:dyDescent="0.2">
      <c r="A2385" s="4"/>
    </row>
    <row r="2386" spans="1:1" x14ac:dyDescent="0.2">
      <c r="A2386" s="4"/>
    </row>
    <row r="2387" spans="1:1" x14ac:dyDescent="0.2">
      <c r="A2387" s="4"/>
    </row>
    <row r="2388" spans="1:1" x14ac:dyDescent="0.2">
      <c r="A2388" s="4"/>
    </row>
    <row r="2389" spans="1:1" x14ac:dyDescent="0.2">
      <c r="A2389" s="4"/>
    </row>
    <row r="2390" spans="1:1" x14ac:dyDescent="0.2">
      <c r="A2390" s="4"/>
    </row>
    <row r="2391" spans="1:1" x14ac:dyDescent="0.2">
      <c r="A2391" s="4"/>
    </row>
    <row r="2392" spans="1:1" x14ac:dyDescent="0.2">
      <c r="A2392" s="4"/>
    </row>
    <row r="2393" spans="1:1" x14ac:dyDescent="0.2">
      <c r="A2393" s="4"/>
    </row>
    <row r="2394" spans="1:1" x14ac:dyDescent="0.2">
      <c r="A2394" s="4"/>
    </row>
    <row r="2395" spans="1:1" x14ac:dyDescent="0.2">
      <c r="A2395" s="4"/>
    </row>
    <row r="2396" spans="1:1" x14ac:dyDescent="0.2">
      <c r="A2396" s="4"/>
    </row>
    <row r="2397" spans="1:1" x14ac:dyDescent="0.2">
      <c r="A2397" s="4"/>
    </row>
    <row r="2398" spans="1:1" x14ac:dyDescent="0.2">
      <c r="A2398" s="4"/>
    </row>
    <row r="2399" spans="1:1" x14ac:dyDescent="0.2">
      <c r="A2399" s="4"/>
    </row>
    <row r="2400" spans="1:1" x14ac:dyDescent="0.2">
      <c r="A2400" s="4"/>
    </row>
    <row r="2401" spans="1:1" x14ac:dyDescent="0.2">
      <c r="A2401" s="4"/>
    </row>
    <row r="2402" spans="1:1" x14ac:dyDescent="0.2">
      <c r="A2402" s="4"/>
    </row>
    <row r="2403" spans="1:1" x14ac:dyDescent="0.2">
      <c r="A2403" s="4"/>
    </row>
    <row r="2404" spans="1:1" x14ac:dyDescent="0.2">
      <c r="A2404" s="4"/>
    </row>
    <row r="2405" spans="1:1" x14ac:dyDescent="0.2">
      <c r="A2405" s="4"/>
    </row>
    <row r="2406" spans="1:1" x14ac:dyDescent="0.2">
      <c r="A2406" s="4"/>
    </row>
    <row r="2407" spans="1:1" x14ac:dyDescent="0.2">
      <c r="A2407" s="4"/>
    </row>
    <row r="2408" spans="1:1" x14ac:dyDescent="0.2">
      <c r="A2408" s="4"/>
    </row>
    <row r="2409" spans="1:1" x14ac:dyDescent="0.2">
      <c r="A2409" s="4"/>
    </row>
    <row r="2410" spans="1:1" x14ac:dyDescent="0.2">
      <c r="A2410" s="4"/>
    </row>
    <row r="2411" spans="1:1" x14ac:dyDescent="0.2">
      <c r="A2411" s="4"/>
    </row>
    <row r="2412" spans="1:1" x14ac:dyDescent="0.2">
      <c r="A2412" s="4"/>
    </row>
    <row r="2413" spans="1:1" x14ac:dyDescent="0.2">
      <c r="A2413" s="4"/>
    </row>
    <row r="2414" spans="1:1" x14ac:dyDescent="0.2">
      <c r="A2414" s="4"/>
    </row>
    <row r="2415" spans="1:1" x14ac:dyDescent="0.2">
      <c r="A2415" s="4"/>
    </row>
    <row r="2416" spans="1:1" x14ac:dyDescent="0.2">
      <c r="A2416" s="4"/>
    </row>
    <row r="2417" spans="1:1" x14ac:dyDescent="0.2">
      <c r="A2417" s="4"/>
    </row>
    <row r="2418" spans="1:1" x14ac:dyDescent="0.2">
      <c r="A2418" s="4"/>
    </row>
    <row r="2419" spans="1:1" x14ac:dyDescent="0.2">
      <c r="A2419" s="4"/>
    </row>
    <row r="2420" spans="1:1" x14ac:dyDescent="0.2">
      <c r="A2420" s="4"/>
    </row>
    <row r="2421" spans="1:1" x14ac:dyDescent="0.2">
      <c r="A2421" s="4"/>
    </row>
    <row r="2422" spans="1:1" x14ac:dyDescent="0.2">
      <c r="A2422" s="4"/>
    </row>
    <row r="2423" spans="1:1" x14ac:dyDescent="0.2">
      <c r="A2423" s="4"/>
    </row>
    <row r="2424" spans="1:1" x14ac:dyDescent="0.2">
      <c r="A2424" s="4"/>
    </row>
    <row r="2425" spans="1:1" x14ac:dyDescent="0.2">
      <c r="A2425" s="4"/>
    </row>
    <row r="2426" spans="1:1" x14ac:dyDescent="0.2">
      <c r="A2426" s="4"/>
    </row>
    <row r="2427" spans="1:1" x14ac:dyDescent="0.2">
      <c r="A2427" s="4"/>
    </row>
    <row r="2428" spans="1:1" x14ac:dyDescent="0.2">
      <c r="A2428" s="4"/>
    </row>
    <row r="2429" spans="1:1" x14ac:dyDescent="0.2">
      <c r="A2429" s="4"/>
    </row>
    <row r="2430" spans="1:1" x14ac:dyDescent="0.2">
      <c r="A2430" s="4"/>
    </row>
    <row r="2431" spans="1:1" x14ac:dyDescent="0.2">
      <c r="A2431" s="4"/>
    </row>
    <row r="2432" spans="1:1" x14ac:dyDescent="0.2">
      <c r="A2432" s="4"/>
    </row>
    <row r="2433" spans="1:1" x14ac:dyDescent="0.2">
      <c r="A2433" s="4"/>
    </row>
    <row r="2434" spans="1:1" x14ac:dyDescent="0.2">
      <c r="A2434" s="4"/>
    </row>
    <row r="2435" spans="1:1" x14ac:dyDescent="0.2">
      <c r="A2435" s="4"/>
    </row>
    <row r="2436" spans="1:1" x14ac:dyDescent="0.2">
      <c r="A2436" s="4"/>
    </row>
    <row r="2437" spans="1:1" x14ac:dyDescent="0.2">
      <c r="A2437" s="4"/>
    </row>
    <row r="2438" spans="1:1" x14ac:dyDescent="0.2">
      <c r="A2438" s="4"/>
    </row>
    <row r="2439" spans="1:1" x14ac:dyDescent="0.2">
      <c r="A2439" s="4"/>
    </row>
    <row r="2440" spans="1:1" x14ac:dyDescent="0.2">
      <c r="A2440" s="4"/>
    </row>
    <row r="2441" spans="1:1" x14ac:dyDescent="0.2">
      <c r="A2441" s="4"/>
    </row>
    <row r="2442" spans="1:1" x14ac:dyDescent="0.2">
      <c r="A2442" s="4"/>
    </row>
    <row r="2443" spans="1:1" x14ac:dyDescent="0.2">
      <c r="A2443" s="4"/>
    </row>
    <row r="2444" spans="1:1" x14ac:dyDescent="0.2">
      <c r="A2444" s="4"/>
    </row>
    <row r="2445" spans="1:1" x14ac:dyDescent="0.2">
      <c r="A2445" s="4"/>
    </row>
    <row r="2446" spans="1:1" x14ac:dyDescent="0.2">
      <c r="A2446" s="4"/>
    </row>
    <row r="2447" spans="1:1" x14ac:dyDescent="0.2">
      <c r="A2447" s="4"/>
    </row>
    <row r="2448" spans="1:1" x14ac:dyDescent="0.2">
      <c r="A2448" s="4"/>
    </row>
    <row r="2449" spans="1:1" x14ac:dyDescent="0.2">
      <c r="A2449" s="4"/>
    </row>
    <row r="2450" spans="1:1" x14ac:dyDescent="0.2">
      <c r="A2450" s="4"/>
    </row>
    <row r="2451" spans="1:1" x14ac:dyDescent="0.2">
      <c r="A2451" s="4"/>
    </row>
    <row r="2452" spans="1:1" x14ac:dyDescent="0.2">
      <c r="A2452" s="4"/>
    </row>
    <row r="2453" spans="1:1" x14ac:dyDescent="0.2">
      <c r="A2453" s="4"/>
    </row>
    <row r="2454" spans="1:1" x14ac:dyDescent="0.2">
      <c r="A2454" s="4"/>
    </row>
    <row r="2455" spans="1:1" x14ac:dyDescent="0.2">
      <c r="A2455" s="4"/>
    </row>
    <row r="2456" spans="1:1" x14ac:dyDescent="0.2">
      <c r="A2456" s="4"/>
    </row>
    <row r="2457" spans="1:1" x14ac:dyDescent="0.2">
      <c r="A2457" s="4"/>
    </row>
    <row r="2458" spans="1:1" x14ac:dyDescent="0.2">
      <c r="A2458" s="4"/>
    </row>
    <row r="2459" spans="1:1" x14ac:dyDescent="0.2">
      <c r="A2459" s="4"/>
    </row>
    <row r="2460" spans="1:1" x14ac:dyDescent="0.2">
      <c r="A2460" s="4"/>
    </row>
    <row r="2461" spans="1:1" x14ac:dyDescent="0.2">
      <c r="A2461" s="4"/>
    </row>
    <row r="2462" spans="1:1" x14ac:dyDescent="0.2">
      <c r="A2462" s="4"/>
    </row>
    <row r="2463" spans="1:1" x14ac:dyDescent="0.2">
      <c r="A2463" s="4"/>
    </row>
    <row r="2464" spans="1:1" x14ac:dyDescent="0.2">
      <c r="A2464" s="4"/>
    </row>
    <row r="2465" spans="1:1" x14ac:dyDescent="0.2">
      <c r="A2465" s="4"/>
    </row>
    <row r="2466" spans="1:1" x14ac:dyDescent="0.2">
      <c r="A2466" s="4"/>
    </row>
    <row r="2467" spans="1:1" x14ac:dyDescent="0.2">
      <c r="A2467" s="4"/>
    </row>
    <row r="2468" spans="1:1" x14ac:dyDescent="0.2">
      <c r="A2468" s="4"/>
    </row>
    <row r="2469" spans="1:1" x14ac:dyDescent="0.2">
      <c r="A2469" s="4"/>
    </row>
    <row r="2470" spans="1:1" x14ac:dyDescent="0.2">
      <c r="A2470" s="4"/>
    </row>
    <row r="2471" spans="1:1" x14ac:dyDescent="0.2">
      <c r="A2471" s="4"/>
    </row>
    <row r="2472" spans="1:1" x14ac:dyDescent="0.2">
      <c r="A2472" s="4"/>
    </row>
    <row r="2473" spans="1:1" x14ac:dyDescent="0.2">
      <c r="A2473" s="4"/>
    </row>
    <row r="2474" spans="1:1" x14ac:dyDescent="0.2">
      <c r="A2474" s="4"/>
    </row>
    <row r="2475" spans="1:1" x14ac:dyDescent="0.2">
      <c r="A2475" s="4"/>
    </row>
    <row r="2476" spans="1:1" x14ac:dyDescent="0.2">
      <c r="A2476" s="4"/>
    </row>
    <row r="2477" spans="1:1" x14ac:dyDescent="0.2">
      <c r="A2477" s="4"/>
    </row>
    <row r="2478" spans="1:1" x14ac:dyDescent="0.2">
      <c r="A2478" s="4"/>
    </row>
    <row r="2479" spans="1:1" x14ac:dyDescent="0.2">
      <c r="A2479" s="4"/>
    </row>
    <row r="2480" spans="1:1" x14ac:dyDescent="0.2">
      <c r="A2480" s="4"/>
    </row>
    <row r="2481" spans="1:1" x14ac:dyDescent="0.2">
      <c r="A2481" s="4"/>
    </row>
    <row r="2482" spans="1:1" x14ac:dyDescent="0.2">
      <c r="A2482" s="4"/>
    </row>
    <row r="2483" spans="1:1" x14ac:dyDescent="0.2">
      <c r="A2483" s="4"/>
    </row>
    <row r="2484" spans="1:1" x14ac:dyDescent="0.2">
      <c r="A2484" s="4"/>
    </row>
    <row r="2485" spans="1:1" x14ac:dyDescent="0.2">
      <c r="A2485" s="4"/>
    </row>
    <row r="2486" spans="1:1" x14ac:dyDescent="0.2">
      <c r="A2486" s="4"/>
    </row>
    <row r="2487" spans="1:1" x14ac:dyDescent="0.2">
      <c r="A2487" s="4"/>
    </row>
    <row r="2488" spans="1:1" x14ac:dyDescent="0.2">
      <c r="A2488" s="4"/>
    </row>
    <row r="2489" spans="1:1" x14ac:dyDescent="0.2">
      <c r="A2489" s="4"/>
    </row>
    <row r="2490" spans="1:1" x14ac:dyDescent="0.2">
      <c r="A2490" s="4"/>
    </row>
    <row r="2491" spans="1:1" x14ac:dyDescent="0.2">
      <c r="A2491" s="4"/>
    </row>
    <row r="2492" spans="1:1" x14ac:dyDescent="0.2">
      <c r="A2492" s="4"/>
    </row>
    <row r="2493" spans="1:1" x14ac:dyDescent="0.2">
      <c r="A2493" s="4"/>
    </row>
    <row r="2494" spans="1:1" x14ac:dyDescent="0.2">
      <c r="A2494" s="4"/>
    </row>
    <row r="2495" spans="1:1" x14ac:dyDescent="0.2">
      <c r="A2495" s="4"/>
    </row>
    <row r="2496" spans="1:1" x14ac:dyDescent="0.2">
      <c r="A2496" s="4"/>
    </row>
    <row r="2497" spans="1:1" x14ac:dyDescent="0.2">
      <c r="A2497" s="4"/>
    </row>
    <row r="2498" spans="1:1" x14ac:dyDescent="0.2">
      <c r="A2498" s="4"/>
    </row>
    <row r="2499" spans="1:1" x14ac:dyDescent="0.2">
      <c r="A2499" s="4"/>
    </row>
    <row r="2500" spans="1:1" x14ac:dyDescent="0.2">
      <c r="A2500" s="4"/>
    </row>
    <row r="2501" spans="1:1" x14ac:dyDescent="0.2">
      <c r="A2501" s="4"/>
    </row>
    <row r="2502" spans="1:1" x14ac:dyDescent="0.2">
      <c r="A2502" s="4"/>
    </row>
    <row r="2503" spans="1:1" x14ac:dyDescent="0.2">
      <c r="A2503" s="4"/>
    </row>
    <row r="2504" spans="1:1" x14ac:dyDescent="0.2">
      <c r="A2504" s="4"/>
    </row>
    <row r="2505" spans="1:1" x14ac:dyDescent="0.2">
      <c r="A2505" s="4"/>
    </row>
    <row r="2506" spans="1:1" x14ac:dyDescent="0.2">
      <c r="A2506" s="4"/>
    </row>
    <row r="2507" spans="1:1" x14ac:dyDescent="0.2">
      <c r="A2507" s="4"/>
    </row>
    <row r="2508" spans="1:1" x14ac:dyDescent="0.2">
      <c r="A2508" s="4"/>
    </row>
    <row r="2509" spans="1:1" x14ac:dyDescent="0.2">
      <c r="A2509" s="4"/>
    </row>
    <row r="2510" spans="1:1" x14ac:dyDescent="0.2">
      <c r="A2510" s="4"/>
    </row>
    <row r="2511" spans="1:1" x14ac:dyDescent="0.2">
      <c r="A2511" s="4"/>
    </row>
    <row r="2512" spans="1:1" x14ac:dyDescent="0.2">
      <c r="A2512" s="4"/>
    </row>
    <row r="2513" spans="1:1" x14ac:dyDescent="0.2">
      <c r="A2513" s="4"/>
    </row>
    <row r="2514" spans="1:1" x14ac:dyDescent="0.2">
      <c r="A2514" s="4"/>
    </row>
    <row r="2515" spans="1:1" x14ac:dyDescent="0.2">
      <c r="A2515" s="4"/>
    </row>
    <row r="2516" spans="1:1" x14ac:dyDescent="0.2">
      <c r="A2516" s="4"/>
    </row>
    <row r="2517" spans="1:1" x14ac:dyDescent="0.2">
      <c r="A2517" s="4"/>
    </row>
    <row r="2518" spans="1:1" x14ac:dyDescent="0.2">
      <c r="A2518" s="4"/>
    </row>
    <row r="2519" spans="1:1" x14ac:dyDescent="0.2">
      <c r="A2519" s="4"/>
    </row>
    <row r="2520" spans="1:1" x14ac:dyDescent="0.2">
      <c r="A2520" s="4"/>
    </row>
    <row r="2521" spans="1:1" x14ac:dyDescent="0.2">
      <c r="A2521" s="4"/>
    </row>
    <row r="2522" spans="1:1" x14ac:dyDescent="0.2">
      <c r="A2522" s="4"/>
    </row>
    <row r="2523" spans="1:1" x14ac:dyDescent="0.2">
      <c r="A2523" s="4"/>
    </row>
    <row r="2524" spans="1:1" x14ac:dyDescent="0.2">
      <c r="A2524" s="4"/>
    </row>
    <row r="2525" spans="1:1" x14ac:dyDescent="0.2">
      <c r="A2525" s="4"/>
    </row>
    <row r="2526" spans="1:1" x14ac:dyDescent="0.2">
      <c r="A2526" s="4"/>
    </row>
    <row r="2527" spans="1:1" x14ac:dyDescent="0.2">
      <c r="A2527" s="4"/>
    </row>
    <row r="2528" spans="1:1" x14ac:dyDescent="0.2">
      <c r="A2528" s="4"/>
    </row>
    <row r="2529" spans="1:1" x14ac:dyDescent="0.2">
      <c r="A2529" s="4"/>
    </row>
    <row r="2530" spans="1:1" x14ac:dyDescent="0.2">
      <c r="A2530" s="4"/>
    </row>
    <row r="2531" spans="1:1" x14ac:dyDescent="0.2">
      <c r="A2531" s="4"/>
    </row>
    <row r="2532" spans="1:1" x14ac:dyDescent="0.2">
      <c r="A2532" s="4"/>
    </row>
    <row r="2533" spans="1:1" x14ac:dyDescent="0.2">
      <c r="A2533" s="4"/>
    </row>
    <row r="2534" spans="1:1" x14ac:dyDescent="0.2">
      <c r="A2534" s="4"/>
    </row>
    <row r="2535" spans="1:1" x14ac:dyDescent="0.2">
      <c r="A2535" s="4"/>
    </row>
    <row r="2536" spans="1:1" x14ac:dyDescent="0.2">
      <c r="A2536" s="4"/>
    </row>
    <row r="2537" spans="1:1" x14ac:dyDescent="0.2">
      <c r="A2537" s="4"/>
    </row>
    <row r="2538" spans="1:1" x14ac:dyDescent="0.2">
      <c r="A2538" s="4"/>
    </row>
    <row r="2539" spans="1:1" x14ac:dyDescent="0.2">
      <c r="A2539" s="4"/>
    </row>
    <row r="2540" spans="1:1" x14ac:dyDescent="0.2">
      <c r="A2540" s="4"/>
    </row>
    <row r="2541" spans="1:1" x14ac:dyDescent="0.2">
      <c r="A2541" s="4"/>
    </row>
    <row r="2542" spans="1:1" x14ac:dyDescent="0.2">
      <c r="A2542" s="4"/>
    </row>
    <row r="2543" spans="1:1" x14ac:dyDescent="0.2">
      <c r="A2543" s="4"/>
    </row>
    <row r="2544" spans="1:1" x14ac:dyDescent="0.2">
      <c r="A2544" s="4"/>
    </row>
    <row r="2545" spans="1:1" x14ac:dyDescent="0.2">
      <c r="A2545" s="4"/>
    </row>
    <row r="2546" spans="1:1" x14ac:dyDescent="0.2">
      <c r="A2546" s="4"/>
    </row>
    <row r="2547" spans="1:1" x14ac:dyDescent="0.2">
      <c r="A2547" s="4"/>
    </row>
    <row r="2548" spans="1:1" x14ac:dyDescent="0.2">
      <c r="A2548" s="4"/>
    </row>
    <row r="2549" spans="1:1" x14ac:dyDescent="0.2">
      <c r="A2549" s="4"/>
    </row>
    <row r="2550" spans="1:1" x14ac:dyDescent="0.2">
      <c r="A2550" s="4"/>
    </row>
    <row r="2551" spans="1:1" x14ac:dyDescent="0.2">
      <c r="A2551" s="4"/>
    </row>
    <row r="2552" spans="1:1" x14ac:dyDescent="0.2">
      <c r="A2552" s="4"/>
    </row>
    <row r="2553" spans="1:1" x14ac:dyDescent="0.2">
      <c r="A2553" s="4"/>
    </row>
    <row r="2554" spans="1:1" x14ac:dyDescent="0.2">
      <c r="A2554" s="4"/>
    </row>
    <row r="2555" spans="1:1" x14ac:dyDescent="0.2">
      <c r="A2555" s="4"/>
    </row>
    <row r="2556" spans="1:1" x14ac:dyDescent="0.2">
      <c r="A2556" s="4"/>
    </row>
    <row r="2557" spans="1:1" x14ac:dyDescent="0.2">
      <c r="A2557" s="4"/>
    </row>
    <row r="2558" spans="1:1" x14ac:dyDescent="0.2">
      <c r="A2558" s="4"/>
    </row>
    <row r="2559" spans="1:1" x14ac:dyDescent="0.2">
      <c r="A2559" s="4"/>
    </row>
    <row r="2560" spans="1:1" x14ac:dyDescent="0.2">
      <c r="A2560" s="4"/>
    </row>
    <row r="2561" spans="1:1" x14ac:dyDescent="0.2">
      <c r="A2561" s="4"/>
    </row>
    <row r="2562" spans="1:1" x14ac:dyDescent="0.2">
      <c r="A2562" s="4"/>
    </row>
    <row r="2563" spans="1:1" x14ac:dyDescent="0.2">
      <c r="A2563" s="4"/>
    </row>
    <row r="2564" spans="1:1" x14ac:dyDescent="0.2">
      <c r="A2564" s="4"/>
    </row>
    <row r="2565" spans="1:1" x14ac:dyDescent="0.2">
      <c r="A2565" s="4"/>
    </row>
    <row r="2566" spans="1:1" x14ac:dyDescent="0.2">
      <c r="A2566" s="4"/>
    </row>
    <row r="2567" spans="1:1" x14ac:dyDescent="0.2">
      <c r="A2567" s="4"/>
    </row>
    <row r="2568" spans="1:1" x14ac:dyDescent="0.2">
      <c r="A2568" s="4"/>
    </row>
    <row r="2569" spans="1:1" x14ac:dyDescent="0.2">
      <c r="A2569" s="4"/>
    </row>
    <row r="2570" spans="1:1" x14ac:dyDescent="0.2">
      <c r="A2570" s="4"/>
    </row>
    <row r="2571" spans="1:1" x14ac:dyDescent="0.2">
      <c r="A2571" s="4"/>
    </row>
    <row r="2572" spans="1:1" x14ac:dyDescent="0.2">
      <c r="A2572" s="4"/>
    </row>
    <row r="2573" spans="1:1" x14ac:dyDescent="0.2">
      <c r="A2573" s="4"/>
    </row>
    <row r="2574" spans="1:1" x14ac:dyDescent="0.2">
      <c r="A2574" s="4"/>
    </row>
    <row r="2575" spans="1:1" x14ac:dyDescent="0.2">
      <c r="A2575" s="4"/>
    </row>
    <row r="2576" spans="1:1" x14ac:dyDescent="0.2">
      <c r="A2576" s="4"/>
    </row>
    <row r="2577" spans="1:1" x14ac:dyDescent="0.2">
      <c r="A2577" s="4"/>
    </row>
    <row r="2578" spans="1:1" x14ac:dyDescent="0.2">
      <c r="A2578" s="4"/>
    </row>
    <row r="2579" spans="1:1" x14ac:dyDescent="0.2">
      <c r="A2579" s="4"/>
    </row>
    <row r="2580" spans="1:1" x14ac:dyDescent="0.2">
      <c r="A2580" s="4"/>
    </row>
    <row r="2581" spans="1:1" x14ac:dyDescent="0.2">
      <c r="A2581" s="4"/>
    </row>
    <row r="2582" spans="1:1" x14ac:dyDescent="0.2">
      <c r="A2582" s="4"/>
    </row>
    <row r="2583" spans="1:1" x14ac:dyDescent="0.2">
      <c r="A2583" s="4"/>
    </row>
    <row r="2584" spans="1:1" x14ac:dyDescent="0.2">
      <c r="A2584" s="4"/>
    </row>
    <row r="2585" spans="1:1" x14ac:dyDescent="0.2">
      <c r="A2585" s="4"/>
    </row>
    <row r="2586" spans="1:1" x14ac:dyDescent="0.2">
      <c r="A2586" s="4"/>
    </row>
    <row r="2587" spans="1:1" x14ac:dyDescent="0.2">
      <c r="A2587" s="4"/>
    </row>
    <row r="2588" spans="1:1" x14ac:dyDescent="0.2">
      <c r="A2588" s="4"/>
    </row>
    <row r="2589" spans="1:1" x14ac:dyDescent="0.2">
      <c r="A2589" s="4"/>
    </row>
    <row r="2590" spans="1:1" x14ac:dyDescent="0.2">
      <c r="A2590" s="4"/>
    </row>
    <row r="2591" spans="1:1" x14ac:dyDescent="0.2">
      <c r="A2591" s="4"/>
    </row>
    <row r="2592" spans="1:1" x14ac:dyDescent="0.2">
      <c r="A2592" s="4"/>
    </row>
    <row r="2593" spans="1:1" x14ac:dyDescent="0.2">
      <c r="A2593" s="4"/>
    </row>
    <row r="2594" spans="1:1" x14ac:dyDescent="0.2">
      <c r="A2594" s="4"/>
    </row>
    <row r="2595" spans="1:1" x14ac:dyDescent="0.2">
      <c r="A2595" s="4"/>
    </row>
    <row r="2596" spans="1:1" x14ac:dyDescent="0.2">
      <c r="A2596" s="4"/>
    </row>
    <row r="2597" spans="1:1" x14ac:dyDescent="0.2">
      <c r="A2597" s="4"/>
    </row>
    <row r="2598" spans="1:1" x14ac:dyDescent="0.2">
      <c r="A2598" s="4"/>
    </row>
    <row r="2599" spans="1:1" x14ac:dyDescent="0.2">
      <c r="A2599" s="4"/>
    </row>
    <row r="2600" spans="1:1" x14ac:dyDescent="0.2">
      <c r="A2600" s="4"/>
    </row>
    <row r="2601" spans="1:1" x14ac:dyDescent="0.2">
      <c r="A2601" s="4"/>
    </row>
    <row r="2602" spans="1:1" x14ac:dyDescent="0.2">
      <c r="A2602" s="4"/>
    </row>
    <row r="2603" spans="1:1" x14ac:dyDescent="0.2">
      <c r="A2603" s="4"/>
    </row>
    <row r="2604" spans="1:1" x14ac:dyDescent="0.2">
      <c r="A2604" s="4"/>
    </row>
    <row r="2605" spans="1:1" x14ac:dyDescent="0.2">
      <c r="A2605" s="4"/>
    </row>
    <row r="2606" spans="1:1" x14ac:dyDescent="0.2">
      <c r="A2606" s="4"/>
    </row>
    <row r="2607" spans="1:1" x14ac:dyDescent="0.2">
      <c r="A2607" s="4"/>
    </row>
    <row r="2608" spans="1:1" x14ac:dyDescent="0.2">
      <c r="A2608" s="4"/>
    </row>
    <row r="2609" spans="1:1" x14ac:dyDescent="0.2">
      <c r="A2609" s="4"/>
    </row>
    <row r="2610" spans="1:1" x14ac:dyDescent="0.2">
      <c r="A2610" s="4"/>
    </row>
    <row r="2611" spans="1:1" x14ac:dyDescent="0.2">
      <c r="A2611" s="4"/>
    </row>
    <row r="2612" spans="1:1" x14ac:dyDescent="0.2">
      <c r="A2612" s="4"/>
    </row>
    <row r="2613" spans="1:1" x14ac:dyDescent="0.2">
      <c r="A2613" s="4"/>
    </row>
    <row r="2614" spans="1:1" x14ac:dyDescent="0.2">
      <c r="A2614" s="4"/>
    </row>
    <row r="2615" spans="1:1" x14ac:dyDescent="0.2">
      <c r="A2615" s="4"/>
    </row>
    <row r="2616" spans="1:1" x14ac:dyDescent="0.2">
      <c r="A2616" s="4"/>
    </row>
    <row r="2617" spans="1:1" x14ac:dyDescent="0.2">
      <c r="A2617" s="4"/>
    </row>
    <row r="2618" spans="1:1" x14ac:dyDescent="0.2">
      <c r="A2618" s="4"/>
    </row>
    <row r="2619" spans="1:1" x14ac:dyDescent="0.2">
      <c r="A2619" s="4"/>
    </row>
    <row r="2620" spans="1:1" x14ac:dyDescent="0.2">
      <c r="A2620" s="4"/>
    </row>
    <row r="2621" spans="1:1" x14ac:dyDescent="0.2">
      <c r="A2621" s="4"/>
    </row>
    <row r="2622" spans="1:1" x14ac:dyDescent="0.2">
      <c r="A2622" s="4"/>
    </row>
    <row r="2623" spans="1:1" x14ac:dyDescent="0.2">
      <c r="A2623" s="4"/>
    </row>
    <row r="2624" spans="1:1" x14ac:dyDescent="0.2">
      <c r="A2624" s="4"/>
    </row>
    <row r="2625" spans="1:1" x14ac:dyDescent="0.2">
      <c r="A2625" s="4"/>
    </row>
    <row r="2626" spans="1:1" x14ac:dyDescent="0.2">
      <c r="A2626" s="4"/>
    </row>
    <row r="2627" spans="1:1" x14ac:dyDescent="0.2">
      <c r="A2627" s="4"/>
    </row>
    <row r="2628" spans="1:1" x14ac:dyDescent="0.2">
      <c r="A2628" s="4"/>
    </row>
    <row r="2629" spans="1:1" x14ac:dyDescent="0.2">
      <c r="A2629" s="4"/>
    </row>
    <row r="2630" spans="1:1" x14ac:dyDescent="0.2">
      <c r="A2630" s="4"/>
    </row>
    <row r="2631" spans="1:1" x14ac:dyDescent="0.2">
      <c r="A2631" s="4"/>
    </row>
    <row r="2632" spans="1:1" x14ac:dyDescent="0.2">
      <c r="A2632" s="4"/>
    </row>
    <row r="2633" spans="1:1" x14ac:dyDescent="0.2">
      <c r="A2633" s="4"/>
    </row>
    <row r="2634" spans="1:1" x14ac:dyDescent="0.2">
      <c r="A2634" s="4"/>
    </row>
    <row r="2635" spans="1:1" x14ac:dyDescent="0.2">
      <c r="A2635" s="4"/>
    </row>
    <row r="2636" spans="1:1" x14ac:dyDescent="0.2">
      <c r="A2636" s="4"/>
    </row>
    <row r="2637" spans="1:1" x14ac:dyDescent="0.2">
      <c r="A2637" s="4"/>
    </row>
    <row r="2638" spans="1:1" x14ac:dyDescent="0.2">
      <c r="A2638" s="4"/>
    </row>
    <row r="2639" spans="1:1" x14ac:dyDescent="0.2">
      <c r="A2639" s="4"/>
    </row>
    <row r="2640" spans="1:1" x14ac:dyDescent="0.2">
      <c r="A2640" s="4"/>
    </row>
    <row r="2641" spans="1:1" x14ac:dyDescent="0.2">
      <c r="A2641" s="4"/>
    </row>
    <row r="2642" spans="1:1" x14ac:dyDescent="0.2">
      <c r="A2642" s="4"/>
    </row>
    <row r="2643" spans="1:1" x14ac:dyDescent="0.2">
      <c r="A2643" s="4"/>
    </row>
    <row r="2644" spans="1:1" x14ac:dyDescent="0.2">
      <c r="A2644" s="4"/>
    </row>
    <row r="2645" spans="1:1" x14ac:dyDescent="0.2">
      <c r="A2645" s="4"/>
    </row>
    <row r="2646" spans="1:1" x14ac:dyDescent="0.2">
      <c r="A2646" s="4"/>
    </row>
    <row r="2647" spans="1:1" x14ac:dyDescent="0.2">
      <c r="A2647" s="4"/>
    </row>
    <row r="2648" spans="1:1" x14ac:dyDescent="0.2">
      <c r="A2648" s="4"/>
    </row>
    <row r="2649" spans="1:1" x14ac:dyDescent="0.2">
      <c r="A2649" s="4"/>
    </row>
    <row r="2650" spans="1:1" x14ac:dyDescent="0.2">
      <c r="A2650" s="4"/>
    </row>
    <row r="2651" spans="1:1" x14ac:dyDescent="0.2">
      <c r="A2651" s="4"/>
    </row>
    <row r="2652" spans="1:1" x14ac:dyDescent="0.2">
      <c r="A2652" s="4"/>
    </row>
    <row r="2653" spans="1:1" x14ac:dyDescent="0.2">
      <c r="A2653" s="4"/>
    </row>
    <row r="2654" spans="1:1" x14ac:dyDescent="0.2">
      <c r="A2654" s="4"/>
    </row>
    <row r="2655" spans="1:1" x14ac:dyDescent="0.2">
      <c r="A2655" s="4"/>
    </row>
    <row r="2656" spans="1:1" x14ac:dyDescent="0.2">
      <c r="A2656" s="4"/>
    </row>
    <row r="2657" spans="1:1" x14ac:dyDescent="0.2">
      <c r="A2657" s="4"/>
    </row>
    <row r="2658" spans="1:1" x14ac:dyDescent="0.2">
      <c r="A2658" s="4"/>
    </row>
    <row r="2659" spans="1:1" x14ac:dyDescent="0.2">
      <c r="A2659" s="4"/>
    </row>
    <row r="2660" spans="1:1" x14ac:dyDescent="0.2">
      <c r="A2660" s="4"/>
    </row>
    <row r="2661" spans="1:1" x14ac:dyDescent="0.2">
      <c r="A2661" s="4"/>
    </row>
    <row r="2662" spans="1:1" x14ac:dyDescent="0.2">
      <c r="A2662" s="4"/>
    </row>
    <row r="2663" spans="1:1" x14ac:dyDescent="0.2">
      <c r="A2663" s="4"/>
    </row>
    <row r="2664" spans="1:1" x14ac:dyDescent="0.2">
      <c r="A2664" s="4"/>
    </row>
    <row r="2665" spans="1:1" x14ac:dyDescent="0.2">
      <c r="A2665" s="4"/>
    </row>
    <row r="2666" spans="1:1" x14ac:dyDescent="0.2">
      <c r="A2666" s="4"/>
    </row>
    <row r="2667" spans="1:1" x14ac:dyDescent="0.2">
      <c r="A2667" s="4"/>
    </row>
    <row r="2668" spans="1:1" x14ac:dyDescent="0.2">
      <c r="A2668" s="4"/>
    </row>
    <row r="2669" spans="1:1" x14ac:dyDescent="0.2">
      <c r="A2669" s="4"/>
    </row>
    <row r="2670" spans="1:1" x14ac:dyDescent="0.2">
      <c r="A2670" s="4"/>
    </row>
    <row r="2671" spans="1:1" x14ac:dyDescent="0.2">
      <c r="A2671" s="4"/>
    </row>
    <row r="2672" spans="1:1" x14ac:dyDescent="0.2">
      <c r="A2672" s="4"/>
    </row>
    <row r="2673" spans="1:1" x14ac:dyDescent="0.2">
      <c r="A2673" s="4"/>
    </row>
    <row r="2674" spans="1:1" x14ac:dyDescent="0.2">
      <c r="A2674" s="4"/>
    </row>
    <row r="2675" spans="1:1" x14ac:dyDescent="0.2">
      <c r="A2675" s="4"/>
    </row>
    <row r="2676" spans="1:1" x14ac:dyDescent="0.2">
      <c r="A2676" s="4"/>
    </row>
    <row r="2677" spans="1:1" x14ac:dyDescent="0.2">
      <c r="A2677" s="4"/>
    </row>
    <row r="2678" spans="1:1" x14ac:dyDescent="0.2">
      <c r="A2678" s="4"/>
    </row>
    <row r="2679" spans="1:1" x14ac:dyDescent="0.2">
      <c r="A2679" s="4"/>
    </row>
    <row r="2680" spans="1:1" x14ac:dyDescent="0.2">
      <c r="A2680" s="4"/>
    </row>
    <row r="2681" spans="1:1" x14ac:dyDescent="0.2">
      <c r="A2681" s="4"/>
    </row>
    <row r="2682" spans="1:1" x14ac:dyDescent="0.2">
      <c r="A2682" s="4"/>
    </row>
    <row r="2683" spans="1:1" x14ac:dyDescent="0.2">
      <c r="A2683" s="4"/>
    </row>
    <row r="2684" spans="1:1" x14ac:dyDescent="0.2">
      <c r="A2684" s="4"/>
    </row>
    <row r="2685" spans="1:1" x14ac:dyDescent="0.2">
      <c r="A2685" s="4"/>
    </row>
    <row r="2686" spans="1:1" x14ac:dyDescent="0.2">
      <c r="A2686" s="4"/>
    </row>
    <row r="2687" spans="1:1" x14ac:dyDescent="0.2">
      <c r="A2687" s="4"/>
    </row>
    <row r="2688" spans="1:1" x14ac:dyDescent="0.2">
      <c r="A2688" s="4"/>
    </row>
    <row r="2689" spans="1:1" x14ac:dyDescent="0.2">
      <c r="A2689" s="4"/>
    </row>
    <row r="2690" spans="1:1" x14ac:dyDescent="0.2">
      <c r="A2690" s="4"/>
    </row>
    <row r="2691" spans="1:1" x14ac:dyDescent="0.2">
      <c r="A2691" s="4"/>
    </row>
    <row r="2692" spans="1:1" x14ac:dyDescent="0.2">
      <c r="A2692" s="4"/>
    </row>
    <row r="2693" spans="1:1" x14ac:dyDescent="0.2">
      <c r="A2693" s="4"/>
    </row>
    <row r="2694" spans="1:1" x14ac:dyDescent="0.2">
      <c r="A2694" s="4"/>
    </row>
    <row r="2695" spans="1:1" x14ac:dyDescent="0.2">
      <c r="A2695" s="4"/>
    </row>
    <row r="2696" spans="1:1" x14ac:dyDescent="0.2">
      <c r="A2696" s="4"/>
    </row>
    <row r="2697" spans="1:1" x14ac:dyDescent="0.2">
      <c r="A2697" s="4"/>
    </row>
    <row r="2698" spans="1:1" x14ac:dyDescent="0.2">
      <c r="A2698" s="4"/>
    </row>
    <row r="2699" spans="1:1" x14ac:dyDescent="0.2">
      <c r="A2699" s="4"/>
    </row>
    <row r="2700" spans="1:1" x14ac:dyDescent="0.2">
      <c r="A2700" s="4"/>
    </row>
    <row r="2701" spans="1:1" x14ac:dyDescent="0.2">
      <c r="A2701" s="4"/>
    </row>
    <row r="2702" spans="1:1" x14ac:dyDescent="0.2">
      <c r="A2702" s="4"/>
    </row>
    <row r="2703" spans="1:1" x14ac:dyDescent="0.2">
      <c r="A2703" s="4"/>
    </row>
    <row r="2704" spans="1:1" x14ac:dyDescent="0.2">
      <c r="A2704" s="4"/>
    </row>
    <row r="2705" spans="1:1" x14ac:dyDescent="0.2">
      <c r="A2705" s="4"/>
    </row>
    <row r="2706" spans="1:1" x14ac:dyDescent="0.2">
      <c r="A2706" s="4"/>
    </row>
    <row r="2707" spans="1:1" x14ac:dyDescent="0.2">
      <c r="A2707" s="4"/>
    </row>
    <row r="2708" spans="1:1" x14ac:dyDescent="0.2">
      <c r="A2708" s="4"/>
    </row>
    <row r="2709" spans="1:1" x14ac:dyDescent="0.2">
      <c r="A2709" s="4"/>
    </row>
    <row r="2710" spans="1:1" x14ac:dyDescent="0.2">
      <c r="A2710" s="4"/>
    </row>
    <row r="2711" spans="1:1" x14ac:dyDescent="0.2">
      <c r="A2711" s="4"/>
    </row>
    <row r="2712" spans="1:1" x14ac:dyDescent="0.2">
      <c r="A2712" s="4"/>
    </row>
    <row r="2713" spans="1:1" x14ac:dyDescent="0.2">
      <c r="A2713" s="4"/>
    </row>
    <row r="2714" spans="1:1" x14ac:dyDescent="0.2">
      <c r="A2714" s="4"/>
    </row>
    <row r="2715" spans="1:1" x14ac:dyDescent="0.2">
      <c r="A2715" s="4"/>
    </row>
    <row r="2716" spans="1:1" x14ac:dyDescent="0.2">
      <c r="A2716" s="4"/>
    </row>
    <row r="2717" spans="1:1" x14ac:dyDescent="0.2">
      <c r="A2717" s="4"/>
    </row>
    <row r="2718" spans="1:1" x14ac:dyDescent="0.2">
      <c r="A2718" s="4"/>
    </row>
    <row r="2719" spans="1:1" x14ac:dyDescent="0.2">
      <c r="A2719" s="4"/>
    </row>
    <row r="2720" spans="1:1" x14ac:dyDescent="0.2">
      <c r="A2720" s="4"/>
    </row>
    <row r="2721" spans="1:1" x14ac:dyDescent="0.2">
      <c r="A2721" s="4"/>
    </row>
    <row r="2722" spans="1:1" x14ac:dyDescent="0.2">
      <c r="A2722" s="4"/>
    </row>
    <row r="2723" spans="1:1" x14ac:dyDescent="0.2">
      <c r="A2723" s="4"/>
    </row>
    <row r="2724" spans="1:1" x14ac:dyDescent="0.2">
      <c r="A2724" s="4"/>
    </row>
    <row r="2725" spans="1:1" x14ac:dyDescent="0.2">
      <c r="A2725" s="4"/>
    </row>
    <row r="2726" spans="1:1" x14ac:dyDescent="0.2">
      <c r="A2726" s="4"/>
    </row>
    <row r="2727" spans="1:1" x14ac:dyDescent="0.2">
      <c r="A2727" s="4"/>
    </row>
    <row r="2728" spans="1:1" x14ac:dyDescent="0.2">
      <c r="A2728" s="4"/>
    </row>
    <row r="2729" spans="1:1" x14ac:dyDescent="0.2">
      <c r="A2729" s="4"/>
    </row>
    <row r="2730" spans="1:1" x14ac:dyDescent="0.2">
      <c r="A2730" s="4"/>
    </row>
    <row r="2731" spans="1:1" x14ac:dyDescent="0.2">
      <c r="A2731" s="4"/>
    </row>
    <row r="2732" spans="1:1" x14ac:dyDescent="0.2">
      <c r="A2732" s="4"/>
    </row>
    <row r="2733" spans="1:1" x14ac:dyDescent="0.2">
      <c r="A2733" s="4"/>
    </row>
    <row r="2734" spans="1:1" x14ac:dyDescent="0.2">
      <c r="A2734" s="4"/>
    </row>
    <row r="2735" spans="1:1" x14ac:dyDescent="0.2">
      <c r="A2735" s="4"/>
    </row>
    <row r="2736" spans="1:1" x14ac:dyDescent="0.2">
      <c r="A2736" s="4"/>
    </row>
    <row r="2737" spans="1:1" x14ac:dyDescent="0.2">
      <c r="A2737" s="4"/>
    </row>
    <row r="2738" spans="1:1" x14ac:dyDescent="0.2">
      <c r="A2738" s="4"/>
    </row>
    <row r="2739" spans="1:1" x14ac:dyDescent="0.2">
      <c r="A2739" s="4"/>
    </row>
    <row r="2740" spans="1:1" x14ac:dyDescent="0.2">
      <c r="A2740" s="4"/>
    </row>
    <row r="2741" spans="1:1" x14ac:dyDescent="0.2">
      <c r="A2741" s="4"/>
    </row>
    <row r="2742" spans="1:1" x14ac:dyDescent="0.2">
      <c r="A2742" s="4"/>
    </row>
    <row r="2743" spans="1:1" x14ac:dyDescent="0.2">
      <c r="A2743" s="4"/>
    </row>
    <row r="2744" spans="1:1" x14ac:dyDescent="0.2">
      <c r="A2744" s="4"/>
    </row>
    <row r="2745" spans="1:1" x14ac:dyDescent="0.2">
      <c r="A2745" s="4"/>
    </row>
    <row r="2746" spans="1:1" x14ac:dyDescent="0.2">
      <c r="A2746" s="4"/>
    </row>
    <row r="2747" spans="1:1" x14ac:dyDescent="0.2">
      <c r="A2747" s="4"/>
    </row>
    <row r="2748" spans="1:1" x14ac:dyDescent="0.2">
      <c r="A2748" s="4"/>
    </row>
    <row r="2749" spans="1:1" x14ac:dyDescent="0.2">
      <c r="A2749" s="4"/>
    </row>
    <row r="2750" spans="1:1" x14ac:dyDescent="0.2">
      <c r="A2750" s="4"/>
    </row>
    <row r="2751" spans="1:1" x14ac:dyDescent="0.2">
      <c r="A2751" s="4"/>
    </row>
    <row r="2752" spans="1:1" x14ac:dyDescent="0.2">
      <c r="A2752" s="4"/>
    </row>
    <row r="2753" spans="1:1" x14ac:dyDescent="0.2">
      <c r="A2753" s="4"/>
    </row>
    <row r="2754" spans="1:1" x14ac:dyDescent="0.2">
      <c r="A2754" s="4"/>
    </row>
    <row r="2755" spans="1:1" x14ac:dyDescent="0.2">
      <c r="A2755" s="4"/>
    </row>
    <row r="2756" spans="1:1" x14ac:dyDescent="0.2">
      <c r="A2756" s="4"/>
    </row>
    <row r="2757" spans="1:1" x14ac:dyDescent="0.2">
      <c r="A2757" s="4"/>
    </row>
    <row r="2758" spans="1:1" x14ac:dyDescent="0.2">
      <c r="A2758" s="4"/>
    </row>
    <row r="2759" spans="1:1" x14ac:dyDescent="0.2">
      <c r="A2759" s="4"/>
    </row>
    <row r="2760" spans="1:1" x14ac:dyDescent="0.2">
      <c r="A2760" s="4"/>
    </row>
    <row r="2761" spans="1:1" x14ac:dyDescent="0.2">
      <c r="A2761" s="4"/>
    </row>
    <row r="2762" spans="1:1" x14ac:dyDescent="0.2">
      <c r="A2762" s="4"/>
    </row>
    <row r="2763" spans="1:1" x14ac:dyDescent="0.2">
      <c r="A2763" s="4"/>
    </row>
    <row r="2764" spans="1:1" x14ac:dyDescent="0.2">
      <c r="A2764" s="4"/>
    </row>
    <row r="2765" spans="1:1" x14ac:dyDescent="0.2">
      <c r="A2765" s="4"/>
    </row>
    <row r="2766" spans="1:1" x14ac:dyDescent="0.2">
      <c r="A2766" s="4"/>
    </row>
    <row r="2767" spans="1:1" x14ac:dyDescent="0.2">
      <c r="A2767" s="4"/>
    </row>
    <row r="2768" spans="1:1" x14ac:dyDescent="0.2">
      <c r="A2768" s="4"/>
    </row>
    <row r="2769" spans="1:1" x14ac:dyDescent="0.2">
      <c r="A2769" s="4"/>
    </row>
    <row r="2770" spans="1:1" x14ac:dyDescent="0.2">
      <c r="A2770" s="4"/>
    </row>
    <row r="2771" spans="1:1" x14ac:dyDescent="0.2">
      <c r="A2771" s="4"/>
    </row>
    <row r="2772" spans="1:1" x14ac:dyDescent="0.2">
      <c r="A2772" s="4"/>
    </row>
    <row r="2773" spans="1:1" x14ac:dyDescent="0.2">
      <c r="A2773" s="4"/>
    </row>
    <row r="2774" spans="1:1" x14ac:dyDescent="0.2">
      <c r="A2774" s="4"/>
    </row>
    <row r="2775" spans="1:1" x14ac:dyDescent="0.2">
      <c r="A2775" s="4"/>
    </row>
    <row r="2776" spans="1:1" x14ac:dyDescent="0.2">
      <c r="A2776" s="4"/>
    </row>
    <row r="2777" spans="1:1" x14ac:dyDescent="0.2">
      <c r="A2777" s="4"/>
    </row>
    <row r="2778" spans="1:1" x14ac:dyDescent="0.2">
      <c r="A2778" s="4"/>
    </row>
    <row r="2779" spans="1:1" x14ac:dyDescent="0.2">
      <c r="A2779" s="4"/>
    </row>
    <row r="2780" spans="1:1" x14ac:dyDescent="0.2">
      <c r="A2780" s="4"/>
    </row>
    <row r="2781" spans="1:1" x14ac:dyDescent="0.2">
      <c r="A2781" s="4"/>
    </row>
    <row r="2782" spans="1:1" x14ac:dyDescent="0.2">
      <c r="A2782" s="4"/>
    </row>
    <row r="2783" spans="1:1" x14ac:dyDescent="0.2">
      <c r="A2783" s="4"/>
    </row>
    <row r="2784" spans="1:1" x14ac:dyDescent="0.2">
      <c r="A2784" s="4"/>
    </row>
    <row r="2785" spans="1:1" x14ac:dyDescent="0.2">
      <c r="A2785" s="4"/>
    </row>
    <row r="2786" spans="1:1" x14ac:dyDescent="0.2">
      <c r="A2786" s="4"/>
    </row>
    <row r="2787" spans="1:1" x14ac:dyDescent="0.2">
      <c r="A2787" s="4"/>
    </row>
    <row r="2788" spans="1:1" x14ac:dyDescent="0.2">
      <c r="A2788" s="4"/>
    </row>
    <row r="2789" spans="1:1" x14ac:dyDescent="0.2">
      <c r="A2789" s="4"/>
    </row>
    <row r="2790" spans="1:1" x14ac:dyDescent="0.2">
      <c r="A2790" s="4"/>
    </row>
    <row r="2791" spans="1:1" x14ac:dyDescent="0.2">
      <c r="A2791" s="4"/>
    </row>
    <row r="2792" spans="1:1" x14ac:dyDescent="0.2">
      <c r="A2792" s="4"/>
    </row>
    <row r="2793" spans="1:1" x14ac:dyDescent="0.2">
      <c r="A2793" s="4"/>
    </row>
    <row r="2794" spans="1:1" x14ac:dyDescent="0.2">
      <c r="A2794" s="4"/>
    </row>
    <row r="2795" spans="1:1" x14ac:dyDescent="0.2">
      <c r="A2795" s="4"/>
    </row>
    <row r="2796" spans="1:1" x14ac:dyDescent="0.2">
      <c r="A2796" s="4"/>
    </row>
    <row r="2797" spans="1:1" x14ac:dyDescent="0.2">
      <c r="A2797" s="4"/>
    </row>
    <row r="2798" spans="1:1" x14ac:dyDescent="0.2">
      <c r="A2798" s="4"/>
    </row>
    <row r="2799" spans="1:1" x14ac:dyDescent="0.2">
      <c r="A2799" s="4"/>
    </row>
    <row r="2800" spans="1:1" x14ac:dyDescent="0.2">
      <c r="A2800" s="4"/>
    </row>
    <row r="2801" spans="1:1" x14ac:dyDescent="0.2">
      <c r="A2801" s="4"/>
    </row>
    <row r="2802" spans="1:1" x14ac:dyDescent="0.2">
      <c r="A2802" s="4"/>
    </row>
    <row r="2803" spans="1:1" x14ac:dyDescent="0.2">
      <c r="A2803" s="4"/>
    </row>
    <row r="2804" spans="1:1" x14ac:dyDescent="0.2">
      <c r="A2804" s="4"/>
    </row>
    <row r="2805" spans="1:1" x14ac:dyDescent="0.2">
      <c r="A2805" s="4"/>
    </row>
    <row r="2806" spans="1:1" x14ac:dyDescent="0.2">
      <c r="A2806" s="4"/>
    </row>
    <row r="2807" spans="1:1" x14ac:dyDescent="0.2">
      <c r="A2807" s="4"/>
    </row>
    <row r="2808" spans="1:1" x14ac:dyDescent="0.2">
      <c r="A2808" s="4"/>
    </row>
    <row r="2809" spans="1:1" x14ac:dyDescent="0.2">
      <c r="A2809" s="4"/>
    </row>
    <row r="2810" spans="1:1" x14ac:dyDescent="0.2">
      <c r="A2810" s="4"/>
    </row>
    <row r="2811" spans="1:1" x14ac:dyDescent="0.2">
      <c r="A2811" s="4"/>
    </row>
    <row r="2812" spans="1:1" x14ac:dyDescent="0.2">
      <c r="A2812" s="4"/>
    </row>
    <row r="2813" spans="1:1" x14ac:dyDescent="0.2">
      <c r="A2813" s="4"/>
    </row>
    <row r="2814" spans="1:1" x14ac:dyDescent="0.2">
      <c r="A2814" s="4"/>
    </row>
    <row r="2815" spans="1:1" x14ac:dyDescent="0.2">
      <c r="A2815" s="4"/>
    </row>
    <row r="2816" spans="1:1" x14ac:dyDescent="0.2">
      <c r="A2816" s="4"/>
    </row>
    <row r="2817" spans="1:1" x14ac:dyDescent="0.2">
      <c r="A2817" s="4"/>
    </row>
    <row r="2818" spans="1:1" x14ac:dyDescent="0.2">
      <c r="A2818" s="4"/>
    </row>
    <row r="2819" spans="1:1" x14ac:dyDescent="0.2">
      <c r="A2819" s="4"/>
    </row>
    <row r="2820" spans="1:1" x14ac:dyDescent="0.2">
      <c r="A2820" s="4"/>
    </row>
    <row r="2821" spans="1:1" x14ac:dyDescent="0.2">
      <c r="A2821" s="4"/>
    </row>
    <row r="2822" spans="1:1" x14ac:dyDescent="0.2">
      <c r="A2822" s="4"/>
    </row>
    <row r="2823" spans="1:1" x14ac:dyDescent="0.2">
      <c r="A2823" s="4"/>
    </row>
    <row r="2824" spans="1:1" x14ac:dyDescent="0.2">
      <c r="A2824" s="4"/>
    </row>
    <row r="2825" spans="1:1" x14ac:dyDescent="0.2">
      <c r="A2825" s="4"/>
    </row>
    <row r="2826" spans="1:1" x14ac:dyDescent="0.2">
      <c r="A2826" s="4"/>
    </row>
    <row r="2827" spans="1:1" x14ac:dyDescent="0.2">
      <c r="A2827" s="4"/>
    </row>
    <row r="2828" spans="1:1" x14ac:dyDescent="0.2">
      <c r="A2828" s="4"/>
    </row>
    <row r="2829" spans="1:1" x14ac:dyDescent="0.2">
      <c r="A2829" s="4"/>
    </row>
    <row r="2830" spans="1:1" x14ac:dyDescent="0.2">
      <c r="A2830" s="4"/>
    </row>
    <row r="2831" spans="1:1" x14ac:dyDescent="0.2">
      <c r="A2831" s="4"/>
    </row>
    <row r="2832" spans="1:1" x14ac:dyDescent="0.2">
      <c r="A2832" s="4"/>
    </row>
    <row r="2833" spans="1:1" x14ac:dyDescent="0.2">
      <c r="A2833" s="4"/>
    </row>
    <row r="2834" spans="1:1" x14ac:dyDescent="0.2">
      <c r="A2834" s="4"/>
    </row>
    <row r="2835" spans="1:1" x14ac:dyDescent="0.2">
      <c r="A2835" s="4"/>
    </row>
    <row r="2836" spans="1:1" x14ac:dyDescent="0.2">
      <c r="A2836" s="4"/>
    </row>
    <row r="2837" spans="1:1" x14ac:dyDescent="0.2">
      <c r="A2837" s="4"/>
    </row>
    <row r="2838" spans="1:1" x14ac:dyDescent="0.2">
      <c r="A2838" s="4"/>
    </row>
    <row r="2839" spans="1:1" x14ac:dyDescent="0.2">
      <c r="A2839" s="4"/>
    </row>
    <row r="2840" spans="1:1" x14ac:dyDescent="0.2">
      <c r="A2840" s="4"/>
    </row>
    <row r="2841" spans="1:1" x14ac:dyDescent="0.2">
      <c r="A2841" s="4"/>
    </row>
    <row r="2842" spans="1:1" x14ac:dyDescent="0.2">
      <c r="A2842" s="4"/>
    </row>
    <row r="2843" spans="1:1" x14ac:dyDescent="0.2">
      <c r="A2843" s="4"/>
    </row>
    <row r="2844" spans="1:1" x14ac:dyDescent="0.2">
      <c r="A2844" s="4"/>
    </row>
    <row r="2845" spans="1:1" x14ac:dyDescent="0.2">
      <c r="A2845" s="4"/>
    </row>
    <row r="2846" spans="1:1" x14ac:dyDescent="0.2">
      <c r="A2846" s="4"/>
    </row>
    <row r="2847" spans="1:1" x14ac:dyDescent="0.2">
      <c r="A2847" s="4"/>
    </row>
    <row r="2848" spans="1:1" x14ac:dyDescent="0.2">
      <c r="A2848" s="4"/>
    </row>
    <row r="2849" spans="1:1" x14ac:dyDescent="0.2">
      <c r="A2849" s="4"/>
    </row>
    <row r="2850" spans="1:1" x14ac:dyDescent="0.2">
      <c r="A2850" s="4"/>
    </row>
    <row r="2851" spans="1:1" x14ac:dyDescent="0.2">
      <c r="A2851" s="4"/>
    </row>
    <row r="2852" spans="1:1" x14ac:dyDescent="0.2">
      <c r="A2852" s="4"/>
    </row>
    <row r="2853" spans="1:1" x14ac:dyDescent="0.2">
      <c r="A2853" s="4"/>
    </row>
    <row r="2854" spans="1:1" x14ac:dyDescent="0.2">
      <c r="A2854" s="4"/>
    </row>
    <row r="2855" spans="1:1" x14ac:dyDescent="0.2">
      <c r="A2855" s="4"/>
    </row>
    <row r="2856" spans="1:1" x14ac:dyDescent="0.2">
      <c r="A2856" s="4"/>
    </row>
    <row r="2857" spans="1:1" x14ac:dyDescent="0.2">
      <c r="A2857" s="4"/>
    </row>
    <row r="2858" spans="1:1" x14ac:dyDescent="0.2">
      <c r="A2858" s="4"/>
    </row>
    <row r="2859" spans="1:1" x14ac:dyDescent="0.2">
      <c r="A2859" s="4"/>
    </row>
    <row r="2860" spans="1:1" x14ac:dyDescent="0.2">
      <c r="A2860" s="4"/>
    </row>
    <row r="2861" spans="1:1" x14ac:dyDescent="0.2">
      <c r="A2861" s="4"/>
    </row>
    <row r="2862" spans="1:1" x14ac:dyDescent="0.2">
      <c r="A2862" s="4"/>
    </row>
    <row r="2863" spans="1:1" x14ac:dyDescent="0.2">
      <c r="A2863" s="4"/>
    </row>
    <row r="2864" spans="1:1" x14ac:dyDescent="0.2">
      <c r="A2864" s="4"/>
    </row>
    <row r="2865" spans="1:1" x14ac:dyDescent="0.2">
      <c r="A2865" s="4"/>
    </row>
    <row r="2866" spans="1:1" x14ac:dyDescent="0.2">
      <c r="A2866" s="4"/>
    </row>
    <row r="2867" spans="1:1" x14ac:dyDescent="0.2">
      <c r="A2867" s="4"/>
    </row>
    <row r="2868" spans="1:1" x14ac:dyDescent="0.2">
      <c r="A2868" s="4"/>
    </row>
    <row r="2869" spans="1:1" x14ac:dyDescent="0.2">
      <c r="A2869" s="4"/>
    </row>
    <row r="2870" spans="1:1" x14ac:dyDescent="0.2">
      <c r="A2870" s="4"/>
    </row>
    <row r="2871" spans="1:1" x14ac:dyDescent="0.2">
      <c r="A2871" s="4"/>
    </row>
    <row r="2872" spans="1:1" x14ac:dyDescent="0.2">
      <c r="A2872" s="4"/>
    </row>
    <row r="2873" spans="1:1" x14ac:dyDescent="0.2">
      <c r="A2873" s="4"/>
    </row>
    <row r="2874" spans="1:1" x14ac:dyDescent="0.2">
      <c r="A2874" s="4"/>
    </row>
    <row r="2875" spans="1:1" x14ac:dyDescent="0.2">
      <c r="A2875" s="4"/>
    </row>
    <row r="2876" spans="1:1" x14ac:dyDescent="0.2">
      <c r="A2876" s="4"/>
    </row>
    <row r="2877" spans="1:1" x14ac:dyDescent="0.2">
      <c r="A2877" s="4"/>
    </row>
    <row r="2878" spans="1:1" x14ac:dyDescent="0.2">
      <c r="A2878" s="4"/>
    </row>
    <row r="2879" spans="1:1" x14ac:dyDescent="0.2">
      <c r="A2879" s="4"/>
    </row>
    <row r="2880" spans="1:1" x14ac:dyDescent="0.2">
      <c r="A2880" s="4"/>
    </row>
    <row r="2881" spans="1:1" x14ac:dyDescent="0.2">
      <c r="A2881" s="4"/>
    </row>
    <row r="2882" spans="1:1" x14ac:dyDescent="0.2">
      <c r="A2882" s="4"/>
    </row>
    <row r="2883" spans="1:1" x14ac:dyDescent="0.2">
      <c r="A2883" s="4"/>
    </row>
    <row r="2884" spans="1:1" x14ac:dyDescent="0.2">
      <c r="A2884" s="4"/>
    </row>
    <row r="2885" spans="1:1" x14ac:dyDescent="0.2">
      <c r="A2885" s="4"/>
    </row>
    <row r="2886" spans="1:1" x14ac:dyDescent="0.2">
      <c r="A2886" s="4"/>
    </row>
    <row r="2887" spans="1:1" x14ac:dyDescent="0.2">
      <c r="A2887" s="4"/>
    </row>
    <row r="2888" spans="1:1" x14ac:dyDescent="0.2">
      <c r="A2888" s="4"/>
    </row>
    <row r="2889" spans="1:1" x14ac:dyDescent="0.2">
      <c r="A2889" s="4"/>
    </row>
    <row r="2890" spans="1:1" x14ac:dyDescent="0.2">
      <c r="A2890" s="4"/>
    </row>
    <row r="2891" spans="1:1" x14ac:dyDescent="0.2">
      <c r="A2891" s="4"/>
    </row>
    <row r="2892" spans="1:1" x14ac:dyDescent="0.2">
      <c r="A2892" s="4"/>
    </row>
    <row r="2893" spans="1:1" x14ac:dyDescent="0.2">
      <c r="A2893" s="4"/>
    </row>
    <row r="2894" spans="1:1" x14ac:dyDescent="0.2">
      <c r="A2894" s="4"/>
    </row>
    <row r="2895" spans="1:1" x14ac:dyDescent="0.2">
      <c r="A2895" s="4"/>
    </row>
    <row r="2896" spans="1:1" x14ac:dyDescent="0.2">
      <c r="A2896" s="4"/>
    </row>
    <row r="2897" spans="1:1" x14ac:dyDescent="0.2">
      <c r="A2897" s="4"/>
    </row>
    <row r="2898" spans="1:1" x14ac:dyDescent="0.2">
      <c r="A2898" s="4"/>
    </row>
    <row r="2899" spans="1:1" x14ac:dyDescent="0.2">
      <c r="A2899" s="4"/>
    </row>
    <row r="2900" spans="1:1" x14ac:dyDescent="0.2">
      <c r="A2900" s="4"/>
    </row>
    <row r="2901" spans="1:1" x14ac:dyDescent="0.2">
      <c r="A2901" s="4"/>
    </row>
    <row r="2902" spans="1:1" x14ac:dyDescent="0.2">
      <c r="A2902" s="4"/>
    </row>
    <row r="2903" spans="1:1" x14ac:dyDescent="0.2">
      <c r="A2903" s="4"/>
    </row>
    <row r="2904" spans="1:1" x14ac:dyDescent="0.2">
      <c r="A2904" s="4"/>
    </row>
    <row r="2905" spans="1:1" x14ac:dyDescent="0.2">
      <c r="A2905" s="4"/>
    </row>
    <row r="2906" spans="1:1" x14ac:dyDescent="0.2">
      <c r="A2906" s="4"/>
    </row>
    <row r="2907" spans="1:1" x14ac:dyDescent="0.2">
      <c r="A2907" s="4"/>
    </row>
    <row r="2908" spans="1:1" x14ac:dyDescent="0.2">
      <c r="A2908" s="4"/>
    </row>
    <row r="2909" spans="1:1" x14ac:dyDescent="0.2">
      <c r="A2909" s="4"/>
    </row>
    <row r="2910" spans="1:1" x14ac:dyDescent="0.2">
      <c r="A2910" s="4"/>
    </row>
    <row r="2911" spans="1:1" x14ac:dyDescent="0.2">
      <c r="A2911" s="4"/>
    </row>
    <row r="2912" spans="1:1" x14ac:dyDescent="0.2">
      <c r="A2912" s="4"/>
    </row>
    <row r="2913" spans="1:1" x14ac:dyDescent="0.2">
      <c r="A2913" s="4"/>
    </row>
    <row r="2914" spans="1:1" x14ac:dyDescent="0.2">
      <c r="A2914" s="4"/>
    </row>
    <row r="2915" spans="1:1" x14ac:dyDescent="0.2">
      <c r="A2915" s="4"/>
    </row>
    <row r="2916" spans="1:1" x14ac:dyDescent="0.2">
      <c r="A2916" s="4"/>
    </row>
    <row r="2917" spans="1:1" x14ac:dyDescent="0.2">
      <c r="A2917" s="4"/>
    </row>
    <row r="2918" spans="1:1" x14ac:dyDescent="0.2">
      <c r="A2918" s="4"/>
    </row>
    <row r="2919" spans="1:1" x14ac:dyDescent="0.2">
      <c r="A2919" s="4"/>
    </row>
    <row r="2920" spans="1:1" x14ac:dyDescent="0.2">
      <c r="A2920" s="4"/>
    </row>
    <row r="2921" spans="1:1" x14ac:dyDescent="0.2">
      <c r="A2921" s="4"/>
    </row>
    <row r="2922" spans="1:1" x14ac:dyDescent="0.2">
      <c r="A2922" s="4"/>
    </row>
    <row r="2923" spans="1:1" x14ac:dyDescent="0.2">
      <c r="A2923" s="4"/>
    </row>
    <row r="2924" spans="1:1" x14ac:dyDescent="0.2">
      <c r="A2924" s="4"/>
    </row>
    <row r="2925" spans="1:1" x14ac:dyDescent="0.2">
      <c r="A2925" s="4"/>
    </row>
    <row r="2926" spans="1:1" x14ac:dyDescent="0.2">
      <c r="A2926" s="4"/>
    </row>
    <row r="2927" spans="1:1" x14ac:dyDescent="0.2">
      <c r="A2927" s="4"/>
    </row>
    <row r="2928" spans="1:1" x14ac:dyDescent="0.2">
      <c r="A2928" s="4"/>
    </row>
    <row r="2929" spans="1:1" x14ac:dyDescent="0.2">
      <c r="A2929" s="4"/>
    </row>
    <row r="2930" spans="1:1" x14ac:dyDescent="0.2">
      <c r="A2930" s="4"/>
    </row>
    <row r="2931" spans="1:1" x14ac:dyDescent="0.2">
      <c r="A2931" s="4"/>
    </row>
    <row r="2932" spans="1:1" x14ac:dyDescent="0.2">
      <c r="A2932" s="4"/>
    </row>
    <row r="2933" spans="1:1" x14ac:dyDescent="0.2">
      <c r="A2933" s="4"/>
    </row>
    <row r="2934" spans="1:1" x14ac:dyDescent="0.2">
      <c r="A2934" s="4"/>
    </row>
    <row r="2935" spans="1:1" x14ac:dyDescent="0.2">
      <c r="A2935" s="4"/>
    </row>
    <row r="2936" spans="1:1" x14ac:dyDescent="0.2">
      <c r="A2936" s="4"/>
    </row>
    <row r="2937" spans="1:1" x14ac:dyDescent="0.2">
      <c r="A2937" s="4"/>
    </row>
    <row r="2938" spans="1:1" x14ac:dyDescent="0.2">
      <c r="A2938" s="4"/>
    </row>
    <row r="2939" spans="1:1" x14ac:dyDescent="0.2">
      <c r="A2939" s="4"/>
    </row>
    <row r="2940" spans="1:1" x14ac:dyDescent="0.2">
      <c r="A2940" s="4"/>
    </row>
    <row r="2941" spans="1:1" x14ac:dyDescent="0.2">
      <c r="A2941" s="4"/>
    </row>
    <row r="2942" spans="1:1" x14ac:dyDescent="0.2">
      <c r="A2942" s="4"/>
    </row>
    <row r="2943" spans="1:1" x14ac:dyDescent="0.2">
      <c r="A2943" s="4"/>
    </row>
    <row r="2944" spans="1:1" x14ac:dyDescent="0.2">
      <c r="A2944" s="4"/>
    </row>
    <row r="2945" spans="1:1" x14ac:dyDescent="0.2">
      <c r="A2945" s="4"/>
    </row>
    <row r="2946" spans="1:1" x14ac:dyDescent="0.2">
      <c r="A2946" s="4"/>
    </row>
    <row r="2947" spans="1:1" x14ac:dyDescent="0.2">
      <c r="A2947" s="4"/>
    </row>
    <row r="2948" spans="1:1" x14ac:dyDescent="0.2">
      <c r="A2948" s="4"/>
    </row>
    <row r="2949" spans="1:1" x14ac:dyDescent="0.2">
      <c r="A2949" s="4"/>
    </row>
    <row r="2950" spans="1:1" x14ac:dyDescent="0.2">
      <c r="A2950" s="4"/>
    </row>
    <row r="2951" spans="1:1" x14ac:dyDescent="0.2">
      <c r="A2951" s="4"/>
    </row>
    <row r="2952" spans="1:1" x14ac:dyDescent="0.2">
      <c r="A2952" s="4"/>
    </row>
    <row r="2953" spans="1:1" x14ac:dyDescent="0.2">
      <c r="A2953" s="4"/>
    </row>
    <row r="2954" spans="1:1" x14ac:dyDescent="0.2">
      <c r="A2954" s="4"/>
    </row>
    <row r="2955" spans="1:1" x14ac:dyDescent="0.2">
      <c r="A2955" s="4"/>
    </row>
    <row r="2956" spans="1:1" x14ac:dyDescent="0.2">
      <c r="A2956" s="4"/>
    </row>
    <row r="2957" spans="1:1" x14ac:dyDescent="0.2">
      <c r="A2957" s="4"/>
    </row>
    <row r="2958" spans="1:1" x14ac:dyDescent="0.2">
      <c r="A2958" s="4"/>
    </row>
    <row r="2959" spans="1:1" x14ac:dyDescent="0.2">
      <c r="A2959" s="4"/>
    </row>
    <row r="2960" spans="1:1" x14ac:dyDescent="0.2">
      <c r="A2960" s="4"/>
    </row>
    <row r="2961" spans="1:1" x14ac:dyDescent="0.2">
      <c r="A2961" s="4"/>
    </row>
    <row r="2962" spans="1:1" x14ac:dyDescent="0.2">
      <c r="A2962" s="4"/>
    </row>
    <row r="2963" spans="1:1" x14ac:dyDescent="0.2">
      <c r="A2963" s="4"/>
    </row>
    <row r="2964" spans="1:1" x14ac:dyDescent="0.2">
      <c r="A2964" s="4"/>
    </row>
    <row r="2965" spans="1:1" x14ac:dyDescent="0.2">
      <c r="A2965" s="4"/>
    </row>
    <row r="2966" spans="1:1" x14ac:dyDescent="0.2">
      <c r="A2966" s="4"/>
    </row>
    <row r="2967" spans="1:1" x14ac:dyDescent="0.2">
      <c r="A2967" s="4"/>
    </row>
    <row r="2968" spans="1:1" x14ac:dyDescent="0.2">
      <c r="A2968" s="4"/>
    </row>
    <row r="2969" spans="1:1" x14ac:dyDescent="0.2">
      <c r="A2969" s="4"/>
    </row>
    <row r="2970" spans="1:1" x14ac:dyDescent="0.2">
      <c r="A2970" s="4"/>
    </row>
    <row r="2971" spans="1:1" x14ac:dyDescent="0.2">
      <c r="A2971" s="4"/>
    </row>
    <row r="2972" spans="1:1" x14ac:dyDescent="0.2">
      <c r="A2972" s="4"/>
    </row>
    <row r="2973" spans="1:1" x14ac:dyDescent="0.2">
      <c r="A2973" s="4"/>
    </row>
    <row r="2974" spans="1:1" x14ac:dyDescent="0.2">
      <c r="A2974" s="4"/>
    </row>
    <row r="2975" spans="1:1" x14ac:dyDescent="0.2">
      <c r="A2975" s="4"/>
    </row>
    <row r="2976" spans="1:1" x14ac:dyDescent="0.2">
      <c r="A2976" s="4"/>
    </row>
    <row r="2977" spans="1:1" x14ac:dyDescent="0.2">
      <c r="A2977" s="4"/>
    </row>
    <row r="2978" spans="1:1" x14ac:dyDescent="0.2">
      <c r="A2978" s="4"/>
    </row>
    <row r="2979" spans="1:1" x14ac:dyDescent="0.2">
      <c r="A2979" s="4"/>
    </row>
    <row r="2980" spans="1:1" x14ac:dyDescent="0.2">
      <c r="A2980" s="4"/>
    </row>
    <row r="2981" spans="1:1" x14ac:dyDescent="0.2">
      <c r="A2981" s="4"/>
    </row>
    <row r="2982" spans="1:1" x14ac:dyDescent="0.2">
      <c r="A2982" s="4"/>
    </row>
    <row r="2983" spans="1:1" x14ac:dyDescent="0.2">
      <c r="A2983" s="4"/>
    </row>
    <row r="2984" spans="1:1" x14ac:dyDescent="0.2">
      <c r="A2984" s="4"/>
    </row>
    <row r="2985" spans="1:1" x14ac:dyDescent="0.2">
      <c r="A2985" s="4"/>
    </row>
    <row r="2986" spans="1:1" x14ac:dyDescent="0.2">
      <c r="A2986" s="4"/>
    </row>
    <row r="2987" spans="1:1" x14ac:dyDescent="0.2">
      <c r="A2987" s="4"/>
    </row>
    <row r="2988" spans="1:1" x14ac:dyDescent="0.2">
      <c r="A2988" s="4"/>
    </row>
    <row r="2989" spans="1:1" x14ac:dyDescent="0.2">
      <c r="A2989" s="4"/>
    </row>
    <row r="2990" spans="1:1" x14ac:dyDescent="0.2">
      <c r="A2990" s="4"/>
    </row>
    <row r="2991" spans="1:1" x14ac:dyDescent="0.2">
      <c r="A2991" s="4"/>
    </row>
    <row r="2992" spans="1:1" x14ac:dyDescent="0.2">
      <c r="A2992" s="4"/>
    </row>
    <row r="2993" spans="1:1" x14ac:dyDescent="0.2">
      <c r="A2993" s="4"/>
    </row>
    <row r="2994" spans="1:1" x14ac:dyDescent="0.2">
      <c r="A2994" s="4"/>
    </row>
    <row r="2995" spans="1:1" x14ac:dyDescent="0.2">
      <c r="A2995" s="4"/>
    </row>
    <row r="2996" spans="1:1" x14ac:dyDescent="0.2">
      <c r="A2996" s="4"/>
    </row>
    <row r="2997" spans="1:1" x14ac:dyDescent="0.2">
      <c r="A2997" s="4"/>
    </row>
    <row r="2998" spans="1:1" x14ac:dyDescent="0.2">
      <c r="A2998" s="4"/>
    </row>
    <row r="2999" spans="1:1" x14ac:dyDescent="0.2">
      <c r="A2999" s="4"/>
    </row>
    <row r="3000" spans="1:1" x14ac:dyDescent="0.2">
      <c r="A3000" s="4"/>
    </row>
    <row r="3001" spans="1:1" x14ac:dyDescent="0.2">
      <c r="A3001" s="4"/>
    </row>
    <row r="3002" spans="1:1" x14ac:dyDescent="0.2">
      <c r="A3002" s="4"/>
    </row>
    <row r="3003" spans="1:1" x14ac:dyDescent="0.2">
      <c r="A3003" s="4"/>
    </row>
    <row r="3004" spans="1:1" x14ac:dyDescent="0.2">
      <c r="A3004" s="4"/>
    </row>
    <row r="3005" spans="1:1" x14ac:dyDescent="0.2">
      <c r="A3005" s="4"/>
    </row>
    <row r="3006" spans="1:1" x14ac:dyDescent="0.2">
      <c r="A3006" s="4"/>
    </row>
    <row r="3007" spans="1:1" x14ac:dyDescent="0.2">
      <c r="A3007" s="4"/>
    </row>
    <row r="3008" spans="1:1" x14ac:dyDescent="0.2">
      <c r="A3008" s="4"/>
    </row>
    <row r="3009" spans="1:1" x14ac:dyDescent="0.2">
      <c r="A3009" s="4"/>
    </row>
    <row r="3010" spans="1:1" x14ac:dyDescent="0.2">
      <c r="A3010" s="4"/>
    </row>
    <row r="3011" spans="1:1" x14ac:dyDescent="0.2">
      <c r="A3011" s="4"/>
    </row>
    <row r="3012" spans="1:1" x14ac:dyDescent="0.2">
      <c r="A3012" s="4"/>
    </row>
    <row r="3013" spans="1:1" x14ac:dyDescent="0.2">
      <c r="A3013" s="4"/>
    </row>
    <row r="3014" spans="1:1" x14ac:dyDescent="0.2">
      <c r="A3014" s="4"/>
    </row>
    <row r="3015" spans="1:1" x14ac:dyDescent="0.2">
      <c r="A3015" s="4"/>
    </row>
    <row r="3016" spans="1:1" x14ac:dyDescent="0.2">
      <c r="A3016" s="4"/>
    </row>
    <row r="3017" spans="1:1" x14ac:dyDescent="0.2">
      <c r="A3017" s="4"/>
    </row>
    <row r="3018" spans="1:1" x14ac:dyDescent="0.2">
      <c r="A3018" s="4"/>
    </row>
    <row r="3019" spans="1:1" x14ac:dyDescent="0.2">
      <c r="A3019" s="4"/>
    </row>
    <row r="3020" spans="1:1" x14ac:dyDescent="0.2">
      <c r="A3020" s="4"/>
    </row>
    <row r="3021" spans="1:1" x14ac:dyDescent="0.2">
      <c r="A3021" s="4"/>
    </row>
    <row r="3022" spans="1:1" x14ac:dyDescent="0.2">
      <c r="A3022" s="4"/>
    </row>
    <row r="3023" spans="1:1" x14ac:dyDescent="0.2">
      <c r="A3023" s="4"/>
    </row>
    <row r="3024" spans="1:1" x14ac:dyDescent="0.2">
      <c r="A3024" s="4"/>
    </row>
    <row r="3025" spans="1:1" x14ac:dyDescent="0.2">
      <c r="A3025" s="4"/>
    </row>
    <row r="3026" spans="1:1" x14ac:dyDescent="0.2">
      <c r="A3026" s="4"/>
    </row>
    <row r="3027" spans="1:1" x14ac:dyDescent="0.2">
      <c r="A3027" s="4"/>
    </row>
    <row r="3028" spans="1:1" x14ac:dyDescent="0.2">
      <c r="A3028" s="4"/>
    </row>
    <row r="3029" spans="1:1" x14ac:dyDescent="0.2">
      <c r="A3029" s="4"/>
    </row>
    <row r="3030" spans="1:1" x14ac:dyDescent="0.2">
      <c r="A3030" s="4"/>
    </row>
    <row r="3031" spans="1:1" x14ac:dyDescent="0.2">
      <c r="A3031" s="4"/>
    </row>
    <row r="3032" spans="1:1" x14ac:dyDescent="0.2">
      <c r="A3032" s="4"/>
    </row>
    <row r="3033" spans="1:1" x14ac:dyDescent="0.2">
      <c r="A3033" s="4"/>
    </row>
    <row r="3034" spans="1:1" x14ac:dyDescent="0.2">
      <c r="A3034" s="4"/>
    </row>
    <row r="3035" spans="1:1" x14ac:dyDescent="0.2">
      <c r="A3035" s="4"/>
    </row>
    <row r="3036" spans="1:1" x14ac:dyDescent="0.2">
      <c r="A3036" s="4"/>
    </row>
    <row r="3037" spans="1:1" x14ac:dyDescent="0.2">
      <c r="A3037" s="4"/>
    </row>
    <row r="3038" spans="1:1" x14ac:dyDescent="0.2">
      <c r="A3038" s="4"/>
    </row>
    <row r="3039" spans="1:1" x14ac:dyDescent="0.2">
      <c r="A3039" s="4"/>
    </row>
    <row r="3040" spans="1:1" x14ac:dyDescent="0.2">
      <c r="A3040" s="4"/>
    </row>
    <row r="3041" spans="1:1" x14ac:dyDescent="0.2">
      <c r="A3041" s="4"/>
    </row>
    <row r="3042" spans="1:1" x14ac:dyDescent="0.2">
      <c r="A3042" s="4"/>
    </row>
    <row r="3043" spans="1:1" x14ac:dyDescent="0.2">
      <c r="A3043" s="4"/>
    </row>
    <row r="3044" spans="1:1" x14ac:dyDescent="0.2">
      <c r="A3044" s="4"/>
    </row>
    <row r="3045" spans="1:1" x14ac:dyDescent="0.2">
      <c r="A3045" s="4"/>
    </row>
    <row r="3046" spans="1:1" x14ac:dyDescent="0.2">
      <c r="A3046" s="4"/>
    </row>
    <row r="3047" spans="1:1" x14ac:dyDescent="0.2">
      <c r="A3047" s="4"/>
    </row>
    <row r="3048" spans="1:1" x14ac:dyDescent="0.2">
      <c r="A3048" s="4"/>
    </row>
    <row r="3049" spans="1:1" x14ac:dyDescent="0.2">
      <c r="A3049" s="4"/>
    </row>
    <row r="3050" spans="1:1" x14ac:dyDescent="0.2">
      <c r="A3050" s="4"/>
    </row>
    <row r="3051" spans="1:1" x14ac:dyDescent="0.2">
      <c r="A3051" s="4"/>
    </row>
    <row r="3052" spans="1:1" x14ac:dyDescent="0.2">
      <c r="A3052" s="4"/>
    </row>
    <row r="3053" spans="1:1" x14ac:dyDescent="0.2">
      <c r="A3053" s="4"/>
    </row>
    <row r="3054" spans="1:1" x14ac:dyDescent="0.2">
      <c r="A3054" s="4"/>
    </row>
    <row r="3055" spans="1:1" x14ac:dyDescent="0.2">
      <c r="A3055" s="4"/>
    </row>
    <row r="3056" spans="1:1" x14ac:dyDescent="0.2">
      <c r="A3056" s="4"/>
    </row>
    <row r="3057" spans="1:1" x14ac:dyDescent="0.2">
      <c r="A3057" s="4"/>
    </row>
    <row r="3058" spans="1:1" x14ac:dyDescent="0.2">
      <c r="A3058" s="4"/>
    </row>
    <row r="3059" spans="1:1" x14ac:dyDescent="0.2">
      <c r="A3059" s="4"/>
    </row>
    <row r="3060" spans="1:1" x14ac:dyDescent="0.2">
      <c r="A3060" s="4"/>
    </row>
    <row r="3061" spans="1:1" x14ac:dyDescent="0.2">
      <c r="A3061" s="4"/>
    </row>
    <row r="3062" spans="1:1" x14ac:dyDescent="0.2">
      <c r="A3062" s="4"/>
    </row>
    <row r="3063" spans="1:1" x14ac:dyDescent="0.2">
      <c r="A3063" s="4"/>
    </row>
    <row r="3064" spans="1:1" x14ac:dyDescent="0.2">
      <c r="A3064" s="4"/>
    </row>
    <row r="3065" spans="1:1" x14ac:dyDescent="0.2">
      <c r="A3065" s="4"/>
    </row>
    <row r="3066" spans="1:1" x14ac:dyDescent="0.2">
      <c r="A3066" s="4"/>
    </row>
    <row r="3067" spans="1:1" x14ac:dyDescent="0.2">
      <c r="A3067" s="4"/>
    </row>
    <row r="3068" spans="1:1" x14ac:dyDescent="0.2">
      <c r="A3068" s="4"/>
    </row>
    <row r="3069" spans="1:1" x14ac:dyDescent="0.2">
      <c r="A3069" s="4"/>
    </row>
    <row r="3070" spans="1:1" x14ac:dyDescent="0.2">
      <c r="A3070" s="4"/>
    </row>
    <row r="3071" spans="1:1" x14ac:dyDescent="0.2">
      <c r="A3071" s="4"/>
    </row>
    <row r="3072" spans="1:1" x14ac:dyDescent="0.2">
      <c r="A3072" s="4"/>
    </row>
    <row r="3073" spans="1:1" x14ac:dyDescent="0.2">
      <c r="A3073" s="4"/>
    </row>
    <row r="3074" spans="1:1" x14ac:dyDescent="0.2">
      <c r="A3074" s="4"/>
    </row>
    <row r="3075" spans="1:1" x14ac:dyDescent="0.2">
      <c r="A3075" s="4"/>
    </row>
    <row r="3076" spans="1:1" x14ac:dyDescent="0.2">
      <c r="A3076" s="4"/>
    </row>
    <row r="3077" spans="1:1" x14ac:dyDescent="0.2">
      <c r="A3077" s="4"/>
    </row>
    <row r="3078" spans="1:1" x14ac:dyDescent="0.2">
      <c r="A3078" s="4"/>
    </row>
    <row r="3079" spans="1:1" x14ac:dyDescent="0.2">
      <c r="A3079" s="4"/>
    </row>
    <row r="3080" spans="1:1" x14ac:dyDescent="0.2">
      <c r="A3080" s="4"/>
    </row>
    <row r="3081" spans="1:1" x14ac:dyDescent="0.2">
      <c r="A3081" s="4"/>
    </row>
    <row r="3082" spans="1:1" x14ac:dyDescent="0.2">
      <c r="A3082" s="4"/>
    </row>
    <row r="3083" spans="1:1" x14ac:dyDescent="0.2">
      <c r="A3083" s="4"/>
    </row>
    <row r="3084" spans="1:1" x14ac:dyDescent="0.2">
      <c r="A3084" s="4"/>
    </row>
    <row r="3085" spans="1:1" x14ac:dyDescent="0.2">
      <c r="A3085" s="4"/>
    </row>
    <row r="3086" spans="1:1" x14ac:dyDescent="0.2">
      <c r="A3086" s="4"/>
    </row>
    <row r="3087" spans="1:1" x14ac:dyDescent="0.2">
      <c r="A3087" s="4"/>
    </row>
    <row r="3088" spans="1:1" x14ac:dyDescent="0.2">
      <c r="A3088" s="4"/>
    </row>
    <row r="3089" spans="1:1" x14ac:dyDescent="0.2">
      <c r="A3089" s="4"/>
    </row>
    <row r="3090" spans="1:1" x14ac:dyDescent="0.2">
      <c r="A3090" s="4"/>
    </row>
    <row r="3091" spans="1:1" x14ac:dyDescent="0.2">
      <c r="A3091" s="4"/>
    </row>
    <row r="3092" spans="1:1" x14ac:dyDescent="0.2">
      <c r="A3092" s="4"/>
    </row>
    <row r="3093" spans="1:1" x14ac:dyDescent="0.2">
      <c r="A3093" s="4"/>
    </row>
    <row r="3094" spans="1:1" x14ac:dyDescent="0.2">
      <c r="A3094" s="4"/>
    </row>
    <row r="3095" spans="1:1" x14ac:dyDescent="0.2">
      <c r="A3095" s="4"/>
    </row>
    <row r="3096" spans="1:1" x14ac:dyDescent="0.2">
      <c r="A3096" s="4"/>
    </row>
    <row r="3097" spans="1:1" x14ac:dyDescent="0.2">
      <c r="A3097" s="4"/>
    </row>
    <row r="3098" spans="1:1" x14ac:dyDescent="0.2">
      <c r="A3098" s="4"/>
    </row>
    <row r="3099" spans="1:1" x14ac:dyDescent="0.2">
      <c r="A3099" s="4"/>
    </row>
    <row r="3100" spans="1:1" x14ac:dyDescent="0.2">
      <c r="A3100" s="4"/>
    </row>
    <row r="3101" spans="1:1" x14ac:dyDescent="0.2">
      <c r="A3101" s="4"/>
    </row>
    <row r="3102" spans="1:1" x14ac:dyDescent="0.2">
      <c r="A3102" s="4"/>
    </row>
    <row r="3103" spans="1:1" x14ac:dyDescent="0.2">
      <c r="A3103" s="4"/>
    </row>
    <row r="3104" spans="1:1" x14ac:dyDescent="0.2">
      <c r="A3104" s="4"/>
    </row>
    <row r="3105" spans="1:1" x14ac:dyDescent="0.2">
      <c r="A3105" s="4"/>
    </row>
    <row r="3106" spans="1:1" x14ac:dyDescent="0.2">
      <c r="A3106" s="4"/>
    </row>
    <row r="3107" spans="1:1" x14ac:dyDescent="0.2">
      <c r="A3107" s="4"/>
    </row>
    <row r="3108" spans="1:1" x14ac:dyDescent="0.2">
      <c r="A3108" s="4"/>
    </row>
    <row r="3109" spans="1:1" x14ac:dyDescent="0.2">
      <c r="A3109" s="4"/>
    </row>
    <row r="3110" spans="1:1" x14ac:dyDescent="0.2">
      <c r="A3110" s="4"/>
    </row>
    <row r="3111" spans="1:1" x14ac:dyDescent="0.2">
      <c r="A3111" s="4"/>
    </row>
    <row r="3112" spans="1:1" x14ac:dyDescent="0.2">
      <c r="A3112" s="4"/>
    </row>
    <row r="3113" spans="1:1" x14ac:dyDescent="0.2">
      <c r="A3113" s="4"/>
    </row>
    <row r="3114" spans="1:1" x14ac:dyDescent="0.2">
      <c r="A3114" s="4"/>
    </row>
    <row r="3115" spans="1:1" x14ac:dyDescent="0.2">
      <c r="A3115" s="4"/>
    </row>
    <row r="3116" spans="1:1" x14ac:dyDescent="0.2">
      <c r="A3116" s="4"/>
    </row>
    <row r="3117" spans="1:1" x14ac:dyDescent="0.2">
      <c r="A3117" s="4"/>
    </row>
    <row r="3118" spans="1:1" x14ac:dyDescent="0.2">
      <c r="A3118" s="4"/>
    </row>
    <row r="3119" spans="1:1" x14ac:dyDescent="0.2">
      <c r="A3119" s="4"/>
    </row>
    <row r="3120" spans="1:1" x14ac:dyDescent="0.2">
      <c r="A3120" s="4"/>
    </row>
    <row r="3121" spans="1:1" x14ac:dyDescent="0.2">
      <c r="A3121" s="4"/>
    </row>
    <row r="3122" spans="1:1" x14ac:dyDescent="0.2">
      <c r="A3122" s="4"/>
    </row>
    <row r="3123" spans="1:1" x14ac:dyDescent="0.2">
      <c r="A3123" s="4"/>
    </row>
    <row r="3124" spans="1:1" x14ac:dyDescent="0.2">
      <c r="A3124" s="4"/>
    </row>
    <row r="3125" spans="1:1" x14ac:dyDescent="0.2">
      <c r="A3125" s="4"/>
    </row>
    <row r="3126" spans="1:1" x14ac:dyDescent="0.2">
      <c r="A3126" s="4"/>
    </row>
    <row r="3127" spans="1:1" x14ac:dyDescent="0.2">
      <c r="A3127" s="4"/>
    </row>
    <row r="3128" spans="1:1" x14ac:dyDescent="0.2">
      <c r="A3128" s="4"/>
    </row>
    <row r="3129" spans="1:1" x14ac:dyDescent="0.2">
      <c r="A3129" s="4"/>
    </row>
    <row r="3130" spans="1:1" x14ac:dyDescent="0.2">
      <c r="A3130" s="4"/>
    </row>
    <row r="3131" spans="1:1" x14ac:dyDescent="0.2">
      <c r="A3131" s="4"/>
    </row>
    <row r="3132" spans="1:1" x14ac:dyDescent="0.2">
      <c r="A3132" s="4"/>
    </row>
    <row r="3133" spans="1:1" x14ac:dyDescent="0.2">
      <c r="A3133" s="4"/>
    </row>
    <row r="3134" spans="1:1" x14ac:dyDescent="0.2">
      <c r="A3134" s="4"/>
    </row>
    <row r="3135" spans="1:1" x14ac:dyDescent="0.2">
      <c r="A3135" s="4"/>
    </row>
    <row r="3136" spans="1:1" x14ac:dyDescent="0.2">
      <c r="A3136" s="4"/>
    </row>
    <row r="3137" spans="1:1" x14ac:dyDescent="0.2">
      <c r="A3137" s="4"/>
    </row>
    <row r="3138" spans="1:1" x14ac:dyDescent="0.2">
      <c r="A3138" s="4"/>
    </row>
    <row r="3139" spans="1:1" x14ac:dyDescent="0.2">
      <c r="A3139" s="4"/>
    </row>
    <row r="3140" spans="1:1" x14ac:dyDescent="0.2">
      <c r="A3140" s="4"/>
    </row>
    <row r="3141" spans="1:1" x14ac:dyDescent="0.2">
      <c r="A3141" s="4"/>
    </row>
    <row r="3142" spans="1:1" x14ac:dyDescent="0.2">
      <c r="A3142" s="4"/>
    </row>
    <row r="3143" spans="1:1" x14ac:dyDescent="0.2">
      <c r="A3143" s="4"/>
    </row>
    <row r="3144" spans="1:1" x14ac:dyDescent="0.2">
      <c r="A3144" s="4"/>
    </row>
    <row r="3145" spans="1:1" x14ac:dyDescent="0.2">
      <c r="A3145" s="4"/>
    </row>
    <row r="3146" spans="1:1" x14ac:dyDescent="0.2">
      <c r="A3146" s="4"/>
    </row>
    <row r="3147" spans="1:1" x14ac:dyDescent="0.2">
      <c r="A3147" s="4"/>
    </row>
    <row r="3148" spans="1:1" x14ac:dyDescent="0.2">
      <c r="A3148" s="4"/>
    </row>
    <row r="3149" spans="1:1" x14ac:dyDescent="0.2">
      <c r="A3149" s="4"/>
    </row>
    <row r="3150" spans="1:1" x14ac:dyDescent="0.2">
      <c r="A3150" s="4"/>
    </row>
    <row r="3151" spans="1:1" x14ac:dyDescent="0.2">
      <c r="A3151" s="4"/>
    </row>
    <row r="3152" spans="1:1" x14ac:dyDescent="0.2">
      <c r="A3152" s="4"/>
    </row>
    <row r="3153" spans="1:1" x14ac:dyDescent="0.2">
      <c r="A3153" s="4"/>
    </row>
    <row r="3154" spans="1:1" x14ac:dyDescent="0.2">
      <c r="A3154" s="4"/>
    </row>
    <row r="3155" spans="1:1" x14ac:dyDescent="0.2">
      <c r="A3155" s="4"/>
    </row>
    <row r="3156" spans="1:1" x14ac:dyDescent="0.2">
      <c r="A3156" s="4"/>
    </row>
    <row r="3157" spans="1:1" x14ac:dyDescent="0.2">
      <c r="A3157" s="4"/>
    </row>
    <row r="3158" spans="1:1" x14ac:dyDescent="0.2">
      <c r="A3158" s="4"/>
    </row>
    <row r="3159" spans="1:1" x14ac:dyDescent="0.2">
      <c r="A3159" s="4"/>
    </row>
    <row r="3160" spans="1:1" x14ac:dyDescent="0.2">
      <c r="A3160" s="4"/>
    </row>
    <row r="3161" spans="1:1" x14ac:dyDescent="0.2">
      <c r="A3161" s="4"/>
    </row>
    <row r="3162" spans="1:1" x14ac:dyDescent="0.2">
      <c r="A3162" s="4"/>
    </row>
    <row r="3163" spans="1:1" x14ac:dyDescent="0.2">
      <c r="A3163" s="4"/>
    </row>
    <row r="3164" spans="1:1" x14ac:dyDescent="0.2">
      <c r="A3164" s="4"/>
    </row>
    <row r="3165" spans="1:1" x14ac:dyDescent="0.2">
      <c r="A3165" s="4"/>
    </row>
    <row r="3166" spans="1:1" x14ac:dyDescent="0.2">
      <c r="A3166" s="4"/>
    </row>
    <row r="3167" spans="1:1" x14ac:dyDescent="0.2">
      <c r="A3167" s="4"/>
    </row>
    <row r="3168" spans="1:1" x14ac:dyDescent="0.2">
      <c r="A3168" s="4"/>
    </row>
    <row r="3169" spans="1:1" x14ac:dyDescent="0.2">
      <c r="A3169" s="4"/>
    </row>
    <row r="3170" spans="1:1" x14ac:dyDescent="0.2">
      <c r="A3170" s="4"/>
    </row>
    <row r="3171" spans="1:1" x14ac:dyDescent="0.2">
      <c r="A3171" s="4"/>
    </row>
    <row r="3172" spans="1:1" x14ac:dyDescent="0.2">
      <c r="A3172" s="4"/>
    </row>
    <row r="3173" spans="1:1" x14ac:dyDescent="0.2">
      <c r="A3173" s="4"/>
    </row>
    <row r="3174" spans="1:1" x14ac:dyDescent="0.2">
      <c r="A3174" s="4"/>
    </row>
    <row r="3175" spans="1:1" x14ac:dyDescent="0.2">
      <c r="A3175" s="4"/>
    </row>
    <row r="3176" spans="1:1" x14ac:dyDescent="0.2">
      <c r="A3176" s="4"/>
    </row>
    <row r="3177" spans="1:1" x14ac:dyDescent="0.2">
      <c r="A3177" s="4"/>
    </row>
    <row r="3178" spans="1:1" x14ac:dyDescent="0.2">
      <c r="A3178" s="4"/>
    </row>
    <row r="3179" spans="1:1" x14ac:dyDescent="0.2">
      <c r="A3179" s="4"/>
    </row>
    <row r="3180" spans="1:1" x14ac:dyDescent="0.2">
      <c r="A3180" s="4"/>
    </row>
    <row r="3181" spans="1:1" x14ac:dyDescent="0.2">
      <c r="A3181" s="4"/>
    </row>
    <row r="3182" spans="1:1" x14ac:dyDescent="0.2">
      <c r="A3182" s="4"/>
    </row>
    <row r="3183" spans="1:1" x14ac:dyDescent="0.2">
      <c r="A3183" s="4"/>
    </row>
    <row r="3184" spans="1:1" x14ac:dyDescent="0.2">
      <c r="A3184" s="4"/>
    </row>
    <row r="3185" spans="1:1" x14ac:dyDescent="0.2">
      <c r="A3185" s="4"/>
    </row>
    <row r="3186" spans="1:1" x14ac:dyDescent="0.2">
      <c r="A3186" s="4"/>
    </row>
    <row r="3187" spans="1:1" x14ac:dyDescent="0.2">
      <c r="A3187" s="4"/>
    </row>
    <row r="3188" spans="1:1" x14ac:dyDescent="0.2">
      <c r="A3188" s="4"/>
    </row>
    <row r="3189" spans="1:1" x14ac:dyDescent="0.2">
      <c r="A3189" s="4"/>
    </row>
    <row r="3190" spans="1:1" x14ac:dyDescent="0.2">
      <c r="A3190" s="4"/>
    </row>
    <row r="3191" spans="1:1" x14ac:dyDescent="0.2">
      <c r="A3191" s="4"/>
    </row>
    <row r="3192" spans="1:1" x14ac:dyDescent="0.2">
      <c r="A3192" s="4"/>
    </row>
    <row r="3193" spans="1:1" x14ac:dyDescent="0.2">
      <c r="A3193" s="4"/>
    </row>
    <row r="3194" spans="1:1" x14ac:dyDescent="0.2">
      <c r="A3194" s="4"/>
    </row>
    <row r="3195" spans="1:1" x14ac:dyDescent="0.2">
      <c r="A3195" s="4"/>
    </row>
    <row r="3196" spans="1:1" x14ac:dyDescent="0.2">
      <c r="A3196" s="4"/>
    </row>
    <row r="3197" spans="1:1" x14ac:dyDescent="0.2">
      <c r="A3197" s="4"/>
    </row>
    <row r="3198" spans="1:1" x14ac:dyDescent="0.2">
      <c r="A3198" s="4"/>
    </row>
    <row r="3199" spans="1:1" x14ac:dyDescent="0.2">
      <c r="A3199" s="4"/>
    </row>
    <row r="3200" spans="1:1" x14ac:dyDescent="0.2">
      <c r="A3200" s="4"/>
    </row>
    <row r="3201" spans="1:1" x14ac:dyDescent="0.2">
      <c r="A3201" s="4"/>
    </row>
    <row r="3202" spans="1:1" x14ac:dyDescent="0.2">
      <c r="A3202" s="4"/>
    </row>
    <row r="3203" spans="1:1" x14ac:dyDescent="0.2">
      <c r="A3203" s="4"/>
    </row>
    <row r="3204" spans="1:1" x14ac:dyDescent="0.2">
      <c r="A3204" s="4"/>
    </row>
    <row r="3205" spans="1:1" x14ac:dyDescent="0.2">
      <c r="A3205" s="4"/>
    </row>
    <row r="3206" spans="1:1" x14ac:dyDescent="0.2">
      <c r="A3206" s="4"/>
    </row>
    <row r="3207" spans="1:1" x14ac:dyDescent="0.2">
      <c r="A3207" s="4"/>
    </row>
    <row r="3208" spans="1:1" x14ac:dyDescent="0.2">
      <c r="A3208" s="4"/>
    </row>
    <row r="3209" spans="1:1" x14ac:dyDescent="0.2">
      <c r="A3209" s="4"/>
    </row>
    <row r="3210" spans="1:1" x14ac:dyDescent="0.2">
      <c r="A3210" s="4"/>
    </row>
    <row r="3211" spans="1:1" x14ac:dyDescent="0.2">
      <c r="A3211" s="4"/>
    </row>
    <row r="3212" spans="1:1" x14ac:dyDescent="0.2">
      <c r="A3212" s="4"/>
    </row>
    <row r="3213" spans="1:1" x14ac:dyDescent="0.2">
      <c r="A3213" s="4"/>
    </row>
    <row r="3214" spans="1:1" x14ac:dyDescent="0.2">
      <c r="A3214" s="4"/>
    </row>
    <row r="3215" spans="1:1" x14ac:dyDescent="0.2">
      <c r="A3215" s="4"/>
    </row>
    <row r="3216" spans="1:1" x14ac:dyDescent="0.2">
      <c r="A3216" s="4"/>
    </row>
    <row r="3217" spans="1:1" x14ac:dyDescent="0.2">
      <c r="A3217" s="4"/>
    </row>
    <row r="3218" spans="1:1" x14ac:dyDescent="0.2">
      <c r="A3218" s="4"/>
    </row>
    <row r="3219" spans="1:1" x14ac:dyDescent="0.2">
      <c r="A3219" s="4"/>
    </row>
    <row r="3220" spans="1:1" x14ac:dyDescent="0.2">
      <c r="A3220" s="4"/>
    </row>
    <row r="3221" spans="1:1" x14ac:dyDescent="0.2">
      <c r="A3221" s="4"/>
    </row>
    <row r="3222" spans="1:1" x14ac:dyDescent="0.2">
      <c r="A3222" s="4"/>
    </row>
    <row r="3223" spans="1:1" x14ac:dyDescent="0.2">
      <c r="A3223" s="4"/>
    </row>
    <row r="3224" spans="1:1" x14ac:dyDescent="0.2">
      <c r="A3224" s="4"/>
    </row>
    <row r="3225" spans="1:1" x14ac:dyDescent="0.2">
      <c r="A3225" s="4"/>
    </row>
    <row r="3226" spans="1:1" x14ac:dyDescent="0.2">
      <c r="A3226" s="4"/>
    </row>
    <row r="3227" spans="1:1" x14ac:dyDescent="0.2">
      <c r="A3227" s="4"/>
    </row>
    <row r="3228" spans="1:1" x14ac:dyDescent="0.2">
      <c r="A3228" s="4"/>
    </row>
    <row r="3229" spans="1:1" x14ac:dyDescent="0.2">
      <c r="A3229" s="4"/>
    </row>
    <row r="3230" spans="1:1" x14ac:dyDescent="0.2">
      <c r="A3230" s="4"/>
    </row>
    <row r="3231" spans="1:1" x14ac:dyDescent="0.2">
      <c r="A3231" s="4"/>
    </row>
    <row r="3232" spans="1:1" x14ac:dyDescent="0.2">
      <c r="A3232" s="4"/>
    </row>
    <row r="3233" spans="1:1" x14ac:dyDescent="0.2">
      <c r="A3233" s="4"/>
    </row>
    <row r="3234" spans="1:1" x14ac:dyDescent="0.2">
      <c r="A3234" s="4"/>
    </row>
    <row r="3235" spans="1:1" x14ac:dyDescent="0.2">
      <c r="A3235" s="4"/>
    </row>
    <row r="3236" spans="1:1" x14ac:dyDescent="0.2">
      <c r="A3236" s="4"/>
    </row>
    <row r="3237" spans="1:1" x14ac:dyDescent="0.2">
      <c r="A3237" s="4"/>
    </row>
    <row r="3238" spans="1:1" x14ac:dyDescent="0.2">
      <c r="A3238" s="4"/>
    </row>
    <row r="3239" spans="1:1" x14ac:dyDescent="0.2">
      <c r="A3239" s="4"/>
    </row>
    <row r="3240" spans="1:1" x14ac:dyDescent="0.2">
      <c r="A3240" s="4"/>
    </row>
    <row r="3241" spans="1:1" x14ac:dyDescent="0.2">
      <c r="A3241" s="4"/>
    </row>
    <row r="3242" spans="1:1" x14ac:dyDescent="0.2">
      <c r="A3242" s="4"/>
    </row>
    <row r="3243" spans="1:1" x14ac:dyDescent="0.2">
      <c r="A3243" s="4"/>
    </row>
    <row r="3244" spans="1:1" x14ac:dyDescent="0.2">
      <c r="A3244" s="4"/>
    </row>
    <row r="3245" spans="1:1" x14ac:dyDescent="0.2">
      <c r="A3245" s="4"/>
    </row>
    <row r="3246" spans="1:1" x14ac:dyDescent="0.2">
      <c r="A3246" s="4"/>
    </row>
    <row r="3247" spans="1:1" x14ac:dyDescent="0.2">
      <c r="A3247" s="4"/>
    </row>
    <row r="3248" spans="1:1" x14ac:dyDescent="0.2">
      <c r="A3248" s="4"/>
    </row>
    <row r="3249" spans="1:1" x14ac:dyDescent="0.2">
      <c r="A3249" s="4"/>
    </row>
    <row r="3250" spans="1:1" x14ac:dyDescent="0.2">
      <c r="A3250" s="4"/>
    </row>
    <row r="3251" spans="1:1" x14ac:dyDescent="0.2">
      <c r="A3251" s="4"/>
    </row>
    <row r="3252" spans="1:1" x14ac:dyDescent="0.2">
      <c r="A3252" s="4"/>
    </row>
    <row r="3253" spans="1:1" x14ac:dyDescent="0.2">
      <c r="A3253" s="4"/>
    </row>
    <row r="3254" spans="1:1" x14ac:dyDescent="0.2">
      <c r="A3254" s="4"/>
    </row>
    <row r="3255" spans="1:1" x14ac:dyDescent="0.2">
      <c r="A3255" s="4"/>
    </row>
    <row r="3256" spans="1:1" x14ac:dyDescent="0.2">
      <c r="A3256" s="4"/>
    </row>
    <row r="3257" spans="1:1" x14ac:dyDescent="0.2">
      <c r="A3257" s="4"/>
    </row>
    <row r="3258" spans="1:1" x14ac:dyDescent="0.2">
      <c r="A3258" s="4"/>
    </row>
    <row r="3259" spans="1:1" x14ac:dyDescent="0.2">
      <c r="A3259" s="4"/>
    </row>
    <row r="3260" spans="1:1" x14ac:dyDescent="0.2">
      <c r="A3260" s="4"/>
    </row>
    <row r="3261" spans="1:1" x14ac:dyDescent="0.2">
      <c r="A3261" s="4"/>
    </row>
    <row r="3262" spans="1:1" x14ac:dyDescent="0.2">
      <c r="A3262" s="4"/>
    </row>
    <row r="3263" spans="1:1" x14ac:dyDescent="0.2">
      <c r="A3263" s="4"/>
    </row>
    <row r="3264" spans="1:1" x14ac:dyDescent="0.2">
      <c r="A3264" s="4"/>
    </row>
    <row r="3265" spans="1:1" x14ac:dyDescent="0.2">
      <c r="A3265" s="4"/>
    </row>
    <row r="3266" spans="1:1" x14ac:dyDescent="0.2">
      <c r="A3266" s="4"/>
    </row>
    <row r="3267" spans="1:1" x14ac:dyDescent="0.2">
      <c r="A3267" s="4"/>
    </row>
    <row r="3268" spans="1:1" x14ac:dyDescent="0.2">
      <c r="A3268" s="4"/>
    </row>
    <row r="3269" spans="1:1" x14ac:dyDescent="0.2">
      <c r="A3269" s="4"/>
    </row>
    <row r="3270" spans="1:1" x14ac:dyDescent="0.2">
      <c r="A3270" s="4"/>
    </row>
    <row r="3271" spans="1:1" x14ac:dyDescent="0.2">
      <c r="A3271" s="4"/>
    </row>
    <row r="3272" spans="1:1" x14ac:dyDescent="0.2">
      <c r="A3272" s="4"/>
    </row>
    <row r="3273" spans="1:1" x14ac:dyDescent="0.2">
      <c r="A3273" s="4"/>
    </row>
    <row r="3274" spans="1:1" x14ac:dyDescent="0.2">
      <c r="A3274" s="4"/>
    </row>
    <row r="3275" spans="1:1" x14ac:dyDescent="0.2">
      <c r="A3275" s="4"/>
    </row>
    <row r="3276" spans="1:1" x14ac:dyDescent="0.2">
      <c r="A3276" s="4"/>
    </row>
    <row r="3277" spans="1:1" x14ac:dyDescent="0.2">
      <c r="A3277" s="4"/>
    </row>
    <row r="3278" spans="1:1" x14ac:dyDescent="0.2">
      <c r="A3278" s="4"/>
    </row>
    <row r="3279" spans="1:1" x14ac:dyDescent="0.2">
      <c r="A3279" s="4"/>
    </row>
    <row r="3280" spans="1:1" x14ac:dyDescent="0.2">
      <c r="A3280" s="4"/>
    </row>
    <row r="3281" spans="1:1" x14ac:dyDescent="0.2">
      <c r="A3281" s="4"/>
    </row>
    <row r="3282" spans="1:1" x14ac:dyDescent="0.2">
      <c r="A3282" s="4"/>
    </row>
    <row r="3283" spans="1:1" x14ac:dyDescent="0.2">
      <c r="A3283" s="4"/>
    </row>
    <row r="3284" spans="1:1" x14ac:dyDescent="0.2">
      <c r="A3284" s="4"/>
    </row>
    <row r="3285" spans="1:1" x14ac:dyDescent="0.2">
      <c r="A3285" s="4"/>
    </row>
    <row r="3286" spans="1:1" x14ac:dyDescent="0.2">
      <c r="A3286" s="4"/>
    </row>
    <row r="3287" spans="1:1" x14ac:dyDescent="0.2">
      <c r="A3287" s="4"/>
    </row>
    <row r="3288" spans="1:1" x14ac:dyDescent="0.2">
      <c r="A3288" s="4"/>
    </row>
    <row r="3289" spans="1:1" x14ac:dyDescent="0.2">
      <c r="A3289" s="4"/>
    </row>
    <row r="3290" spans="1:1" x14ac:dyDescent="0.2">
      <c r="A3290" s="4"/>
    </row>
    <row r="3291" spans="1:1" x14ac:dyDescent="0.2">
      <c r="A3291" s="4"/>
    </row>
    <row r="3292" spans="1:1" x14ac:dyDescent="0.2">
      <c r="A3292" s="4"/>
    </row>
    <row r="3293" spans="1:1" x14ac:dyDescent="0.2">
      <c r="A3293" s="4"/>
    </row>
    <row r="3294" spans="1:1" x14ac:dyDescent="0.2">
      <c r="A3294" s="4"/>
    </row>
    <row r="3295" spans="1:1" x14ac:dyDescent="0.2">
      <c r="A3295" s="4"/>
    </row>
    <row r="3296" spans="1:1" x14ac:dyDescent="0.2">
      <c r="A3296" s="4"/>
    </row>
    <row r="3297" spans="1:1" x14ac:dyDescent="0.2">
      <c r="A3297" s="4"/>
    </row>
    <row r="3298" spans="1:1" x14ac:dyDescent="0.2">
      <c r="A3298" s="4"/>
    </row>
    <row r="3299" spans="1:1" x14ac:dyDescent="0.2">
      <c r="A3299" s="4"/>
    </row>
    <row r="3300" spans="1:1" x14ac:dyDescent="0.2">
      <c r="A3300" s="4"/>
    </row>
    <row r="3301" spans="1:1" x14ac:dyDescent="0.2">
      <c r="A3301" s="4"/>
    </row>
    <row r="3302" spans="1:1" x14ac:dyDescent="0.2">
      <c r="A3302" s="4"/>
    </row>
    <row r="3303" spans="1:1" x14ac:dyDescent="0.2">
      <c r="A3303" s="4"/>
    </row>
    <row r="3304" spans="1:1" x14ac:dyDescent="0.2">
      <c r="A3304" s="4"/>
    </row>
    <row r="3305" spans="1:1" x14ac:dyDescent="0.2">
      <c r="A3305" s="4"/>
    </row>
    <row r="3306" spans="1:1" x14ac:dyDescent="0.2">
      <c r="A3306" s="4"/>
    </row>
    <row r="3307" spans="1:1" x14ac:dyDescent="0.2">
      <c r="A3307" s="4"/>
    </row>
    <row r="3308" spans="1:1" x14ac:dyDescent="0.2">
      <c r="A3308" s="4"/>
    </row>
    <row r="3309" spans="1:1" x14ac:dyDescent="0.2">
      <c r="A3309" s="4"/>
    </row>
    <row r="3310" spans="1:1" x14ac:dyDescent="0.2">
      <c r="A3310" s="4"/>
    </row>
    <row r="3311" spans="1:1" x14ac:dyDescent="0.2">
      <c r="A3311" s="4"/>
    </row>
    <row r="3312" spans="1:1" x14ac:dyDescent="0.2">
      <c r="A3312" s="4"/>
    </row>
    <row r="3313" spans="1:1" x14ac:dyDescent="0.2">
      <c r="A3313" s="4"/>
    </row>
    <row r="3314" spans="1:1" x14ac:dyDescent="0.2">
      <c r="A3314" s="4"/>
    </row>
    <row r="3315" spans="1:1" x14ac:dyDescent="0.2">
      <c r="A3315" s="4"/>
    </row>
    <row r="3316" spans="1:1" x14ac:dyDescent="0.2">
      <c r="A3316" s="4"/>
    </row>
    <row r="3317" spans="1:1" x14ac:dyDescent="0.2">
      <c r="A3317" s="4"/>
    </row>
    <row r="3318" spans="1:1" x14ac:dyDescent="0.2">
      <c r="A3318" s="4"/>
    </row>
    <row r="3319" spans="1:1" x14ac:dyDescent="0.2">
      <c r="A3319" s="4"/>
    </row>
    <row r="3320" spans="1:1" x14ac:dyDescent="0.2">
      <c r="A3320" s="4"/>
    </row>
    <row r="3321" spans="1:1" x14ac:dyDescent="0.2">
      <c r="A3321" s="4"/>
    </row>
    <row r="3322" spans="1:1" x14ac:dyDescent="0.2">
      <c r="A3322" s="4"/>
    </row>
    <row r="3323" spans="1:1" x14ac:dyDescent="0.2">
      <c r="A3323" s="4"/>
    </row>
    <row r="3324" spans="1:1" x14ac:dyDescent="0.2">
      <c r="A3324" s="4"/>
    </row>
    <row r="3325" spans="1:1" x14ac:dyDescent="0.2">
      <c r="A3325" s="4"/>
    </row>
    <row r="3326" spans="1:1" x14ac:dyDescent="0.2">
      <c r="A3326" s="4"/>
    </row>
    <row r="3327" spans="1:1" x14ac:dyDescent="0.2">
      <c r="A3327" s="4"/>
    </row>
    <row r="3328" spans="1:1" x14ac:dyDescent="0.2">
      <c r="A3328" s="4"/>
    </row>
    <row r="3329" spans="1:1" x14ac:dyDescent="0.2">
      <c r="A3329" s="4"/>
    </row>
    <row r="3330" spans="1:1" x14ac:dyDescent="0.2">
      <c r="A3330" s="4"/>
    </row>
    <row r="3331" spans="1:1" x14ac:dyDescent="0.2">
      <c r="A3331" s="4"/>
    </row>
    <row r="3332" spans="1:1" x14ac:dyDescent="0.2">
      <c r="A3332" s="4"/>
    </row>
    <row r="3333" spans="1:1" x14ac:dyDescent="0.2">
      <c r="A3333" s="4"/>
    </row>
    <row r="3334" spans="1:1" x14ac:dyDescent="0.2">
      <c r="A3334" s="4"/>
    </row>
    <row r="3335" spans="1:1" x14ac:dyDescent="0.2">
      <c r="A3335" s="4"/>
    </row>
    <row r="3336" spans="1:1" x14ac:dyDescent="0.2">
      <c r="A3336" s="4"/>
    </row>
    <row r="3337" spans="1:1" x14ac:dyDescent="0.2">
      <c r="A3337" s="4"/>
    </row>
    <row r="3338" spans="1:1" x14ac:dyDescent="0.2">
      <c r="A3338" s="4"/>
    </row>
    <row r="3339" spans="1:1" x14ac:dyDescent="0.2">
      <c r="A3339" s="4"/>
    </row>
    <row r="3340" spans="1:1" x14ac:dyDescent="0.2">
      <c r="A3340" s="4"/>
    </row>
    <row r="3341" spans="1:1" x14ac:dyDescent="0.2">
      <c r="A3341" s="4"/>
    </row>
    <row r="3342" spans="1:1" x14ac:dyDescent="0.2">
      <c r="A3342" s="4"/>
    </row>
    <row r="3343" spans="1:1" x14ac:dyDescent="0.2">
      <c r="A3343" s="4"/>
    </row>
    <row r="3344" spans="1:1" x14ac:dyDescent="0.2">
      <c r="A3344" s="4"/>
    </row>
    <row r="3345" spans="1:1" x14ac:dyDescent="0.2">
      <c r="A3345" s="4"/>
    </row>
    <row r="3346" spans="1:1" x14ac:dyDescent="0.2">
      <c r="A3346" s="4"/>
    </row>
    <row r="3347" spans="1:1" x14ac:dyDescent="0.2">
      <c r="A3347" s="4"/>
    </row>
    <row r="3348" spans="1:1" x14ac:dyDescent="0.2">
      <c r="A3348" s="4"/>
    </row>
    <row r="3349" spans="1:1" x14ac:dyDescent="0.2">
      <c r="A3349" s="4"/>
    </row>
    <row r="3350" spans="1:1" x14ac:dyDescent="0.2">
      <c r="A3350" s="4"/>
    </row>
    <row r="3351" spans="1:1" x14ac:dyDescent="0.2">
      <c r="A3351" s="4"/>
    </row>
    <row r="3352" spans="1:1" x14ac:dyDescent="0.2">
      <c r="A3352" s="4"/>
    </row>
    <row r="3353" spans="1:1" x14ac:dyDescent="0.2">
      <c r="A3353" s="4"/>
    </row>
    <row r="3354" spans="1:1" x14ac:dyDescent="0.2">
      <c r="A3354" s="4"/>
    </row>
    <row r="3355" spans="1:1" x14ac:dyDescent="0.2">
      <c r="A3355" s="4"/>
    </row>
    <row r="3356" spans="1:1" x14ac:dyDescent="0.2">
      <c r="A3356" s="4"/>
    </row>
    <row r="3357" spans="1:1" x14ac:dyDescent="0.2">
      <c r="A3357" s="4"/>
    </row>
    <row r="3358" spans="1:1" x14ac:dyDescent="0.2">
      <c r="A3358" s="4"/>
    </row>
    <row r="3359" spans="1:1" x14ac:dyDescent="0.2">
      <c r="A3359" s="4"/>
    </row>
    <row r="3360" spans="1:1" x14ac:dyDescent="0.2">
      <c r="A3360" s="4"/>
    </row>
    <row r="3361" spans="1:1" x14ac:dyDescent="0.2">
      <c r="A3361" s="4"/>
    </row>
    <row r="3362" spans="1:1" x14ac:dyDescent="0.2">
      <c r="A3362" s="4"/>
    </row>
    <row r="3363" spans="1:1" x14ac:dyDescent="0.2">
      <c r="A3363" s="4"/>
    </row>
    <row r="3364" spans="1:1" x14ac:dyDescent="0.2">
      <c r="A3364" s="4"/>
    </row>
    <row r="3365" spans="1:1" x14ac:dyDescent="0.2">
      <c r="A3365" s="4"/>
    </row>
    <row r="3366" spans="1:1" x14ac:dyDescent="0.2">
      <c r="A3366" s="4"/>
    </row>
    <row r="3367" spans="1:1" x14ac:dyDescent="0.2">
      <c r="A3367" s="4"/>
    </row>
    <row r="3368" spans="1:1" x14ac:dyDescent="0.2">
      <c r="A3368" s="4"/>
    </row>
    <row r="3369" spans="1:1" x14ac:dyDescent="0.2">
      <c r="A3369" s="4"/>
    </row>
    <row r="3370" spans="1:1" x14ac:dyDescent="0.2">
      <c r="A3370" s="4"/>
    </row>
    <row r="3371" spans="1:1" x14ac:dyDescent="0.2">
      <c r="A3371" s="4"/>
    </row>
    <row r="3372" spans="1:1" x14ac:dyDescent="0.2">
      <c r="A3372" s="4"/>
    </row>
    <row r="3373" spans="1:1" x14ac:dyDescent="0.2">
      <c r="A3373" s="4"/>
    </row>
    <row r="3374" spans="1:1" x14ac:dyDescent="0.2">
      <c r="A3374" s="4"/>
    </row>
    <row r="3375" spans="1:1" x14ac:dyDescent="0.2">
      <c r="A3375" s="4"/>
    </row>
    <row r="3376" spans="1:1" x14ac:dyDescent="0.2">
      <c r="A3376" s="4"/>
    </row>
    <row r="3377" spans="1:1" x14ac:dyDescent="0.2">
      <c r="A3377" s="4"/>
    </row>
    <row r="3378" spans="1:1" x14ac:dyDescent="0.2">
      <c r="A3378" s="4"/>
    </row>
    <row r="3379" spans="1:1" x14ac:dyDescent="0.2">
      <c r="A3379" s="4"/>
    </row>
    <row r="3380" spans="1:1" x14ac:dyDescent="0.2">
      <c r="A3380" s="4"/>
    </row>
    <row r="3381" spans="1:1" x14ac:dyDescent="0.2">
      <c r="A3381" s="4"/>
    </row>
    <row r="3382" spans="1:1" x14ac:dyDescent="0.2">
      <c r="A3382" s="4"/>
    </row>
    <row r="3383" spans="1:1" x14ac:dyDescent="0.2">
      <c r="A3383" s="4"/>
    </row>
    <row r="3384" spans="1:1" x14ac:dyDescent="0.2">
      <c r="A3384" s="4"/>
    </row>
    <row r="3385" spans="1:1" x14ac:dyDescent="0.2">
      <c r="A3385" s="4"/>
    </row>
    <row r="3386" spans="1:1" x14ac:dyDescent="0.2">
      <c r="A3386" s="4"/>
    </row>
    <row r="3387" spans="1:1" x14ac:dyDescent="0.2">
      <c r="A3387" s="4"/>
    </row>
    <row r="3388" spans="1:1" x14ac:dyDescent="0.2">
      <c r="A3388" s="4"/>
    </row>
    <row r="3389" spans="1:1" x14ac:dyDescent="0.2">
      <c r="A3389" s="4"/>
    </row>
    <row r="3390" spans="1:1" x14ac:dyDescent="0.2">
      <c r="A3390" s="4"/>
    </row>
    <row r="3391" spans="1:1" x14ac:dyDescent="0.2">
      <c r="A3391" s="4"/>
    </row>
    <row r="3392" spans="1:1" x14ac:dyDescent="0.2">
      <c r="A3392" s="4"/>
    </row>
    <row r="3393" spans="1:1" x14ac:dyDescent="0.2">
      <c r="A3393" s="4"/>
    </row>
    <row r="3394" spans="1:1" x14ac:dyDescent="0.2">
      <c r="A3394" s="4"/>
    </row>
    <row r="3395" spans="1:1" x14ac:dyDescent="0.2">
      <c r="A3395" s="4"/>
    </row>
    <row r="3396" spans="1:1" x14ac:dyDescent="0.2">
      <c r="A3396" s="4"/>
    </row>
    <row r="3397" spans="1:1" x14ac:dyDescent="0.2">
      <c r="A3397" s="4"/>
    </row>
    <row r="3398" spans="1:1" x14ac:dyDescent="0.2">
      <c r="A3398" s="4"/>
    </row>
    <row r="3399" spans="1:1" x14ac:dyDescent="0.2">
      <c r="A3399" s="4"/>
    </row>
    <row r="3400" spans="1:1" x14ac:dyDescent="0.2">
      <c r="A3400" s="4"/>
    </row>
    <row r="3401" spans="1:1" x14ac:dyDescent="0.2">
      <c r="A3401" s="4"/>
    </row>
    <row r="3402" spans="1:1" x14ac:dyDescent="0.2">
      <c r="A3402" s="4"/>
    </row>
    <row r="3403" spans="1:1" x14ac:dyDescent="0.2">
      <c r="A3403" s="4"/>
    </row>
    <row r="3404" spans="1:1" x14ac:dyDescent="0.2">
      <c r="A3404" s="4"/>
    </row>
    <row r="3405" spans="1:1" x14ac:dyDescent="0.2">
      <c r="A3405" s="4"/>
    </row>
    <row r="3406" spans="1:1" x14ac:dyDescent="0.2">
      <c r="A3406" s="4"/>
    </row>
    <row r="3407" spans="1:1" x14ac:dyDescent="0.2">
      <c r="A3407" s="4"/>
    </row>
    <row r="3408" spans="1:1" x14ac:dyDescent="0.2">
      <c r="A3408" s="4"/>
    </row>
    <row r="3409" spans="1:1" x14ac:dyDescent="0.2">
      <c r="A3409" s="4"/>
    </row>
    <row r="3410" spans="1:1" x14ac:dyDescent="0.2">
      <c r="A3410" s="4"/>
    </row>
    <row r="3411" spans="1:1" x14ac:dyDescent="0.2">
      <c r="A3411" s="4"/>
    </row>
    <row r="3412" spans="1:1" x14ac:dyDescent="0.2">
      <c r="A3412" s="4"/>
    </row>
    <row r="3413" spans="1:1" x14ac:dyDescent="0.2">
      <c r="A3413" s="4"/>
    </row>
    <row r="3414" spans="1:1" x14ac:dyDescent="0.2">
      <c r="A3414" s="4"/>
    </row>
    <row r="3415" spans="1:1" x14ac:dyDescent="0.2">
      <c r="A3415" s="4"/>
    </row>
    <row r="3416" spans="1:1" x14ac:dyDescent="0.2">
      <c r="A3416" s="4"/>
    </row>
    <row r="3417" spans="1:1" x14ac:dyDescent="0.2">
      <c r="A3417" s="4"/>
    </row>
    <row r="3418" spans="1:1" x14ac:dyDescent="0.2">
      <c r="A3418" s="4"/>
    </row>
    <row r="3419" spans="1:1" x14ac:dyDescent="0.2">
      <c r="A3419" s="4"/>
    </row>
    <row r="3420" spans="1:1" x14ac:dyDescent="0.2">
      <c r="A3420" s="4"/>
    </row>
    <row r="3421" spans="1:1" x14ac:dyDescent="0.2">
      <c r="A3421" s="4"/>
    </row>
    <row r="3422" spans="1:1" x14ac:dyDescent="0.2">
      <c r="A3422" s="4"/>
    </row>
    <row r="3423" spans="1:1" x14ac:dyDescent="0.2">
      <c r="A3423" s="4"/>
    </row>
    <row r="3424" spans="1:1" x14ac:dyDescent="0.2">
      <c r="A3424" s="4"/>
    </row>
    <row r="3425" spans="1:1" x14ac:dyDescent="0.2">
      <c r="A3425" s="4"/>
    </row>
    <row r="3426" spans="1:1" x14ac:dyDescent="0.2">
      <c r="A3426" s="4"/>
    </row>
    <row r="3427" spans="1:1" x14ac:dyDescent="0.2">
      <c r="A3427" s="4"/>
    </row>
    <row r="3428" spans="1:1" x14ac:dyDescent="0.2">
      <c r="A3428" s="4"/>
    </row>
    <row r="3429" spans="1:1" x14ac:dyDescent="0.2">
      <c r="A3429" s="4"/>
    </row>
    <row r="3430" spans="1:1" x14ac:dyDescent="0.2">
      <c r="A3430" s="4"/>
    </row>
    <row r="3431" spans="1:1" x14ac:dyDescent="0.2">
      <c r="A3431" s="4"/>
    </row>
    <row r="3432" spans="1:1" x14ac:dyDescent="0.2">
      <c r="A3432" s="4"/>
    </row>
    <row r="3433" spans="1:1" x14ac:dyDescent="0.2">
      <c r="A3433" s="4"/>
    </row>
    <row r="3434" spans="1:1" x14ac:dyDescent="0.2">
      <c r="A3434" s="4"/>
    </row>
    <row r="3435" spans="1:1" x14ac:dyDescent="0.2">
      <c r="A3435" s="4"/>
    </row>
    <row r="3436" spans="1:1" x14ac:dyDescent="0.2">
      <c r="A3436" s="4"/>
    </row>
    <row r="3437" spans="1:1" x14ac:dyDescent="0.2">
      <c r="A3437" s="4"/>
    </row>
    <row r="3438" spans="1:1" x14ac:dyDescent="0.2">
      <c r="A3438" s="4"/>
    </row>
    <row r="3439" spans="1:1" x14ac:dyDescent="0.2">
      <c r="A3439" s="4"/>
    </row>
    <row r="3440" spans="1:1" x14ac:dyDescent="0.2">
      <c r="A3440" s="4"/>
    </row>
    <row r="3441" spans="1:1" x14ac:dyDescent="0.2">
      <c r="A3441" s="4"/>
    </row>
    <row r="3442" spans="1:1" x14ac:dyDescent="0.2">
      <c r="A3442" s="4"/>
    </row>
    <row r="3443" spans="1:1" x14ac:dyDescent="0.2">
      <c r="A3443" s="4"/>
    </row>
    <row r="3444" spans="1:1" x14ac:dyDescent="0.2">
      <c r="A3444" s="4"/>
    </row>
    <row r="3445" spans="1:1" x14ac:dyDescent="0.2">
      <c r="A3445" s="4"/>
    </row>
    <row r="3446" spans="1:1" x14ac:dyDescent="0.2">
      <c r="A3446" s="4"/>
    </row>
    <row r="3447" spans="1:1" x14ac:dyDescent="0.2">
      <c r="A3447" s="4"/>
    </row>
    <row r="3448" spans="1:1" x14ac:dyDescent="0.2">
      <c r="A3448" s="4"/>
    </row>
    <row r="3449" spans="1:1" x14ac:dyDescent="0.2">
      <c r="A3449" s="4"/>
    </row>
    <row r="3450" spans="1:1" x14ac:dyDescent="0.2">
      <c r="A3450" s="4"/>
    </row>
    <row r="3451" spans="1:1" x14ac:dyDescent="0.2">
      <c r="A3451" s="4"/>
    </row>
    <row r="3452" spans="1:1" x14ac:dyDescent="0.2">
      <c r="A3452" s="4"/>
    </row>
    <row r="3453" spans="1:1" x14ac:dyDescent="0.2">
      <c r="A3453" s="4"/>
    </row>
    <row r="3454" spans="1:1" x14ac:dyDescent="0.2">
      <c r="A3454" s="4"/>
    </row>
    <row r="3455" spans="1:1" x14ac:dyDescent="0.2">
      <c r="A3455" s="4"/>
    </row>
    <row r="3456" spans="1:1" x14ac:dyDescent="0.2">
      <c r="A3456" s="4"/>
    </row>
    <row r="3457" spans="1:1" x14ac:dyDescent="0.2">
      <c r="A3457" s="4"/>
    </row>
    <row r="3458" spans="1:1" x14ac:dyDescent="0.2">
      <c r="A3458" s="4"/>
    </row>
    <row r="3459" spans="1:1" x14ac:dyDescent="0.2">
      <c r="A3459" s="4"/>
    </row>
    <row r="3460" spans="1:1" x14ac:dyDescent="0.2">
      <c r="A3460" s="4"/>
    </row>
    <row r="3461" spans="1:1" x14ac:dyDescent="0.2">
      <c r="A3461" s="4"/>
    </row>
    <row r="3462" spans="1:1" x14ac:dyDescent="0.2">
      <c r="A3462" s="4"/>
    </row>
    <row r="3463" spans="1:1" x14ac:dyDescent="0.2">
      <c r="A3463" s="4"/>
    </row>
    <row r="3464" spans="1:1" x14ac:dyDescent="0.2">
      <c r="A3464" s="4"/>
    </row>
    <row r="3465" spans="1:1" x14ac:dyDescent="0.2">
      <c r="A3465" s="4"/>
    </row>
    <row r="3466" spans="1:1" x14ac:dyDescent="0.2">
      <c r="A3466" s="4"/>
    </row>
    <row r="3467" spans="1:1" x14ac:dyDescent="0.2">
      <c r="A3467" s="4"/>
    </row>
    <row r="3468" spans="1:1" x14ac:dyDescent="0.2">
      <c r="A3468" s="4"/>
    </row>
    <row r="3469" spans="1:1" x14ac:dyDescent="0.2">
      <c r="A3469" s="4"/>
    </row>
    <row r="3470" spans="1:1" x14ac:dyDescent="0.2">
      <c r="A3470" s="4"/>
    </row>
    <row r="3471" spans="1:1" x14ac:dyDescent="0.2">
      <c r="A3471" s="4"/>
    </row>
    <row r="3472" spans="1:1" x14ac:dyDescent="0.2">
      <c r="A3472" s="4"/>
    </row>
    <row r="3473" spans="1:1" x14ac:dyDescent="0.2">
      <c r="A3473" s="4"/>
    </row>
    <row r="3474" spans="1:1" x14ac:dyDescent="0.2">
      <c r="A3474" s="4"/>
    </row>
    <row r="3475" spans="1:1" x14ac:dyDescent="0.2">
      <c r="A3475" s="4"/>
    </row>
    <row r="3476" spans="1:1" x14ac:dyDescent="0.2">
      <c r="A3476" s="4"/>
    </row>
    <row r="3477" spans="1:1" x14ac:dyDescent="0.2">
      <c r="A3477" s="4"/>
    </row>
    <row r="3478" spans="1:1" x14ac:dyDescent="0.2">
      <c r="A3478" s="4"/>
    </row>
    <row r="3479" spans="1:1" x14ac:dyDescent="0.2">
      <c r="A3479" s="4"/>
    </row>
    <row r="3480" spans="1:1" x14ac:dyDescent="0.2">
      <c r="A3480" s="4"/>
    </row>
    <row r="3481" spans="1:1" x14ac:dyDescent="0.2">
      <c r="A3481" s="4"/>
    </row>
    <row r="3482" spans="1:1" x14ac:dyDescent="0.2">
      <c r="A3482" s="4"/>
    </row>
    <row r="3483" spans="1:1" x14ac:dyDescent="0.2">
      <c r="A3483" s="4"/>
    </row>
    <row r="3484" spans="1:1" x14ac:dyDescent="0.2">
      <c r="A3484" s="4"/>
    </row>
    <row r="3485" spans="1:1" x14ac:dyDescent="0.2">
      <c r="A3485" s="4"/>
    </row>
    <row r="3486" spans="1:1" x14ac:dyDescent="0.2">
      <c r="A3486" s="4"/>
    </row>
    <row r="3487" spans="1:1" x14ac:dyDescent="0.2">
      <c r="A3487" s="4"/>
    </row>
    <row r="3488" spans="1:1" x14ac:dyDescent="0.2">
      <c r="A3488" s="4"/>
    </row>
    <row r="3489" spans="1:1" x14ac:dyDescent="0.2">
      <c r="A3489" s="4"/>
    </row>
    <row r="3490" spans="1:1" x14ac:dyDescent="0.2">
      <c r="A3490" s="4"/>
    </row>
    <row r="3491" spans="1:1" x14ac:dyDescent="0.2">
      <c r="A3491" s="4"/>
    </row>
    <row r="3492" spans="1:1" x14ac:dyDescent="0.2">
      <c r="A3492" s="4"/>
    </row>
    <row r="3493" spans="1:1" x14ac:dyDescent="0.2">
      <c r="A3493" s="4"/>
    </row>
    <row r="3494" spans="1:1" x14ac:dyDescent="0.2">
      <c r="A3494" s="4"/>
    </row>
    <row r="3495" spans="1:1" x14ac:dyDescent="0.2">
      <c r="A3495" s="4"/>
    </row>
    <row r="3496" spans="1:1" x14ac:dyDescent="0.2">
      <c r="A3496" s="4"/>
    </row>
    <row r="3497" spans="1:1" x14ac:dyDescent="0.2">
      <c r="A3497" s="4"/>
    </row>
    <row r="3498" spans="1:1" x14ac:dyDescent="0.2">
      <c r="A3498" s="4"/>
    </row>
    <row r="3499" spans="1:1" x14ac:dyDescent="0.2">
      <c r="A3499" s="4"/>
    </row>
    <row r="3500" spans="1:1" x14ac:dyDescent="0.2">
      <c r="A3500" s="4"/>
    </row>
    <row r="3501" spans="1:1" x14ac:dyDescent="0.2">
      <c r="A3501" s="4"/>
    </row>
    <row r="3502" spans="1:1" x14ac:dyDescent="0.2">
      <c r="A3502" s="4"/>
    </row>
    <row r="3503" spans="1:1" x14ac:dyDescent="0.2">
      <c r="A3503" s="4"/>
    </row>
    <row r="3504" spans="1:1" x14ac:dyDescent="0.2">
      <c r="A3504" s="4"/>
    </row>
    <row r="3505" spans="1:1" x14ac:dyDescent="0.2">
      <c r="A3505" s="4"/>
    </row>
    <row r="3506" spans="1:1" x14ac:dyDescent="0.2">
      <c r="A3506" s="4"/>
    </row>
    <row r="3507" spans="1:1" x14ac:dyDescent="0.2">
      <c r="A3507" s="4"/>
    </row>
    <row r="3508" spans="1:1" x14ac:dyDescent="0.2">
      <c r="A3508" s="4"/>
    </row>
    <row r="3509" spans="1:1" x14ac:dyDescent="0.2">
      <c r="A3509" s="4"/>
    </row>
    <row r="3510" spans="1:1" x14ac:dyDescent="0.2">
      <c r="A3510" s="4"/>
    </row>
    <row r="3511" spans="1:1" x14ac:dyDescent="0.2">
      <c r="A3511" s="4"/>
    </row>
    <row r="3512" spans="1:1" x14ac:dyDescent="0.2">
      <c r="A3512" s="4"/>
    </row>
    <row r="3513" spans="1:1" x14ac:dyDescent="0.2">
      <c r="A3513" s="4"/>
    </row>
    <row r="3514" spans="1:1" x14ac:dyDescent="0.2">
      <c r="A3514" s="4"/>
    </row>
    <row r="3515" spans="1:1" x14ac:dyDescent="0.2">
      <c r="A3515" s="4"/>
    </row>
    <row r="3516" spans="1:1" x14ac:dyDescent="0.2">
      <c r="A3516" s="4"/>
    </row>
    <row r="3517" spans="1:1" x14ac:dyDescent="0.2">
      <c r="A3517" s="4"/>
    </row>
    <row r="3518" spans="1:1" x14ac:dyDescent="0.2">
      <c r="A3518" s="4"/>
    </row>
    <row r="3519" spans="1:1" x14ac:dyDescent="0.2">
      <c r="A3519" s="4"/>
    </row>
    <row r="3520" spans="1:1" x14ac:dyDescent="0.2">
      <c r="A3520" s="4"/>
    </row>
    <row r="3521" spans="1:1" x14ac:dyDescent="0.2">
      <c r="A3521" s="4"/>
    </row>
    <row r="3522" spans="1:1" x14ac:dyDescent="0.2">
      <c r="A3522" s="4"/>
    </row>
    <row r="3523" spans="1:1" x14ac:dyDescent="0.2">
      <c r="A3523" s="4"/>
    </row>
    <row r="3524" spans="1:1" x14ac:dyDescent="0.2">
      <c r="A3524" s="4"/>
    </row>
    <row r="3525" spans="1:1" x14ac:dyDescent="0.2">
      <c r="A3525" s="4"/>
    </row>
    <row r="3526" spans="1:1" x14ac:dyDescent="0.2">
      <c r="A3526" s="4"/>
    </row>
    <row r="3527" spans="1:1" x14ac:dyDescent="0.2">
      <c r="A3527" s="4"/>
    </row>
    <row r="3528" spans="1:1" x14ac:dyDescent="0.2">
      <c r="A3528" s="4"/>
    </row>
    <row r="3529" spans="1:1" x14ac:dyDescent="0.2">
      <c r="A3529" s="4"/>
    </row>
    <row r="3530" spans="1:1" x14ac:dyDescent="0.2">
      <c r="A3530" s="4"/>
    </row>
    <row r="3531" spans="1:1" x14ac:dyDescent="0.2">
      <c r="A3531" s="4"/>
    </row>
    <row r="3532" spans="1:1" x14ac:dyDescent="0.2">
      <c r="A3532" s="4"/>
    </row>
    <row r="3533" spans="1:1" x14ac:dyDescent="0.2">
      <c r="A3533" s="4"/>
    </row>
    <row r="3534" spans="1:1" x14ac:dyDescent="0.2">
      <c r="A3534" s="4"/>
    </row>
    <row r="3535" spans="1:1" x14ac:dyDescent="0.2">
      <c r="A3535" s="4"/>
    </row>
    <row r="3536" spans="1:1" x14ac:dyDescent="0.2">
      <c r="A3536" s="4"/>
    </row>
    <row r="3537" spans="1:1" x14ac:dyDescent="0.2">
      <c r="A3537" s="4"/>
    </row>
    <row r="3538" spans="1:1" x14ac:dyDescent="0.2">
      <c r="A3538" s="4"/>
    </row>
    <row r="3539" spans="1:1" x14ac:dyDescent="0.2">
      <c r="A3539" s="4"/>
    </row>
    <row r="3540" spans="1:1" x14ac:dyDescent="0.2">
      <c r="A3540" s="4"/>
    </row>
    <row r="3541" spans="1:1" x14ac:dyDescent="0.2">
      <c r="A3541" s="4"/>
    </row>
    <row r="3542" spans="1:1" x14ac:dyDescent="0.2">
      <c r="A3542" s="4"/>
    </row>
    <row r="3543" spans="1:1" x14ac:dyDescent="0.2">
      <c r="A3543" s="4"/>
    </row>
    <row r="3544" spans="1:1" x14ac:dyDescent="0.2">
      <c r="A3544" s="4"/>
    </row>
    <row r="3545" spans="1:1" x14ac:dyDescent="0.2">
      <c r="A3545" s="4"/>
    </row>
    <row r="3546" spans="1:1" x14ac:dyDescent="0.2">
      <c r="A3546" s="4"/>
    </row>
    <row r="3547" spans="1:1" x14ac:dyDescent="0.2">
      <c r="A3547" s="4"/>
    </row>
    <row r="3548" spans="1:1" x14ac:dyDescent="0.2">
      <c r="A3548" s="4"/>
    </row>
    <row r="3549" spans="1:1" x14ac:dyDescent="0.2">
      <c r="A3549" s="4"/>
    </row>
    <row r="3550" spans="1:1" x14ac:dyDescent="0.2">
      <c r="A3550" s="4"/>
    </row>
    <row r="3551" spans="1:1" x14ac:dyDescent="0.2">
      <c r="A3551" s="4"/>
    </row>
    <row r="3552" spans="1:1" x14ac:dyDescent="0.2">
      <c r="A3552" s="4"/>
    </row>
    <row r="3553" spans="1:1" x14ac:dyDescent="0.2">
      <c r="A3553" s="4"/>
    </row>
    <row r="3554" spans="1:1" x14ac:dyDescent="0.2">
      <c r="A3554" s="4"/>
    </row>
    <row r="3555" spans="1:1" x14ac:dyDescent="0.2">
      <c r="A3555" s="4"/>
    </row>
    <row r="3556" spans="1:1" x14ac:dyDescent="0.2">
      <c r="A3556" s="4"/>
    </row>
    <row r="3557" spans="1:1" x14ac:dyDescent="0.2">
      <c r="A3557" s="4"/>
    </row>
    <row r="3558" spans="1:1" x14ac:dyDescent="0.2">
      <c r="A3558" s="4"/>
    </row>
    <row r="3559" spans="1:1" x14ac:dyDescent="0.2">
      <c r="A3559" s="4"/>
    </row>
    <row r="3560" spans="1:1" x14ac:dyDescent="0.2">
      <c r="A3560" s="4"/>
    </row>
    <row r="3561" spans="1:1" x14ac:dyDescent="0.2">
      <c r="A3561" s="4"/>
    </row>
    <row r="3562" spans="1:1" x14ac:dyDescent="0.2">
      <c r="A3562" s="4"/>
    </row>
    <row r="3563" spans="1:1" x14ac:dyDescent="0.2">
      <c r="A3563" s="4"/>
    </row>
    <row r="3564" spans="1:1" x14ac:dyDescent="0.2">
      <c r="A3564" s="4"/>
    </row>
    <row r="3565" spans="1:1" x14ac:dyDescent="0.2">
      <c r="A3565" s="4"/>
    </row>
    <row r="3566" spans="1:1" x14ac:dyDescent="0.2">
      <c r="A3566" s="4"/>
    </row>
    <row r="3567" spans="1:1" x14ac:dyDescent="0.2">
      <c r="A3567" s="4"/>
    </row>
    <row r="3568" spans="1:1" x14ac:dyDescent="0.2">
      <c r="A3568" s="4"/>
    </row>
    <row r="3569" spans="1:1" x14ac:dyDescent="0.2">
      <c r="A3569" s="4"/>
    </row>
    <row r="3570" spans="1:1" x14ac:dyDescent="0.2">
      <c r="A3570" s="4"/>
    </row>
    <row r="3571" spans="1:1" x14ac:dyDescent="0.2">
      <c r="A3571" s="4"/>
    </row>
    <row r="3572" spans="1:1" x14ac:dyDescent="0.2">
      <c r="A3572" s="4"/>
    </row>
    <row r="3573" spans="1:1" x14ac:dyDescent="0.2">
      <c r="A3573" s="4"/>
    </row>
    <row r="3574" spans="1:1" x14ac:dyDescent="0.2">
      <c r="A3574" s="4"/>
    </row>
    <row r="3575" spans="1:1" x14ac:dyDescent="0.2">
      <c r="A3575" s="4"/>
    </row>
    <row r="3576" spans="1:1" x14ac:dyDescent="0.2">
      <c r="A3576" s="4"/>
    </row>
    <row r="3577" spans="1:1" x14ac:dyDescent="0.2">
      <c r="A3577" s="4"/>
    </row>
    <row r="3578" spans="1:1" x14ac:dyDescent="0.2">
      <c r="A3578" s="4"/>
    </row>
    <row r="3579" spans="1:1" x14ac:dyDescent="0.2">
      <c r="A3579" s="4"/>
    </row>
    <row r="3580" spans="1:1" x14ac:dyDescent="0.2">
      <c r="A3580" s="4"/>
    </row>
    <row r="3581" spans="1:1" x14ac:dyDescent="0.2">
      <c r="A3581" s="4"/>
    </row>
    <row r="3582" spans="1:1" x14ac:dyDescent="0.2">
      <c r="A3582" s="4"/>
    </row>
    <row r="3583" spans="1:1" x14ac:dyDescent="0.2">
      <c r="A3583" s="4"/>
    </row>
    <row r="3584" spans="1:1" x14ac:dyDescent="0.2">
      <c r="A3584" s="4"/>
    </row>
    <row r="3585" spans="1:1" x14ac:dyDescent="0.2">
      <c r="A3585" s="4"/>
    </row>
    <row r="3586" spans="1:1" x14ac:dyDescent="0.2">
      <c r="A3586" s="4"/>
    </row>
    <row r="3587" spans="1:1" x14ac:dyDescent="0.2">
      <c r="A3587" s="4"/>
    </row>
    <row r="3588" spans="1:1" x14ac:dyDescent="0.2">
      <c r="A3588" s="4"/>
    </row>
    <row r="3589" spans="1:1" x14ac:dyDescent="0.2">
      <c r="A3589" s="4"/>
    </row>
    <row r="3590" spans="1:1" x14ac:dyDescent="0.2">
      <c r="A3590" s="4"/>
    </row>
    <row r="3591" spans="1:1" x14ac:dyDescent="0.2">
      <c r="A3591" s="4"/>
    </row>
    <row r="3592" spans="1:1" x14ac:dyDescent="0.2">
      <c r="A3592" s="4"/>
    </row>
    <row r="3593" spans="1:1" x14ac:dyDescent="0.2">
      <c r="A3593" s="4"/>
    </row>
    <row r="3594" spans="1:1" x14ac:dyDescent="0.2">
      <c r="A3594" s="4"/>
    </row>
    <row r="3595" spans="1:1" x14ac:dyDescent="0.2">
      <c r="A3595" s="4"/>
    </row>
    <row r="3596" spans="1:1" x14ac:dyDescent="0.2">
      <c r="A3596" s="4"/>
    </row>
    <row r="3597" spans="1:1" x14ac:dyDescent="0.2">
      <c r="A3597" s="4"/>
    </row>
    <row r="3598" spans="1:1" x14ac:dyDescent="0.2">
      <c r="A3598" s="4"/>
    </row>
    <row r="3599" spans="1:1" x14ac:dyDescent="0.2">
      <c r="A3599" s="4"/>
    </row>
    <row r="3600" spans="1:1" x14ac:dyDescent="0.2">
      <c r="A3600" s="4"/>
    </row>
    <row r="3601" spans="1:1" x14ac:dyDescent="0.2">
      <c r="A3601" s="4"/>
    </row>
    <row r="3602" spans="1:1" x14ac:dyDescent="0.2">
      <c r="A3602" s="4"/>
    </row>
    <row r="3603" spans="1:1" x14ac:dyDescent="0.2">
      <c r="A3603" s="4"/>
    </row>
    <row r="3604" spans="1:1" x14ac:dyDescent="0.2">
      <c r="A3604" s="4"/>
    </row>
    <row r="3605" spans="1:1" x14ac:dyDescent="0.2">
      <c r="A3605" s="4"/>
    </row>
    <row r="3606" spans="1:1" x14ac:dyDescent="0.2">
      <c r="A3606" s="4"/>
    </row>
    <row r="3607" spans="1:1" x14ac:dyDescent="0.2">
      <c r="A3607" s="4"/>
    </row>
    <row r="3608" spans="1:1" x14ac:dyDescent="0.2">
      <c r="A3608" s="4"/>
    </row>
    <row r="3609" spans="1:1" x14ac:dyDescent="0.2">
      <c r="A3609" s="4"/>
    </row>
    <row r="3610" spans="1:1" x14ac:dyDescent="0.2">
      <c r="A3610" s="4"/>
    </row>
    <row r="3611" spans="1:1" x14ac:dyDescent="0.2">
      <c r="A3611" s="4"/>
    </row>
    <row r="3612" spans="1:1" x14ac:dyDescent="0.2">
      <c r="A3612" s="4"/>
    </row>
    <row r="3613" spans="1:1" x14ac:dyDescent="0.2">
      <c r="A3613" s="4"/>
    </row>
    <row r="3614" spans="1:1" x14ac:dyDescent="0.2">
      <c r="A3614" s="4"/>
    </row>
    <row r="3615" spans="1:1" x14ac:dyDescent="0.2">
      <c r="A3615" s="4"/>
    </row>
    <row r="3616" spans="1:1" x14ac:dyDescent="0.2">
      <c r="A3616" s="4"/>
    </row>
    <row r="3617" spans="1:1" x14ac:dyDescent="0.2">
      <c r="A3617" s="4"/>
    </row>
    <row r="3618" spans="1:1" x14ac:dyDescent="0.2">
      <c r="A3618" s="4"/>
    </row>
    <row r="3619" spans="1:1" x14ac:dyDescent="0.2">
      <c r="A3619" s="4"/>
    </row>
    <row r="3620" spans="1:1" x14ac:dyDescent="0.2">
      <c r="A3620" s="4"/>
    </row>
    <row r="3621" spans="1:1" x14ac:dyDescent="0.2">
      <c r="A3621" s="4"/>
    </row>
    <row r="3622" spans="1:1" x14ac:dyDescent="0.2">
      <c r="A3622" s="4"/>
    </row>
    <row r="3623" spans="1:1" x14ac:dyDescent="0.2">
      <c r="A3623" s="4"/>
    </row>
    <row r="3624" spans="1:1" x14ac:dyDescent="0.2">
      <c r="A3624" s="4"/>
    </row>
    <row r="3625" spans="1:1" x14ac:dyDescent="0.2">
      <c r="A3625" s="4"/>
    </row>
    <row r="3626" spans="1:1" x14ac:dyDescent="0.2">
      <c r="A3626" s="4"/>
    </row>
    <row r="3627" spans="1:1" x14ac:dyDescent="0.2">
      <c r="A3627" s="4"/>
    </row>
    <row r="3628" spans="1:1" x14ac:dyDescent="0.2">
      <c r="A3628" s="4"/>
    </row>
    <row r="3629" spans="1:1" x14ac:dyDescent="0.2">
      <c r="A3629" s="4"/>
    </row>
    <row r="3630" spans="1:1" x14ac:dyDescent="0.2">
      <c r="A3630" s="4"/>
    </row>
    <row r="3631" spans="1:1" x14ac:dyDescent="0.2">
      <c r="A3631" s="4"/>
    </row>
    <row r="3632" spans="1:1" x14ac:dyDescent="0.2">
      <c r="A3632" s="4"/>
    </row>
    <row r="3633" spans="1:1" x14ac:dyDescent="0.2">
      <c r="A3633" s="4"/>
    </row>
    <row r="3634" spans="1:1" x14ac:dyDescent="0.2">
      <c r="A3634" s="4"/>
    </row>
    <row r="3635" spans="1:1" x14ac:dyDescent="0.2">
      <c r="A3635" s="4"/>
    </row>
    <row r="3636" spans="1:1" x14ac:dyDescent="0.2">
      <c r="A3636" s="4"/>
    </row>
    <row r="3637" spans="1:1" x14ac:dyDescent="0.2">
      <c r="A3637" s="4"/>
    </row>
    <row r="3638" spans="1:1" x14ac:dyDescent="0.2">
      <c r="A3638" s="4"/>
    </row>
    <row r="3639" spans="1:1" x14ac:dyDescent="0.2">
      <c r="A3639" s="4"/>
    </row>
    <row r="3640" spans="1:1" x14ac:dyDescent="0.2">
      <c r="A3640" s="4"/>
    </row>
    <row r="3641" spans="1:1" x14ac:dyDescent="0.2">
      <c r="A3641" s="4"/>
    </row>
    <row r="3642" spans="1:1" x14ac:dyDescent="0.2">
      <c r="A3642" s="4"/>
    </row>
    <row r="3643" spans="1:1" x14ac:dyDescent="0.2">
      <c r="A3643" s="4"/>
    </row>
    <row r="3644" spans="1:1" x14ac:dyDescent="0.2">
      <c r="A3644" s="4"/>
    </row>
    <row r="3645" spans="1:1" x14ac:dyDescent="0.2">
      <c r="A3645" s="4"/>
    </row>
    <row r="3646" spans="1:1" x14ac:dyDescent="0.2">
      <c r="A3646" s="4"/>
    </row>
    <row r="3647" spans="1:1" x14ac:dyDescent="0.2">
      <c r="A3647" s="4"/>
    </row>
    <row r="3648" spans="1:1" x14ac:dyDescent="0.2">
      <c r="A3648" s="4"/>
    </row>
    <row r="3649" spans="1:1" x14ac:dyDescent="0.2">
      <c r="A3649" s="4"/>
    </row>
    <row r="3650" spans="1:1" x14ac:dyDescent="0.2">
      <c r="A3650" s="4"/>
    </row>
    <row r="3651" spans="1:1" x14ac:dyDescent="0.2">
      <c r="A3651" s="4"/>
    </row>
    <row r="3652" spans="1:1" x14ac:dyDescent="0.2">
      <c r="A3652" s="4"/>
    </row>
    <row r="3653" spans="1:1" x14ac:dyDescent="0.2">
      <c r="A3653" s="4"/>
    </row>
    <row r="3654" spans="1:1" x14ac:dyDescent="0.2">
      <c r="A3654" s="4"/>
    </row>
    <row r="3655" spans="1:1" x14ac:dyDescent="0.2">
      <c r="A3655" s="4"/>
    </row>
    <row r="3656" spans="1:1" x14ac:dyDescent="0.2">
      <c r="A3656" s="4"/>
    </row>
    <row r="3657" spans="1:1" x14ac:dyDescent="0.2">
      <c r="A3657" s="4"/>
    </row>
    <row r="3658" spans="1:1" x14ac:dyDescent="0.2">
      <c r="A3658" s="4"/>
    </row>
    <row r="3659" spans="1:1" x14ac:dyDescent="0.2">
      <c r="A3659" s="4"/>
    </row>
    <row r="3660" spans="1:1" x14ac:dyDescent="0.2">
      <c r="A3660" s="4"/>
    </row>
    <row r="3661" spans="1:1" x14ac:dyDescent="0.2">
      <c r="A3661" s="4"/>
    </row>
    <row r="3662" spans="1:1" x14ac:dyDescent="0.2">
      <c r="A3662" s="4"/>
    </row>
    <row r="3663" spans="1:1" x14ac:dyDescent="0.2">
      <c r="A3663" s="4"/>
    </row>
    <row r="3664" spans="1:1" x14ac:dyDescent="0.2">
      <c r="A3664" s="4"/>
    </row>
    <row r="3665" spans="1:1" x14ac:dyDescent="0.2">
      <c r="A3665" s="4"/>
    </row>
    <row r="3666" spans="1:1" x14ac:dyDescent="0.2">
      <c r="A3666" s="4"/>
    </row>
    <row r="3667" spans="1:1" x14ac:dyDescent="0.2">
      <c r="A3667" s="4"/>
    </row>
    <row r="3668" spans="1:1" x14ac:dyDescent="0.2">
      <c r="A3668" s="4"/>
    </row>
    <row r="3669" spans="1:1" x14ac:dyDescent="0.2">
      <c r="A3669" s="4"/>
    </row>
    <row r="3670" spans="1:1" x14ac:dyDescent="0.2">
      <c r="A3670" s="4"/>
    </row>
    <row r="3671" spans="1:1" x14ac:dyDescent="0.2">
      <c r="A3671" s="4"/>
    </row>
    <row r="3672" spans="1:1" x14ac:dyDescent="0.2">
      <c r="A3672" s="4"/>
    </row>
    <row r="3673" spans="1:1" x14ac:dyDescent="0.2">
      <c r="A3673" s="4"/>
    </row>
    <row r="3674" spans="1:1" x14ac:dyDescent="0.2">
      <c r="A3674" s="4"/>
    </row>
    <row r="3675" spans="1:1" x14ac:dyDescent="0.2">
      <c r="A3675" s="4"/>
    </row>
    <row r="3676" spans="1:1" x14ac:dyDescent="0.2">
      <c r="A3676" s="4"/>
    </row>
    <row r="3677" spans="1:1" x14ac:dyDescent="0.2">
      <c r="A3677" s="4"/>
    </row>
    <row r="3678" spans="1:1" x14ac:dyDescent="0.2">
      <c r="A3678" s="4"/>
    </row>
    <row r="3679" spans="1:1" x14ac:dyDescent="0.2">
      <c r="A3679" s="4"/>
    </row>
    <row r="3680" spans="1:1" x14ac:dyDescent="0.2">
      <c r="A3680" s="4"/>
    </row>
    <row r="3681" spans="1:1" x14ac:dyDescent="0.2">
      <c r="A3681" s="4"/>
    </row>
    <row r="3682" spans="1:1" x14ac:dyDescent="0.2">
      <c r="A3682" s="4"/>
    </row>
    <row r="3683" spans="1:1" x14ac:dyDescent="0.2">
      <c r="A3683" s="4"/>
    </row>
    <row r="3684" spans="1:1" x14ac:dyDescent="0.2">
      <c r="A3684" s="4"/>
    </row>
    <row r="3685" spans="1:1" x14ac:dyDescent="0.2">
      <c r="A3685" s="4"/>
    </row>
    <row r="3686" spans="1:1" x14ac:dyDescent="0.2">
      <c r="A3686" s="4"/>
    </row>
    <row r="3687" spans="1:1" x14ac:dyDescent="0.2">
      <c r="A3687" s="4"/>
    </row>
    <row r="3688" spans="1:1" x14ac:dyDescent="0.2">
      <c r="A3688" s="4"/>
    </row>
    <row r="3689" spans="1:1" x14ac:dyDescent="0.2">
      <c r="A3689" s="4"/>
    </row>
    <row r="3690" spans="1:1" x14ac:dyDescent="0.2">
      <c r="A3690" s="4"/>
    </row>
    <row r="3691" spans="1:1" x14ac:dyDescent="0.2">
      <c r="A3691" s="4"/>
    </row>
    <row r="3692" spans="1:1" x14ac:dyDescent="0.2">
      <c r="A3692" s="4"/>
    </row>
    <row r="3693" spans="1:1" x14ac:dyDescent="0.2">
      <c r="A3693" s="4"/>
    </row>
    <row r="3694" spans="1:1" x14ac:dyDescent="0.2">
      <c r="A3694" s="4"/>
    </row>
    <row r="3695" spans="1:1" x14ac:dyDescent="0.2">
      <c r="A3695" s="4"/>
    </row>
    <row r="3696" spans="1:1" x14ac:dyDescent="0.2">
      <c r="A3696" s="4"/>
    </row>
    <row r="3697" spans="1:1" x14ac:dyDescent="0.2">
      <c r="A3697" s="4"/>
    </row>
    <row r="3698" spans="1:1" x14ac:dyDescent="0.2">
      <c r="A3698" s="4"/>
    </row>
    <row r="3699" spans="1:1" x14ac:dyDescent="0.2">
      <c r="A3699" s="4"/>
    </row>
    <row r="3700" spans="1:1" x14ac:dyDescent="0.2">
      <c r="A3700" s="4"/>
    </row>
    <row r="3701" spans="1:1" x14ac:dyDescent="0.2">
      <c r="A3701" s="4"/>
    </row>
    <row r="3702" spans="1:1" x14ac:dyDescent="0.2">
      <c r="A3702" s="4"/>
    </row>
    <row r="3703" spans="1:1" x14ac:dyDescent="0.2">
      <c r="A3703" s="4"/>
    </row>
    <row r="3704" spans="1:1" x14ac:dyDescent="0.2">
      <c r="A3704" s="4"/>
    </row>
    <row r="3705" spans="1:1" x14ac:dyDescent="0.2">
      <c r="A3705" s="4"/>
    </row>
    <row r="3706" spans="1:1" x14ac:dyDescent="0.2">
      <c r="A3706" s="4"/>
    </row>
    <row r="3707" spans="1:1" x14ac:dyDescent="0.2">
      <c r="A3707" s="4"/>
    </row>
    <row r="3708" spans="1:1" x14ac:dyDescent="0.2">
      <c r="A3708" s="4"/>
    </row>
    <row r="3709" spans="1:1" x14ac:dyDescent="0.2">
      <c r="A3709" s="4"/>
    </row>
    <row r="3710" spans="1:1" x14ac:dyDescent="0.2">
      <c r="A3710" s="4"/>
    </row>
    <row r="3711" spans="1:1" x14ac:dyDescent="0.2">
      <c r="A3711" s="4"/>
    </row>
    <row r="3712" spans="1:1" x14ac:dyDescent="0.2">
      <c r="A3712" s="4"/>
    </row>
    <row r="3713" spans="1:1" x14ac:dyDescent="0.2">
      <c r="A3713" s="4"/>
    </row>
    <row r="3714" spans="1:1" x14ac:dyDescent="0.2">
      <c r="A3714" s="4"/>
    </row>
    <row r="3715" spans="1:1" x14ac:dyDescent="0.2">
      <c r="A3715" s="4"/>
    </row>
    <row r="3716" spans="1:1" x14ac:dyDescent="0.2">
      <c r="A3716" s="4"/>
    </row>
    <row r="3717" spans="1:1" x14ac:dyDescent="0.2">
      <c r="A3717" s="4"/>
    </row>
    <row r="3718" spans="1:1" x14ac:dyDescent="0.2">
      <c r="A3718" s="4"/>
    </row>
    <row r="3719" spans="1:1" x14ac:dyDescent="0.2">
      <c r="A3719" s="4"/>
    </row>
    <row r="3720" spans="1:1" x14ac:dyDescent="0.2">
      <c r="A3720" s="4"/>
    </row>
    <row r="3721" spans="1:1" x14ac:dyDescent="0.2">
      <c r="A3721" s="4"/>
    </row>
    <row r="3722" spans="1:1" x14ac:dyDescent="0.2">
      <c r="A3722" s="4"/>
    </row>
    <row r="3723" spans="1:1" x14ac:dyDescent="0.2">
      <c r="A3723" s="4"/>
    </row>
    <row r="3724" spans="1:1" x14ac:dyDescent="0.2">
      <c r="A3724" s="4"/>
    </row>
    <row r="3725" spans="1:1" x14ac:dyDescent="0.2">
      <c r="A3725" s="4"/>
    </row>
    <row r="3726" spans="1:1" x14ac:dyDescent="0.2">
      <c r="A3726" s="4"/>
    </row>
    <row r="3727" spans="1:1" x14ac:dyDescent="0.2">
      <c r="A3727" s="4"/>
    </row>
    <row r="3728" spans="1:1" x14ac:dyDescent="0.2">
      <c r="A3728" s="4"/>
    </row>
    <row r="3729" spans="1:1" x14ac:dyDescent="0.2">
      <c r="A3729" s="4"/>
    </row>
    <row r="3730" spans="1:1" x14ac:dyDescent="0.2">
      <c r="A3730" s="4"/>
    </row>
    <row r="3731" spans="1:1" x14ac:dyDescent="0.2">
      <c r="A3731" s="4"/>
    </row>
    <row r="3732" spans="1:1" x14ac:dyDescent="0.2">
      <c r="A3732" s="4"/>
    </row>
    <row r="3733" spans="1:1" x14ac:dyDescent="0.2">
      <c r="A3733" s="4"/>
    </row>
    <row r="3734" spans="1:1" x14ac:dyDescent="0.2">
      <c r="A3734" s="4"/>
    </row>
    <row r="3735" spans="1:1" x14ac:dyDescent="0.2">
      <c r="A3735" s="4"/>
    </row>
    <row r="3736" spans="1:1" x14ac:dyDescent="0.2">
      <c r="A3736" s="4"/>
    </row>
    <row r="3737" spans="1:1" x14ac:dyDescent="0.2">
      <c r="A3737" s="4"/>
    </row>
    <row r="3738" spans="1:1" x14ac:dyDescent="0.2">
      <c r="A3738" s="4"/>
    </row>
    <row r="3739" spans="1:1" x14ac:dyDescent="0.2">
      <c r="A3739" s="4"/>
    </row>
    <row r="3740" spans="1:1" x14ac:dyDescent="0.2">
      <c r="A3740" s="4"/>
    </row>
    <row r="3741" spans="1:1" x14ac:dyDescent="0.2">
      <c r="A3741" s="4"/>
    </row>
    <row r="3742" spans="1:1" x14ac:dyDescent="0.2">
      <c r="A3742" s="4"/>
    </row>
    <row r="3743" spans="1:1" x14ac:dyDescent="0.2">
      <c r="A3743" s="4"/>
    </row>
    <row r="3744" spans="1:1" x14ac:dyDescent="0.2">
      <c r="A3744" s="4"/>
    </row>
    <row r="3745" spans="1:1" x14ac:dyDescent="0.2">
      <c r="A3745" s="4"/>
    </row>
    <row r="3746" spans="1:1" x14ac:dyDescent="0.2">
      <c r="A3746" s="4"/>
    </row>
    <row r="3747" spans="1:1" x14ac:dyDescent="0.2">
      <c r="A3747" s="4"/>
    </row>
    <row r="3748" spans="1:1" x14ac:dyDescent="0.2">
      <c r="A3748" s="4"/>
    </row>
    <row r="3749" spans="1:1" x14ac:dyDescent="0.2">
      <c r="A3749" s="4"/>
    </row>
    <row r="3750" spans="1:1" x14ac:dyDescent="0.2">
      <c r="A3750" s="4"/>
    </row>
    <row r="3751" spans="1:1" x14ac:dyDescent="0.2">
      <c r="A3751" s="4"/>
    </row>
    <row r="3752" spans="1:1" x14ac:dyDescent="0.2">
      <c r="A3752" s="4"/>
    </row>
    <row r="3753" spans="1:1" x14ac:dyDescent="0.2">
      <c r="A3753" s="4"/>
    </row>
    <row r="3754" spans="1:1" x14ac:dyDescent="0.2">
      <c r="A3754" s="4"/>
    </row>
    <row r="3755" spans="1:1" x14ac:dyDescent="0.2">
      <c r="A3755" s="4"/>
    </row>
    <row r="3756" spans="1:1" x14ac:dyDescent="0.2">
      <c r="A3756" s="4"/>
    </row>
    <row r="3757" spans="1:1" x14ac:dyDescent="0.2">
      <c r="A3757" s="4"/>
    </row>
    <row r="3758" spans="1:1" x14ac:dyDescent="0.2">
      <c r="A3758" s="4"/>
    </row>
    <row r="3759" spans="1:1" x14ac:dyDescent="0.2">
      <c r="A3759" s="4"/>
    </row>
    <row r="3760" spans="1:1" x14ac:dyDescent="0.2">
      <c r="A3760" s="4"/>
    </row>
    <row r="3761" spans="1:1" x14ac:dyDescent="0.2">
      <c r="A3761" s="4"/>
    </row>
    <row r="3762" spans="1:1" x14ac:dyDescent="0.2">
      <c r="A3762" s="4"/>
    </row>
    <row r="3763" spans="1:1" x14ac:dyDescent="0.2">
      <c r="A3763" s="4"/>
    </row>
    <row r="3764" spans="1:1" x14ac:dyDescent="0.2">
      <c r="A3764" s="4"/>
    </row>
    <row r="3765" spans="1:1" x14ac:dyDescent="0.2">
      <c r="A3765" s="4"/>
    </row>
    <row r="3766" spans="1:1" x14ac:dyDescent="0.2">
      <c r="A3766" s="4"/>
    </row>
    <row r="3767" spans="1:1" x14ac:dyDescent="0.2">
      <c r="A3767" s="4"/>
    </row>
    <row r="3768" spans="1:1" x14ac:dyDescent="0.2">
      <c r="A3768" s="4"/>
    </row>
    <row r="3769" spans="1:1" x14ac:dyDescent="0.2">
      <c r="A3769" s="4"/>
    </row>
    <row r="3770" spans="1:1" x14ac:dyDescent="0.2">
      <c r="A3770" s="4"/>
    </row>
    <row r="3771" spans="1:1" x14ac:dyDescent="0.2">
      <c r="A3771" s="4"/>
    </row>
    <row r="3772" spans="1:1" x14ac:dyDescent="0.2">
      <c r="A3772" s="4"/>
    </row>
    <row r="3773" spans="1:1" x14ac:dyDescent="0.2">
      <c r="A3773" s="4"/>
    </row>
    <row r="3774" spans="1:1" x14ac:dyDescent="0.2">
      <c r="A3774" s="4"/>
    </row>
    <row r="3775" spans="1:1" x14ac:dyDescent="0.2">
      <c r="A3775" s="4"/>
    </row>
    <row r="3776" spans="1:1" x14ac:dyDescent="0.2">
      <c r="A3776" s="4"/>
    </row>
    <row r="3777" spans="1:1" x14ac:dyDescent="0.2">
      <c r="A3777" s="4"/>
    </row>
    <row r="3778" spans="1:1" x14ac:dyDescent="0.2">
      <c r="A3778" s="4"/>
    </row>
    <row r="3779" spans="1:1" x14ac:dyDescent="0.2">
      <c r="A3779" s="4"/>
    </row>
    <row r="3780" spans="1:1" x14ac:dyDescent="0.2">
      <c r="A3780" s="4"/>
    </row>
    <row r="3781" spans="1:1" x14ac:dyDescent="0.2">
      <c r="A3781" s="4"/>
    </row>
    <row r="3782" spans="1:1" x14ac:dyDescent="0.2">
      <c r="A3782" s="4"/>
    </row>
    <row r="3783" spans="1:1" x14ac:dyDescent="0.2">
      <c r="A3783" s="4"/>
    </row>
    <row r="3784" spans="1:1" x14ac:dyDescent="0.2">
      <c r="A3784" s="4"/>
    </row>
    <row r="3785" spans="1:1" x14ac:dyDescent="0.2">
      <c r="A3785" s="4"/>
    </row>
    <row r="3786" spans="1:1" x14ac:dyDescent="0.2">
      <c r="A3786" s="4"/>
    </row>
    <row r="3787" spans="1:1" x14ac:dyDescent="0.2">
      <c r="A3787" s="4"/>
    </row>
    <row r="3788" spans="1:1" x14ac:dyDescent="0.2">
      <c r="A3788" s="4"/>
    </row>
    <row r="3789" spans="1:1" x14ac:dyDescent="0.2">
      <c r="A3789" s="4"/>
    </row>
    <row r="3790" spans="1:1" x14ac:dyDescent="0.2">
      <c r="A3790" s="4"/>
    </row>
    <row r="3791" spans="1:1" x14ac:dyDescent="0.2">
      <c r="A3791" s="4"/>
    </row>
    <row r="3792" spans="1:1" x14ac:dyDescent="0.2">
      <c r="A3792" s="4"/>
    </row>
    <row r="3793" spans="1:1" x14ac:dyDescent="0.2">
      <c r="A3793" s="4"/>
    </row>
    <row r="3794" spans="1:1" x14ac:dyDescent="0.2">
      <c r="A3794" s="4"/>
    </row>
    <row r="3795" spans="1:1" x14ac:dyDescent="0.2">
      <c r="A3795" s="4"/>
    </row>
    <row r="3796" spans="1:1" x14ac:dyDescent="0.2">
      <c r="A3796" s="4"/>
    </row>
    <row r="3797" spans="1:1" x14ac:dyDescent="0.2">
      <c r="A3797" s="4"/>
    </row>
    <row r="3798" spans="1:1" x14ac:dyDescent="0.2">
      <c r="A3798" s="4"/>
    </row>
    <row r="3799" spans="1:1" x14ac:dyDescent="0.2">
      <c r="A3799" s="4"/>
    </row>
    <row r="3800" spans="1:1" x14ac:dyDescent="0.2">
      <c r="A3800" s="4"/>
    </row>
    <row r="3801" spans="1:1" x14ac:dyDescent="0.2">
      <c r="A3801" s="4"/>
    </row>
    <row r="3802" spans="1:1" x14ac:dyDescent="0.2">
      <c r="A3802" s="4"/>
    </row>
    <row r="3803" spans="1:1" x14ac:dyDescent="0.2">
      <c r="A3803" s="4"/>
    </row>
    <row r="3804" spans="1:1" x14ac:dyDescent="0.2">
      <c r="A3804" s="4"/>
    </row>
    <row r="3805" spans="1:1" x14ac:dyDescent="0.2">
      <c r="A3805" s="4"/>
    </row>
    <row r="3806" spans="1:1" x14ac:dyDescent="0.2">
      <c r="A3806" s="4"/>
    </row>
    <row r="3807" spans="1:1" x14ac:dyDescent="0.2">
      <c r="A3807" s="4"/>
    </row>
    <row r="3808" spans="1:1" x14ac:dyDescent="0.2">
      <c r="A3808" s="4"/>
    </row>
    <row r="3809" spans="1:1" x14ac:dyDescent="0.2">
      <c r="A3809" s="4"/>
    </row>
    <row r="3810" spans="1:1" x14ac:dyDescent="0.2">
      <c r="A3810" s="4"/>
    </row>
    <row r="3811" spans="1:1" x14ac:dyDescent="0.2">
      <c r="A3811" s="4"/>
    </row>
    <row r="3812" spans="1:1" x14ac:dyDescent="0.2">
      <c r="A3812" s="4"/>
    </row>
    <row r="3813" spans="1:1" x14ac:dyDescent="0.2">
      <c r="A3813" s="4"/>
    </row>
    <row r="3814" spans="1:1" x14ac:dyDescent="0.2">
      <c r="A3814" s="4"/>
    </row>
    <row r="3815" spans="1:1" x14ac:dyDescent="0.2">
      <c r="A3815" s="4"/>
    </row>
    <row r="3816" spans="1:1" x14ac:dyDescent="0.2">
      <c r="A3816" s="4"/>
    </row>
    <row r="3817" spans="1:1" x14ac:dyDescent="0.2">
      <c r="A3817" s="4"/>
    </row>
    <row r="3818" spans="1:1" x14ac:dyDescent="0.2">
      <c r="A3818" s="4"/>
    </row>
    <row r="3819" spans="1:1" x14ac:dyDescent="0.2">
      <c r="A3819" s="4"/>
    </row>
    <row r="3820" spans="1:1" x14ac:dyDescent="0.2">
      <c r="A3820" s="4"/>
    </row>
    <row r="3821" spans="1:1" x14ac:dyDescent="0.2">
      <c r="A3821" s="4"/>
    </row>
    <row r="3822" spans="1:1" x14ac:dyDescent="0.2">
      <c r="A3822" s="4"/>
    </row>
    <row r="3823" spans="1:1" x14ac:dyDescent="0.2">
      <c r="A3823" s="4"/>
    </row>
    <row r="3824" spans="1:1" x14ac:dyDescent="0.2">
      <c r="A3824" s="4"/>
    </row>
    <row r="3825" spans="1:1" x14ac:dyDescent="0.2">
      <c r="A3825" s="4"/>
    </row>
    <row r="3826" spans="1:1" x14ac:dyDescent="0.2">
      <c r="A3826" s="4"/>
    </row>
    <row r="3827" spans="1:1" x14ac:dyDescent="0.2">
      <c r="A3827" s="4"/>
    </row>
    <row r="3828" spans="1:1" x14ac:dyDescent="0.2">
      <c r="A3828" s="4"/>
    </row>
    <row r="3829" spans="1:1" x14ac:dyDescent="0.2">
      <c r="A3829" s="4"/>
    </row>
    <row r="3830" spans="1:1" x14ac:dyDescent="0.2">
      <c r="A3830" s="4"/>
    </row>
    <row r="3831" spans="1:1" x14ac:dyDescent="0.2">
      <c r="A3831" s="4"/>
    </row>
    <row r="3832" spans="1:1" x14ac:dyDescent="0.2">
      <c r="A3832" s="4"/>
    </row>
    <row r="3833" spans="1:1" x14ac:dyDescent="0.2">
      <c r="A3833" s="4"/>
    </row>
    <row r="3834" spans="1:1" x14ac:dyDescent="0.2">
      <c r="A3834" s="4"/>
    </row>
    <row r="3835" spans="1:1" x14ac:dyDescent="0.2">
      <c r="A3835" s="4"/>
    </row>
    <row r="3836" spans="1:1" x14ac:dyDescent="0.2">
      <c r="A3836" s="4"/>
    </row>
    <row r="3837" spans="1:1" x14ac:dyDescent="0.2">
      <c r="A3837" s="4"/>
    </row>
    <row r="3838" spans="1:1" x14ac:dyDescent="0.2">
      <c r="A3838" s="4"/>
    </row>
    <row r="3839" spans="1:1" x14ac:dyDescent="0.2">
      <c r="A3839" s="4"/>
    </row>
    <row r="3840" spans="1:1" x14ac:dyDescent="0.2">
      <c r="A3840" s="4"/>
    </row>
    <row r="3841" spans="1:1" x14ac:dyDescent="0.2">
      <c r="A3841" s="4"/>
    </row>
    <row r="3842" spans="1:1" x14ac:dyDescent="0.2">
      <c r="A3842" s="4"/>
    </row>
    <row r="3843" spans="1:1" x14ac:dyDescent="0.2">
      <c r="A3843" s="4"/>
    </row>
    <row r="3844" spans="1:1" x14ac:dyDescent="0.2">
      <c r="A3844" s="4"/>
    </row>
    <row r="3845" spans="1:1" x14ac:dyDescent="0.2">
      <c r="A3845" s="4"/>
    </row>
    <row r="3846" spans="1:1" x14ac:dyDescent="0.2">
      <c r="A3846" s="4"/>
    </row>
    <row r="3847" spans="1:1" x14ac:dyDescent="0.2">
      <c r="A3847" s="4"/>
    </row>
    <row r="3848" spans="1:1" x14ac:dyDescent="0.2">
      <c r="A3848" s="4"/>
    </row>
    <row r="3849" spans="1:1" x14ac:dyDescent="0.2">
      <c r="A3849" s="4"/>
    </row>
    <row r="3850" spans="1:1" x14ac:dyDescent="0.2">
      <c r="A3850" s="4"/>
    </row>
    <row r="3851" spans="1:1" x14ac:dyDescent="0.2">
      <c r="A3851" s="4"/>
    </row>
    <row r="3852" spans="1:1" x14ac:dyDescent="0.2">
      <c r="A3852" s="4"/>
    </row>
    <row r="3853" spans="1:1" x14ac:dyDescent="0.2">
      <c r="A3853" s="4"/>
    </row>
    <row r="3854" spans="1:1" x14ac:dyDescent="0.2">
      <c r="A3854" s="4"/>
    </row>
    <row r="3855" spans="1:1" x14ac:dyDescent="0.2">
      <c r="A3855" s="4"/>
    </row>
    <row r="3856" spans="1:1" x14ac:dyDescent="0.2">
      <c r="A3856" s="4"/>
    </row>
    <row r="3857" spans="1:1" x14ac:dyDescent="0.2">
      <c r="A3857" s="4"/>
    </row>
    <row r="3858" spans="1:1" x14ac:dyDescent="0.2">
      <c r="A3858" s="4"/>
    </row>
    <row r="3859" spans="1:1" x14ac:dyDescent="0.2">
      <c r="A3859" s="4"/>
    </row>
    <row r="3860" spans="1:1" x14ac:dyDescent="0.2">
      <c r="A3860" s="4"/>
    </row>
    <row r="3861" spans="1:1" x14ac:dyDescent="0.2">
      <c r="A3861" s="4"/>
    </row>
    <row r="3862" spans="1:1" x14ac:dyDescent="0.2">
      <c r="A3862" s="4"/>
    </row>
    <row r="3863" spans="1:1" x14ac:dyDescent="0.2">
      <c r="A3863" s="4"/>
    </row>
    <row r="3864" spans="1:1" x14ac:dyDescent="0.2">
      <c r="A3864" s="4"/>
    </row>
    <row r="3865" spans="1:1" x14ac:dyDescent="0.2">
      <c r="A3865" s="4"/>
    </row>
    <row r="3866" spans="1:1" x14ac:dyDescent="0.2">
      <c r="A3866" s="4"/>
    </row>
    <row r="3867" spans="1:1" x14ac:dyDescent="0.2">
      <c r="A3867" s="4"/>
    </row>
    <row r="3868" spans="1:1" x14ac:dyDescent="0.2">
      <c r="A3868" s="4"/>
    </row>
    <row r="3869" spans="1:1" x14ac:dyDescent="0.2">
      <c r="A3869" s="4"/>
    </row>
    <row r="3870" spans="1:1" x14ac:dyDescent="0.2">
      <c r="A3870" s="4"/>
    </row>
    <row r="3871" spans="1:1" x14ac:dyDescent="0.2">
      <c r="A3871" s="4"/>
    </row>
    <row r="3872" spans="1:1" x14ac:dyDescent="0.2">
      <c r="A3872" s="4"/>
    </row>
    <row r="3873" spans="1:1" x14ac:dyDescent="0.2">
      <c r="A3873" s="4"/>
    </row>
    <row r="3874" spans="1:1" x14ac:dyDescent="0.2">
      <c r="A3874" s="4"/>
    </row>
    <row r="3875" spans="1:1" x14ac:dyDescent="0.2">
      <c r="A3875" s="4"/>
    </row>
    <row r="3876" spans="1:1" x14ac:dyDescent="0.2">
      <c r="A3876" s="4"/>
    </row>
    <row r="3877" spans="1:1" x14ac:dyDescent="0.2">
      <c r="A3877" s="4"/>
    </row>
    <row r="3878" spans="1:1" x14ac:dyDescent="0.2">
      <c r="A3878" s="4"/>
    </row>
    <row r="3879" spans="1:1" x14ac:dyDescent="0.2">
      <c r="A3879" s="4"/>
    </row>
    <row r="3880" spans="1:1" x14ac:dyDescent="0.2">
      <c r="A3880" s="4"/>
    </row>
    <row r="3881" spans="1:1" x14ac:dyDescent="0.2">
      <c r="A3881" s="4"/>
    </row>
    <row r="3882" spans="1:1" x14ac:dyDescent="0.2">
      <c r="A3882" s="4"/>
    </row>
    <row r="3883" spans="1:1" x14ac:dyDescent="0.2">
      <c r="A3883" s="4"/>
    </row>
    <row r="3884" spans="1:1" x14ac:dyDescent="0.2">
      <c r="A3884" s="4"/>
    </row>
    <row r="3885" spans="1:1" x14ac:dyDescent="0.2">
      <c r="A3885" s="4"/>
    </row>
    <row r="3886" spans="1:1" x14ac:dyDescent="0.2">
      <c r="A3886" s="4"/>
    </row>
    <row r="3887" spans="1:1" x14ac:dyDescent="0.2">
      <c r="A3887" s="4"/>
    </row>
    <row r="3888" spans="1:1" x14ac:dyDescent="0.2">
      <c r="A3888" s="4"/>
    </row>
    <row r="3889" spans="1:1" x14ac:dyDescent="0.2">
      <c r="A3889" s="4"/>
    </row>
    <row r="3890" spans="1:1" x14ac:dyDescent="0.2">
      <c r="A3890" s="4"/>
    </row>
    <row r="3891" spans="1:1" x14ac:dyDescent="0.2">
      <c r="A3891" s="4"/>
    </row>
    <row r="3892" spans="1:1" x14ac:dyDescent="0.2">
      <c r="A3892" s="4"/>
    </row>
    <row r="3893" spans="1:1" x14ac:dyDescent="0.2">
      <c r="A3893" s="4"/>
    </row>
    <row r="3894" spans="1:1" x14ac:dyDescent="0.2">
      <c r="A3894" s="4"/>
    </row>
    <row r="3895" spans="1:1" x14ac:dyDescent="0.2">
      <c r="A3895" s="4"/>
    </row>
    <row r="3896" spans="1:1" x14ac:dyDescent="0.2">
      <c r="A3896" s="4"/>
    </row>
    <row r="3897" spans="1:1" x14ac:dyDescent="0.2">
      <c r="A3897" s="4"/>
    </row>
    <row r="3898" spans="1:1" x14ac:dyDescent="0.2">
      <c r="A3898" s="4"/>
    </row>
    <row r="3899" spans="1:1" x14ac:dyDescent="0.2">
      <c r="A3899" s="4"/>
    </row>
    <row r="3900" spans="1:1" x14ac:dyDescent="0.2">
      <c r="A3900" s="4"/>
    </row>
    <row r="3901" spans="1:1" x14ac:dyDescent="0.2">
      <c r="A3901" s="4"/>
    </row>
    <row r="3902" spans="1:1" x14ac:dyDescent="0.2">
      <c r="A3902" s="4"/>
    </row>
    <row r="3903" spans="1:1" x14ac:dyDescent="0.2">
      <c r="A3903" s="4"/>
    </row>
    <row r="3904" spans="1:1" x14ac:dyDescent="0.2">
      <c r="A3904" s="4"/>
    </row>
    <row r="3905" spans="1:1" x14ac:dyDescent="0.2">
      <c r="A3905" s="4"/>
    </row>
    <row r="3906" spans="1:1" x14ac:dyDescent="0.2">
      <c r="A3906" s="4"/>
    </row>
    <row r="3907" spans="1:1" x14ac:dyDescent="0.2">
      <c r="A3907" s="4"/>
    </row>
    <row r="3908" spans="1:1" x14ac:dyDescent="0.2">
      <c r="A3908" s="4"/>
    </row>
    <row r="3909" spans="1:1" x14ac:dyDescent="0.2">
      <c r="A3909" s="4"/>
    </row>
    <row r="3910" spans="1:1" x14ac:dyDescent="0.2">
      <c r="A3910" s="4"/>
    </row>
    <row r="3911" spans="1:1" x14ac:dyDescent="0.2">
      <c r="A3911" s="4"/>
    </row>
    <row r="3912" spans="1:1" x14ac:dyDescent="0.2">
      <c r="A3912" s="4"/>
    </row>
    <row r="3913" spans="1:1" x14ac:dyDescent="0.2">
      <c r="A3913" s="4"/>
    </row>
    <row r="3914" spans="1:1" x14ac:dyDescent="0.2">
      <c r="A3914" s="4"/>
    </row>
    <row r="3915" spans="1:1" x14ac:dyDescent="0.2">
      <c r="A3915" s="4"/>
    </row>
    <row r="3916" spans="1:1" x14ac:dyDescent="0.2">
      <c r="A3916" s="4"/>
    </row>
    <row r="3917" spans="1:1" x14ac:dyDescent="0.2">
      <c r="A3917" s="4"/>
    </row>
    <row r="3918" spans="1:1" x14ac:dyDescent="0.2">
      <c r="A3918" s="4"/>
    </row>
    <row r="3919" spans="1:1" x14ac:dyDescent="0.2">
      <c r="A3919" s="4"/>
    </row>
    <row r="3920" spans="1:1" x14ac:dyDescent="0.2">
      <c r="A3920" s="4"/>
    </row>
    <row r="3921" spans="1:1" x14ac:dyDescent="0.2">
      <c r="A3921" s="4"/>
    </row>
    <row r="3922" spans="1:1" x14ac:dyDescent="0.2">
      <c r="A3922" s="4"/>
    </row>
    <row r="3923" spans="1:1" x14ac:dyDescent="0.2">
      <c r="A3923" s="4"/>
    </row>
    <row r="3924" spans="1:1" x14ac:dyDescent="0.2">
      <c r="A3924" s="4"/>
    </row>
    <row r="3925" spans="1:1" x14ac:dyDescent="0.2">
      <c r="A3925" s="4"/>
    </row>
    <row r="3926" spans="1:1" x14ac:dyDescent="0.2">
      <c r="A3926" s="4"/>
    </row>
    <row r="3927" spans="1:1" x14ac:dyDescent="0.2">
      <c r="A3927" s="4"/>
    </row>
    <row r="3928" spans="1:1" x14ac:dyDescent="0.2">
      <c r="A3928" s="4"/>
    </row>
    <row r="3929" spans="1:1" x14ac:dyDescent="0.2">
      <c r="A3929" s="4"/>
    </row>
    <row r="3930" spans="1:1" x14ac:dyDescent="0.2">
      <c r="A3930" s="4"/>
    </row>
    <row r="3931" spans="1:1" x14ac:dyDescent="0.2">
      <c r="A3931" s="4"/>
    </row>
    <row r="3932" spans="1:1" x14ac:dyDescent="0.2">
      <c r="A3932" s="4"/>
    </row>
    <row r="3933" spans="1:1" x14ac:dyDescent="0.2">
      <c r="A3933" s="4"/>
    </row>
    <row r="3934" spans="1:1" x14ac:dyDescent="0.2">
      <c r="A3934" s="4"/>
    </row>
    <row r="3935" spans="1:1" x14ac:dyDescent="0.2">
      <c r="A3935" s="4"/>
    </row>
    <row r="3936" spans="1:1" x14ac:dyDescent="0.2">
      <c r="A3936" s="4"/>
    </row>
    <row r="3937" spans="1:1" x14ac:dyDescent="0.2">
      <c r="A3937" s="4"/>
    </row>
    <row r="3938" spans="1:1" x14ac:dyDescent="0.2">
      <c r="A3938" s="4"/>
    </row>
    <row r="3939" spans="1:1" x14ac:dyDescent="0.2">
      <c r="A3939" s="4"/>
    </row>
    <row r="3940" spans="1:1" x14ac:dyDescent="0.2">
      <c r="A3940" s="4"/>
    </row>
    <row r="3941" spans="1:1" x14ac:dyDescent="0.2">
      <c r="A3941" s="4"/>
    </row>
    <row r="3942" spans="1:1" x14ac:dyDescent="0.2">
      <c r="A3942" s="4"/>
    </row>
    <row r="3943" spans="1:1" x14ac:dyDescent="0.2">
      <c r="A3943" s="4"/>
    </row>
    <row r="3944" spans="1:1" x14ac:dyDescent="0.2">
      <c r="A3944" s="4"/>
    </row>
    <row r="3945" spans="1:1" x14ac:dyDescent="0.2">
      <c r="A3945" s="4"/>
    </row>
    <row r="3946" spans="1:1" x14ac:dyDescent="0.2">
      <c r="A3946" s="4"/>
    </row>
    <row r="3947" spans="1:1" x14ac:dyDescent="0.2">
      <c r="A3947" s="4"/>
    </row>
    <row r="3948" spans="1:1" x14ac:dyDescent="0.2">
      <c r="A3948" s="4"/>
    </row>
    <row r="3949" spans="1:1" x14ac:dyDescent="0.2">
      <c r="A3949" s="4"/>
    </row>
    <row r="3950" spans="1:1" x14ac:dyDescent="0.2">
      <c r="A3950" s="4"/>
    </row>
    <row r="3951" spans="1:1" x14ac:dyDescent="0.2">
      <c r="A3951" s="4"/>
    </row>
    <row r="3952" spans="1:1" x14ac:dyDescent="0.2">
      <c r="A3952" s="4"/>
    </row>
    <row r="3953" spans="1:1" x14ac:dyDescent="0.2">
      <c r="A3953" s="4"/>
    </row>
    <row r="3954" spans="1:1" x14ac:dyDescent="0.2">
      <c r="A3954" s="4"/>
    </row>
    <row r="3955" spans="1:1" x14ac:dyDescent="0.2">
      <c r="A3955" s="4"/>
    </row>
    <row r="3956" spans="1:1" x14ac:dyDescent="0.2">
      <c r="A3956" s="4"/>
    </row>
    <row r="3957" spans="1:1" x14ac:dyDescent="0.2">
      <c r="A3957" s="4"/>
    </row>
    <row r="3958" spans="1:1" x14ac:dyDescent="0.2">
      <c r="A3958" s="4"/>
    </row>
    <row r="3959" spans="1:1" x14ac:dyDescent="0.2">
      <c r="A3959" s="4"/>
    </row>
    <row r="3960" spans="1:1" x14ac:dyDescent="0.2">
      <c r="A3960" s="4"/>
    </row>
    <row r="3961" spans="1:1" x14ac:dyDescent="0.2">
      <c r="A3961" s="4"/>
    </row>
    <row r="3962" spans="1:1" x14ac:dyDescent="0.2">
      <c r="A3962" s="4"/>
    </row>
    <row r="3963" spans="1:1" x14ac:dyDescent="0.2">
      <c r="A3963" s="4"/>
    </row>
    <row r="3964" spans="1:1" x14ac:dyDescent="0.2">
      <c r="A3964" s="4"/>
    </row>
    <row r="3965" spans="1:1" x14ac:dyDescent="0.2">
      <c r="A3965" s="4"/>
    </row>
    <row r="3966" spans="1:1" x14ac:dyDescent="0.2">
      <c r="A3966" s="4"/>
    </row>
    <row r="3967" spans="1:1" x14ac:dyDescent="0.2">
      <c r="A3967" s="4"/>
    </row>
    <row r="3968" spans="1:1" x14ac:dyDescent="0.2">
      <c r="A3968" s="4"/>
    </row>
    <row r="3969" spans="1:1" x14ac:dyDescent="0.2">
      <c r="A3969" s="4"/>
    </row>
    <row r="3970" spans="1:1" x14ac:dyDescent="0.2">
      <c r="A3970" s="4"/>
    </row>
    <row r="3971" spans="1:1" x14ac:dyDescent="0.2">
      <c r="A3971" s="4"/>
    </row>
    <row r="3972" spans="1:1" x14ac:dyDescent="0.2">
      <c r="A3972" s="4"/>
    </row>
    <row r="3973" spans="1:1" x14ac:dyDescent="0.2">
      <c r="A3973" s="4"/>
    </row>
    <row r="3974" spans="1:1" x14ac:dyDescent="0.2">
      <c r="A3974" s="4"/>
    </row>
    <row r="3975" spans="1:1" x14ac:dyDescent="0.2">
      <c r="A3975" s="4"/>
    </row>
    <row r="3976" spans="1:1" x14ac:dyDescent="0.2">
      <c r="A3976" s="4"/>
    </row>
    <row r="3977" spans="1:1" x14ac:dyDescent="0.2">
      <c r="A3977" s="4"/>
    </row>
    <row r="3978" spans="1:1" x14ac:dyDescent="0.2">
      <c r="A3978" s="4"/>
    </row>
    <row r="3979" spans="1:1" x14ac:dyDescent="0.2">
      <c r="A3979" s="4"/>
    </row>
    <row r="3980" spans="1:1" x14ac:dyDescent="0.2">
      <c r="A3980" s="4"/>
    </row>
    <row r="3981" spans="1:1" x14ac:dyDescent="0.2">
      <c r="A3981" s="4"/>
    </row>
    <row r="3982" spans="1:1" x14ac:dyDescent="0.2">
      <c r="A3982" s="4"/>
    </row>
    <row r="3983" spans="1:1" x14ac:dyDescent="0.2">
      <c r="A3983" s="4"/>
    </row>
    <row r="3984" spans="1:1" x14ac:dyDescent="0.2">
      <c r="A3984" s="4"/>
    </row>
    <row r="3985" spans="1:1" x14ac:dyDescent="0.2">
      <c r="A3985" s="4"/>
    </row>
    <row r="3986" spans="1:1" x14ac:dyDescent="0.2">
      <c r="A3986" s="4"/>
    </row>
    <row r="3987" spans="1:1" x14ac:dyDescent="0.2">
      <c r="A3987" s="4"/>
    </row>
    <row r="3988" spans="1:1" x14ac:dyDescent="0.2">
      <c r="A3988" s="4"/>
    </row>
    <row r="3989" spans="1:1" x14ac:dyDescent="0.2">
      <c r="A3989" s="4"/>
    </row>
    <row r="3990" spans="1:1" x14ac:dyDescent="0.2">
      <c r="A3990" s="4"/>
    </row>
    <row r="3991" spans="1:1" x14ac:dyDescent="0.2">
      <c r="A3991" s="4"/>
    </row>
    <row r="3992" spans="1:1" x14ac:dyDescent="0.2">
      <c r="A3992" s="4"/>
    </row>
    <row r="3993" spans="1:1" x14ac:dyDescent="0.2">
      <c r="A3993" s="4"/>
    </row>
    <row r="3994" spans="1:1" x14ac:dyDescent="0.2">
      <c r="A3994" s="4"/>
    </row>
    <row r="3995" spans="1:1" x14ac:dyDescent="0.2">
      <c r="A3995" s="4"/>
    </row>
    <row r="3996" spans="1:1" x14ac:dyDescent="0.2">
      <c r="A3996" s="4"/>
    </row>
    <row r="3997" spans="1:1" x14ac:dyDescent="0.2">
      <c r="A3997" s="4"/>
    </row>
    <row r="3998" spans="1:1" x14ac:dyDescent="0.2">
      <c r="A3998" s="4"/>
    </row>
    <row r="3999" spans="1:1" x14ac:dyDescent="0.2">
      <c r="A3999" s="4"/>
    </row>
    <row r="4000" spans="1:1" x14ac:dyDescent="0.2">
      <c r="A4000" s="4"/>
    </row>
    <row r="4001" spans="1:1" x14ac:dyDescent="0.2">
      <c r="A4001" s="4"/>
    </row>
    <row r="4002" spans="1:1" x14ac:dyDescent="0.2">
      <c r="A4002" s="4"/>
    </row>
    <row r="4003" spans="1:1" x14ac:dyDescent="0.2">
      <c r="A4003" s="4"/>
    </row>
    <row r="4004" spans="1:1" x14ac:dyDescent="0.2">
      <c r="A4004" s="4"/>
    </row>
    <row r="4005" spans="1:1" x14ac:dyDescent="0.2">
      <c r="A4005" s="4"/>
    </row>
    <row r="4006" spans="1:1" x14ac:dyDescent="0.2">
      <c r="A4006" s="4"/>
    </row>
    <row r="4007" spans="1:1" x14ac:dyDescent="0.2">
      <c r="A4007" s="4"/>
    </row>
    <row r="4008" spans="1:1" x14ac:dyDescent="0.2">
      <c r="A4008" s="4"/>
    </row>
    <row r="4009" spans="1:1" x14ac:dyDescent="0.2">
      <c r="A4009" s="4"/>
    </row>
    <row r="4010" spans="1:1" x14ac:dyDescent="0.2">
      <c r="A4010" s="4"/>
    </row>
    <row r="4011" spans="1:1" x14ac:dyDescent="0.2">
      <c r="A4011" s="4"/>
    </row>
    <row r="4012" spans="1:1" x14ac:dyDescent="0.2">
      <c r="A4012" s="4"/>
    </row>
    <row r="4013" spans="1:1" x14ac:dyDescent="0.2">
      <c r="A4013" s="4"/>
    </row>
    <row r="4014" spans="1:1" x14ac:dyDescent="0.2">
      <c r="A4014" s="4"/>
    </row>
    <row r="4015" spans="1:1" x14ac:dyDescent="0.2">
      <c r="A4015" s="4"/>
    </row>
    <row r="4016" spans="1:1" x14ac:dyDescent="0.2">
      <c r="A4016" s="4"/>
    </row>
    <row r="4017" spans="1:1" x14ac:dyDescent="0.2">
      <c r="A4017" s="4"/>
    </row>
    <row r="4018" spans="1:1" x14ac:dyDescent="0.2">
      <c r="A4018" s="4"/>
    </row>
    <row r="4019" spans="1:1" x14ac:dyDescent="0.2">
      <c r="A4019" s="4"/>
    </row>
    <row r="4020" spans="1:1" x14ac:dyDescent="0.2">
      <c r="A4020" s="4"/>
    </row>
    <row r="4021" spans="1:1" x14ac:dyDescent="0.2">
      <c r="A4021" s="4"/>
    </row>
    <row r="4022" spans="1:1" x14ac:dyDescent="0.2">
      <c r="A4022" s="4"/>
    </row>
    <row r="4023" spans="1:1" x14ac:dyDescent="0.2">
      <c r="A4023" s="4"/>
    </row>
    <row r="4024" spans="1:1" x14ac:dyDescent="0.2">
      <c r="A4024" s="4"/>
    </row>
    <row r="4025" spans="1:1" x14ac:dyDescent="0.2">
      <c r="A4025" s="4"/>
    </row>
    <row r="4026" spans="1:1" x14ac:dyDescent="0.2">
      <c r="A4026" s="4"/>
    </row>
    <row r="4027" spans="1:1" x14ac:dyDescent="0.2">
      <c r="A4027" s="4"/>
    </row>
    <row r="4028" spans="1:1" x14ac:dyDescent="0.2">
      <c r="A4028" s="4"/>
    </row>
    <row r="4029" spans="1:1" x14ac:dyDescent="0.2">
      <c r="A4029" s="4"/>
    </row>
    <row r="4030" spans="1:1" x14ac:dyDescent="0.2">
      <c r="A4030" s="4"/>
    </row>
    <row r="4031" spans="1:1" x14ac:dyDescent="0.2">
      <c r="A4031" s="4"/>
    </row>
    <row r="4032" spans="1:1" x14ac:dyDescent="0.2">
      <c r="A4032" s="4"/>
    </row>
    <row r="4033" spans="1:1" x14ac:dyDescent="0.2">
      <c r="A4033" s="4"/>
    </row>
    <row r="4034" spans="1:1" x14ac:dyDescent="0.2">
      <c r="A4034" s="4"/>
    </row>
    <row r="4035" spans="1:1" x14ac:dyDescent="0.2">
      <c r="A4035" s="4"/>
    </row>
    <row r="4036" spans="1:1" x14ac:dyDescent="0.2">
      <c r="A4036" s="4"/>
    </row>
    <row r="4037" spans="1:1" x14ac:dyDescent="0.2">
      <c r="A4037" s="4"/>
    </row>
    <row r="4038" spans="1:1" x14ac:dyDescent="0.2">
      <c r="A4038" s="4"/>
    </row>
    <row r="4039" spans="1:1" x14ac:dyDescent="0.2">
      <c r="A4039" s="4"/>
    </row>
    <row r="4040" spans="1:1" x14ac:dyDescent="0.2">
      <c r="A4040" s="4"/>
    </row>
    <row r="4041" spans="1:1" x14ac:dyDescent="0.2">
      <c r="A4041" s="4"/>
    </row>
    <row r="4042" spans="1:1" x14ac:dyDescent="0.2">
      <c r="A4042" s="4"/>
    </row>
    <row r="4043" spans="1:1" x14ac:dyDescent="0.2">
      <c r="A4043" s="4"/>
    </row>
    <row r="4044" spans="1:1" x14ac:dyDescent="0.2">
      <c r="A4044" s="4"/>
    </row>
    <row r="4045" spans="1:1" x14ac:dyDescent="0.2">
      <c r="A4045" s="4"/>
    </row>
    <row r="4046" spans="1:1" x14ac:dyDescent="0.2">
      <c r="A4046" s="4"/>
    </row>
    <row r="4047" spans="1:1" x14ac:dyDescent="0.2">
      <c r="A4047" s="4"/>
    </row>
    <row r="4048" spans="1:1" x14ac:dyDescent="0.2">
      <c r="A4048" s="4"/>
    </row>
    <row r="4049" spans="1:1" x14ac:dyDescent="0.2">
      <c r="A4049" s="4"/>
    </row>
    <row r="4050" spans="1:1" x14ac:dyDescent="0.2">
      <c r="A4050" s="4"/>
    </row>
    <row r="4051" spans="1:1" x14ac:dyDescent="0.2">
      <c r="A4051" s="4"/>
    </row>
    <row r="4052" spans="1:1" x14ac:dyDescent="0.2">
      <c r="A4052" s="4"/>
    </row>
    <row r="4053" spans="1:1" x14ac:dyDescent="0.2">
      <c r="A4053" s="4"/>
    </row>
    <row r="4054" spans="1:1" x14ac:dyDescent="0.2">
      <c r="A4054" s="4"/>
    </row>
    <row r="4055" spans="1:1" x14ac:dyDescent="0.2">
      <c r="A4055" s="4"/>
    </row>
    <row r="4056" spans="1:1" x14ac:dyDescent="0.2">
      <c r="A4056" s="4"/>
    </row>
    <row r="4057" spans="1:1" x14ac:dyDescent="0.2">
      <c r="A4057" s="4"/>
    </row>
    <row r="4058" spans="1:1" x14ac:dyDescent="0.2">
      <c r="A4058" s="4"/>
    </row>
    <row r="4059" spans="1:1" x14ac:dyDescent="0.2">
      <c r="A4059" s="4"/>
    </row>
    <row r="4060" spans="1:1" x14ac:dyDescent="0.2">
      <c r="A4060" s="4"/>
    </row>
    <row r="4061" spans="1:1" x14ac:dyDescent="0.2">
      <c r="A4061" s="4"/>
    </row>
    <row r="4062" spans="1:1" x14ac:dyDescent="0.2">
      <c r="A4062" s="4"/>
    </row>
    <row r="4063" spans="1:1" x14ac:dyDescent="0.2">
      <c r="A4063" s="4"/>
    </row>
    <row r="4064" spans="1:1" x14ac:dyDescent="0.2">
      <c r="A4064" s="4"/>
    </row>
    <row r="4065" spans="1:1" x14ac:dyDescent="0.2">
      <c r="A4065" s="4"/>
    </row>
    <row r="4066" spans="1:1" x14ac:dyDescent="0.2">
      <c r="A4066" s="4"/>
    </row>
    <row r="4067" spans="1:1" x14ac:dyDescent="0.2">
      <c r="A4067" s="4"/>
    </row>
    <row r="4068" spans="1:1" x14ac:dyDescent="0.2">
      <c r="A4068" s="4"/>
    </row>
    <row r="4069" spans="1:1" x14ac:dyDescent="0.2">
      <c r="A4069" s="4"/>
    </row>
    <row r="4070" spans="1:1" x14ac:dyDescent="0.2">
      <c r="A4070" s="4"/>
    </row>
    <row r="4071" spans="1:1" x14ac:dyDescent="0.2">
      <c r="A4071" s="4"/>
    </row>
    <row r="4072" spans="1:1" x14ac:dyDescent="0.2">
      <c r="A4072" s="4"/>
    </row>
    <row r="4073" spans="1:1" x14ac:dyDescent="0.2">
      <c r="A4073" s="4"/>
    </row>
    <row r="4074" spans="1:1" x14ac:dyDescent="0.2">
      <c r="A4074" s="4"/>
    </row>
    <row r="4075" spans="1:1" x14ac:dyDescent="0.2">
      <c r="A4075" s="4"/>
    </row>
    <row r="4076" spans="1:1" x14ac:dyDescent="0.2">
      <c r="A4076" s="4"/>
    </row>
    <row r="4077" spans="1:1" x14ac:dyDescent="0.2">
      <c r="A4077" s="4"/>
    </row>
    <row r="4078" spans="1:1" x14ac:dyDescent="0.2">
      <c r="A4078" s="4"/>
    </row>
    <row r="4079" spans="1:1" x14ac:dyDescent="0.2">
      <c r="A4079" s="4"/>
    </row>
    <row r="4080" spans="1:1" x14ac:dyDescent="0.2">
      <c r="A4080" s="4"/>
    </row>
    <row r="4081" spans="1:1" x14ac:dyDescent="0.2">
      <c r="A4081" s="4"/>
    </row>
    <row r="4082" spans="1:1" x14ac:dyDescent="0.2">
      <c r="A4082" s="4"/>
    </row>
    <row r="4083" spans="1:1" x14ac:dyDescent="0.2">
      <c r="A4083" s="4"/>
    </row>
    <row r="4084" spans="1:1" x14ac:dyDescent="0.2">
      <c r="A4084" s="4"/>
    </row>
    <row r="4085" spans="1:1" x14ac:dyDescent="0.2">
      <c r="A4085" s="4"/>
    </row>
    <row r="4086" spans="1:1" x14ac:dyDescent="0.2">
      <c r="A4086" s="4"/>
    </row>
    <row r="4087" spans="1:1" x14ac:dyDescent="0.2">
      <c r="A4087" s="4"/>
    </row>
    <row r="4088" spans="1:1" x14ac:dyDescent="0.2">
      <c r="A4088" s="4"/>
    </row>
    <row r="4089" spans="1:1" x14ac:dyDescent="0.2">
      <c r="A4089" s="4"/>
    </row>
    <row r="4090" spans="1:1" x14ac:dyDescent="0.2">
      <c r="A4090" s="4"/>
    </row>
    <row r="4091" spans="1:1" x14ac:dyDescent="0.2">
      <c r="A4091" s="4"/>
    </row>
    <row r="4092" spans="1:1" x14ac:dyDescent="0.2">
      <c r="A4092" s="4"/>
    </row>
    <row r="4093" spans="1:1" x14ac:dyDescent="0.2">
      <c r="A4093" s="4"/>
    </row>
    <row r="4094" spans="1:1" x14ac:dyDescent="0.2">
      <c r="A4094" s="4"/>
    </row>
    <row r="4095" spans="1:1" x14ac:dyDescent="0.2">
      <c r="A4095" s="4"/>
    </row>
    <row r="4096" spans="1:1" x14ac:dyDescent="0.2">
      <c r="A4096" s="4"/>
    </row>
    <row r="4097" spans="1:1" x14ac:dyDescent="0.2">
      <c r="A4097" s="4"/>
    </row>
    <row r="4098" spans="1:1" x14ac:dyDescent="0.2">
      <c r="A4098" s="4"/>
    </row>
    <row r="4099" spans="1:1" x14ac:dyDescent="0.2">
      <c r="A4099" s="4"/>
    </row>
    <row r="4100" spans="1:1" x14ac:dyDescent="0.2">
      <c r="A4100" s="4"/>
    </row>
    <row r="4101" spans="1:1" x14ac:dyDescent="0.2">
      <c r="A4101" s="4"/>
    </row>
    <row r="4102" spans="1:1" x14ac:dyDescent="0.2">
      <c r="A4102" s="4"/>
    </row>
    <row r="4103" spans="1:1" x14ac:dyDescent="0.2">
      <c r="A4103" s="4"/>
    </row>
    <row r="4104" spans="1:1" x14ac:dyDescent="0.2">
      <c r="A4104" s="4"/>
    </row>
    <row r="4105" spans="1:1" x14ac:dyDescent="0.2">
      <c r="A4105" s="4"/>
    </row>
    <row r="4106" spans="1:1" x14ac:dyDescent="0.2">
      <c r="A4106" s="4"/>
    </row>
    <row r="4107" spans="1:1" x14ac:dyDescent="0.2">
      <c r="A4107" s="4"/>
    </row>
    <row r="4108" spans="1:1" x14ac:dyDescent="0.2">
      <c r="A4108" s="4"/>
    </row>
    <row r="4109" spans="1:1" x14ac:dyDescent="0.2">
      <c r="A4109" s="4"/>
    </row>
    <row r="4110" spans="1:1" x14ac:dyDescent="0.2">
      <c r="A4110" s="4"/>
    </row>
    <row r="4111" spans="1:1" x14ac:dyDescent="0.2">
      <c r="A4111" s="4"/>
    </row>
    <row r="4112" spans="1:1" x14ac:dyDescent="0.2">
      <c r="A4112" s="4"/>
    </row>
    <row r="4113" spans="1:1" x14ac:dyDescent="0.2">
      <c r="A4113" s="4"/>
    </row>
    <row r="4114" spans="1:1" x14ac:dyDescent="0.2">
      <c r="A4114" s="4"/>
    </row>
    <row r="4115" spans="1:1" x14ac:dyDescent="0.2">
      <c r="A4115" s="4"/>
    </row>
    <row r="4116" spans="1:1" x14ac:dyDescent="0.2">
      <c r="A4116" s="4"/>
    </row>
    <row r="4117" spans="1:1" x14ac:dyDescent="0.2">
      <c r="A4117" s="4"/>
    </row>
    <row r="4118" spans="1:1" x14ac:dyDescent="0.2">
      <c r="A4118" s="4"/>
    </row>
    <row r="4119" spans="1:1" x14ac:dyDescent="0.2">
      <c r="A4119" s="4"/>
    </row>
    <row r="4120" spans="1:1" x14ac:dyDescent="0.2">
      <c r="A4120" s="4"/>
    </row>
    <row r="4121" spans="1:1" x14ac:dyDescent="0.2">
      <c r="A4121" s="4"/>
    </row>
    <row r="4122" spans="1:1" x14ac:dyDescent="0.2">
      <c r="A4122" s="4"/>
    </row>
    <row r="4123" spans="1:1" x14ac:dyDescent="0.2">
      <c r="A4123" s="4"/>
    </row>
    <row r="4124" spans="1:1" x14ac:dyDescent="0.2">
      <c r="A4124" s="4"/>
    </row>
    <row r="4125" spans="1:1" x14ac:dyDescent="0.2">
      <c r="A4125" s="4"/>
    </row>
    <row r="4126" spans="1:1" x14ac:dyDescent="0.2">
      <c r="A4126" s="4"/>
    </row>
    <row r="4127" spans="1:1" x14ac:dyDescent="0.2">
      <c r="A4127" s="4"/>
    </row>
    <row r="4128" spans="1:1" x14ac:dyDescent="0.2">
      <c r="A4128" s="4"/>
    </row>
    <row r="4129" spans="1:1" x14ac:dyDescent="0.2">
      <c r="A4129" s="4"/>
    </row>
    <row r="4130" spans="1:1" x14ac:dyDescent="0.2">
      <c r="A4130" s="4"/>
    </row>
    <row r="4131" spans="1:1" x14ac:dyDescent="0.2">
      <c r="A4131" s="4"/>
    </row>
    <row r="4132" spans="1:1" x14ac:dyDescent="0.2">
      <c r="A4132" s="4"/>
    </row>
    <row r="4133" spans="1:1" x14ac:dyDescent="0.2">
      <c r="A4133" s="4"/>
    </row>
    <row r="4134" spans="1:1" x14ac:dyDescent="0.2">
      <c r="A4134" s="4"/>
    </row>
    <row r="4135" spans="1:1" x14ac:dyDescent="0.2">
      <c r="A4135" s="4"/>
    </row>
    <row r="4136" spans="1:1" x14ac:dyDescent="0.2">
      <c r="A4136" s="4"/>
    </row>
    <row r="4137" spans="1:1" x14ac:dyDescent="0.2">
      <c r="A4137" s="4"/>
    </row>
    <row r="4138" spans="1:1" x14ac:dyDescent="0.2">
      <c r="A4138" s="4"/>
    </row>
    <row r="4139" spans="1:1" x14ac:dyDescent="0.2">
      <c r="A4139" s="4"/>
    </row>
    <row r="4140" spans="1:1" x14ac:dyDescent="0.2">
      <c r="A4140" s="4"/>
    </row>
    <row r="4141" spans="1:1" x14ac:dyDescent="0.2">
      <c r="A4141" s="4"/>
    </row>
    <row r="4142" spans="1:1" x14ac:dyDescent="0.2">
      <c r="A4142" s="4"/>
    </row>
    <row r="4143" spans="1:1" x14ac:dyDescent="0.2">
      <c r="A4143" s="4"/>
    </row>
    <row r="4144" spans="1:1" x14ac:dyDescent="0.2">
      <c r="A4144" s="4"/>
    </row>
    <row r="4145" spans="1:1" x14ac:dyDescent="0.2">
      <c r="A4145" s="4"/>
    </row>
    <row r="4146" spans="1:1" x14ac:dyDescent="0.2">
      <c r="A4146" s="4"/>
    </row>
    <row r="4147" spans="1:1" x14ac:dyDescent="0.2">
      <c r="A4147" s="4"/>
    </row>
    <row r="4148" spans="1:1" x14ac:dyDescent="0.2">
      <c r="A4148" s="4"/>
    </row>
    <row r="4149" spans="1:1" x14ac:dyDescent="0.2">
      <c r="A4149" s="4"/>
    </row>
    <row r="4150" spans="1:1" x14ac:dyDescent="0.2">
      <c r="A4150" s="4"/>
    </row>
    <row r="4151" spans="1:1" x14ac:dyDescent="0.2">
      <c r="A4151" s="4"/>
    </row>
    <row r="4152" spans="1:1" x14ac:dyDescent="0.2">
      <c r="A4152" s="4"/>
    </row>
    <row r="4153" spans="1:1" x14ac:dyDescent="0.2">
      <c r="A4153" s="4"/>
    </row>
    <row r="4154" spans="1:1" x14ac:dyDescent="0.2">
      <c r="A4154" s="4"/>
    </row>
    <row r="4155" spans="1:1" x14ac:dyDescent="0.2">
      <c r="A4155" s="4"/>
    </row>
    <row r="4156" spans="1:1" x14ac:dyDescent="0.2">
      <c r="A4156" s="4"/>
    </row>
    <row r="4157" spans="1:1" x14ac:dyDescent="0.2">
      <c r="A4157" s="4"/>
    </row>
    <row r="4158" spans="1:1" x14ac:dyDescent="0.2">
      <c r="A4158" s="4"/>
    </row>
    <row r="4159" spans="1:1" x14ac:dyDescent="0.2">
      <c r="A4159" s="4"/>
    </row>
    <row r="4160" spans="1:1" x14ac:dyDescent="0.2">
      <c r="A4160" s="4"/>
    </row>
    <row r="4161" spans="1:1" x14ac:dyDescent="0.2">
      <c r="A4161" s="4"/>
    </row>
    <row r="4162" spans="1:1" x14ac:dyDescent="0.2">
      <c r="A4162" s="4"/>
    </row>
    <row r="4163" spans="1:1" x14ac:dyDescent="0.2">
      <c r="A4163" s="4"/>
    </row>
    <row r="4164" spans="1:1" x14ac:dyDescent="0.2">
      <c r="A4164" s="4"/>
    </row>
    <row r="4165" spans="1:1" x14ac:dyDescent="0.2">
      <c r="A4165" s="4"/>
    </row>
    <row r="4166" spans="1:1" x14ac:dyDescent="0.2">
      <c r="A4166" s="4"/>
    </row>
    <row r="4167" spans="1:1" x14ac:dyDescent="0.2">
      <c r="A4167" s="4"/>
    </row>
    <row r="4168" spans="1:1" x14ac:dyDescent="0.2">
      <c r="A4168" s="4"/>
    </row>
    <row r="4169" spans="1:1" x14ac:dyDescent="0.2">
      <c r="A4169" s="4"/>
    </row>
    <row r="4170" spans="1:1" x14ac:dyDescent="0.2">
      <c r="A4170" s="4"/>
    </row>
    <row r="4171" spans="1:1" x14ac:dyDescent="0.2">
      <c r="A4171" s="4"/>
    </row>
    <row r="4172" spans="1:1" x14ac:dyDescent="0.2">
      <c r="A4172" s="4"/>
    </row>
    <row r="4173" spans="1:1" x14ac:dyDescent="0.2">
      <c r="A4173" s="4"/>
    </row>
    <row r="4174" spans="1:1" x14ac:dyDescent="0.2">
      <c r="A4174" s="4"/>
    </row>
    <row r="4175" spans="1:1" x14ac:dyDescent="0.2">
      <c r="A4175" s="4"/>
    </row>
    <row r="4176" spans="1:1" x14ac:dyDescent="0.2">
      <c r="A4176" s="4"/>
    </row>
    <row r="4177" spans="1:1" x14ac:dyDescent="0.2">
      <c r="A4177" s="4"/>
    </row>
    <row r="4178" spans="1:1" x14ac:dyDescent="0.2">
      <c r="A4178" s="4"/>
    </row>
    <row r="4179" spans="1:1" x14ac:dyDescent="0.2">
      <c r="A4179" s="4"/>
    </row>
    <row r="4180" spans="1:1" x14ac:dyDescent="0.2">
      <c r="A4180" s="4"/>
    </row>
    <row r="4181" spans="1:1" x14ac:dyDescent="0.2">
      <c r="A4181" s="4"/>
    </row>
    <row r="4182" spans="1:1" x14ac:dyDescent="0.2">
      <c r="A4182" s="4"/>
    </row>
    <row r="4183" spans="1:1" x14ac:dyDescent="0.2">
      <c r="A4183" s="4"/>
    </row>
    <row r="4184" spans="1:1" x14ac:dyDescent="0.2">
      <c r="A4184" s="4"/>
    </row>
    <row r="4185" spans="1:1" x14ac:dyDescent="0.2">
      <c r="A4185" s="4"/>
    </row>
    <row r="4186" spans="1:1" x14ac:dyDescent="0.2">
      <c r="A4186" s="4"/>
    </row>
    <row r="4187" spans="1:1" x14ac:dyDescent="0.2">
      <c r="A4187" s="4"/>
    </row>
    <row r="4188" spans="1:1" x14ac:dyDescent="0.2">
      <c r="A4188" s="4"/>
    </row>
    <row r="4189" spans="1:1" x14ac:dyDescent="0.2">
      <c r="A4189" s="4"/>
    </row>
    <row r="4190" spans="1:1" x14ac:dyDescent="0.2">
      <c r="A4190" s="4"/>
    </row>
    <row r="4191" spans="1:1" x14ac:dyDescent="0.2">
      <c r="A4191" s="4"/>
    </row>
    <row r="4192" spans="1:1" x14ac:dyDescent="0.2">
      <c r="A4192" s="4"/>
    </row>
    <row r="4193" spans="1:1" x14ac:dyDescent="0.2">
      <c r="A4193" s="4"/>
    </row>
    <row r="4194" spans="1:1" x14ac:dyDescent="0.2">
      <c r="A4194" s="4"/>
    </row>
    <row r="4195" spans="1:1" x14ac:dyDescent="0.2">
      <c r="A4195" s="4"/>
    </row>
    <row r="4196" spans="1:1" x14ac:dyDescent="0.2">
      <c r="A4196" s="4"/>
    </row>
    <row r="4197" spans="1:1" x14ac:dyDescent="0.2">
      <c r="A4197" s="4"/>
    </row>
    <row r="4198" spans="1:1" x14ac:dyDescent="0.2">
      <c r="A4198" s="4"/>
    </row>
    <row r="4199" spans="1:1" x14ac:dyDescent="0.2">
      <c r="A4199" s="4"/>
    </row>
    <row r="4200" spans="1:1" x14ac:dyDescent="0.2">
      <c r="A4200" s="4"/>
    </row>
    <row r="4201" spans="1:1" x14ac:dyDescent="0.2">
      <c r="A4201" s="4"/>
    </row>
    <row r="4202" spans="1:1" x14ac:dyDescent="0.2">
      <c r="A4202" s="4"/>
    </row>
    <row r="4203" spans="1:1" x14ac:dyDescent="0.2">
      <c r="A4203" s="4"/>
    </row>
    <row r="4204" spans="1:1" x14ac:dyDescent="0.2">
      <c r="A4204" s="4"/>
    </row>
    <row r="4205" spans="1:1" x14ac:dyDescent="0.2">
      <c r="A4205" s="4"/>
    </row>
    <row r="4206" spans="1:1" x14ac:dyDescent="0.2">
      <c r="A4206" s="4"/>
    </row>
    <row r="4207" spans="1:1" x14ac:dyDescent="0.2">
      <c r="A4207" s="4"/>
    </row>
    <row r="4208" spans="1:1" x14ac:dyDescent="0.2">
      <c r="A4208" s="4"/>
    </row>
    <row r="4209" spans="1:1" x14ac:dyDescent="0.2">
      <c r="A4209" s="4"/>
    </row>
    <row r="4210" spans="1:1" x14ac:dyDescent="0.2">
      <c r="A4210" s="4"/>
    </row>
    <row r="4211" spans="1:1" x14ac:dyDescent="0.2">
      <c r="A4211" s="4"/>
    </row>
    <row r="4212" spans="1:1" x14ac:dyDescent="0.2">
      <c r="A4212" s="4"/>
    </row>
    <row r="4213" spans="1:1" x14ac:dyDescent="0.2">
      <c r="A4213" s="4"/>
    </row>
    <row r="4214" spans="1:1" x14ac:dyDescent="0.2">
      <c r="A4214" s="4"/>
    </row>
    <row r="4215" spans="1:1" x14ac:dyDescent="0.2">
      <c r="A4215" s="4"/>
    </row>
    <row r="4216" spans="1:1" x14ac:dyDescent="0.2">
      <c r="A4216" s="4"/>
    </row>
    <row r="4217" spans="1:1" x14ac:dyDescent="0.2">
      <c r="A4217" s="4"/>
    </row>
    <row r="4218" spans="1:1" x14ac:dyDescent="0.2">
      <c r="A4218" s="4"/>
    </row>
    <row r="4219" spans="1:1" x14ac:dyDescent="0.2">
      <c r="A4219" s="4"/>
    </row>
    <row r="4220" spans="1:1" x14ac:dyDescent="0.2">
      <c r="A4220" s="4"/>
    </row>
    <row r="4221" spans="1:1" x14ac:dyDescent="0.2">
      <c r="A4221" s="4"/>
    </row>
    <row r="4222" spans="1:1" x14ac:dyDescent="0.2">
      <c r="A4222" s="4"/>
    </row>
    <row r="4223" spans="1:1" x14ac:dyDescent="0.2">
      <c r="A4223" s="4"/>
    </row>
    <row r="4224" spans="1:1" x14ac:dyDescent="0.2">
      <c r="A4224" s="4"/>
    </row>
    <row r="4225" spans="1:1" x14ac:dyDescent="0.2">
      <c r="A4225" s="4"/>
    </row>
    <row r="4226" spans="1:1" x14ac:dyDescent="0.2">
      <c r="A4226" s="4"/>
    </row>
    <row r="4227" spans="1:1" x14ac:dyDescent="0.2">
      <c r="A4227" s="4"/>
    </row>
    <row r="4228" spans="1:1" x14ac:dyDescent="0.2">
      <c r="A4228" s="4"/>
    </row>
    <row r="4229" spans="1:1" x14ac:dyDescent="0.2">
      <c r="A4229" s="4"/>
    </row>
    <row r="4230" spans="1:1" x14ac:dyDescent="0.2">
      <c r="A4230" s="4"/>
    </row>
    <row r="4231" spans="1:1" x14ac:dyDescent="0.2">
      <c r="A4231" s="4"/>
    </row>
    <row r="4232" spans="1:1" x14ac:dyDescent="0.2">
      <c r="A4232" s="4"/>
    </row>
    <row r="4233" spans="1:1" x14ac:dyDescent="0.2">
      <c r="A4233" s="4"/>
    </row>
    <row r="4234" spans="1:1" x14ac:dyDescent="0.2">
      <c r="A4234" s="4"/>
    </row>
    <row r="4235" spans="1:1" x14ac:dyDescent="0.2">
      <c r="A4235" s="4"/>
    </row>
    <row r="4236" spans="1:1" x14ac:dyDescent="0.2">
      <c r="A4236" s="4"/>
    </row>
    <row r="4237" spans="1:1" x14ac:dyDescent="0.2">
      <c r="A4237" s="4"/>
    </row>
    <row r="4238" spans="1:1" x14ac:dyDescent="0.2">
      <c r="A4238" s="4"/>
    </row>
    <row r="4239" spans="1:1" x14ac:dyDescent="0.2">
      <c r="A4239" s="4"/>
    </row>
    <row r="4240" spans="1:1" x14ac:dyDescent="0.2">
      <c r="A4240" s="4"/>
    </row>
    <row r="4241" spans="1:1" x14ac:dyDescent="0.2">
      <c r="A4241" s="4"/>
    </row>
    <row r="4242" spans="1:1" x14ac:dyDescent="0.2">
      <c r="A4242" s="4"/>
    </row>
    <row r="4243" spans="1:1" x14ac:dyDescent="0.2">
      <c r="A4243" s="4"/>
    </row>
    <row r="4244" spans="1:1" x14ac:dyDescent="0.2">
      <c r="A4244" s="4"/>
    </row>
    <row r="4245" spans="1:1" x14ac:dyDescent="0.2">
      <c r="A4245" s="4"/>
    </row>
    <row r="4246" spans="1:1" x14ac:dyDescent="0.2">
      <c r="A4246" s="4"/>
    </row>
    <row r="4247" spans="1:1" x14ac:dyDescent="0.2">
      <c r="A4247" s="4"/>
    </row>
    <row r="4248" spans="1:1" x14ac:dyDescent="0.2">
      <c r="A4248" s="4"/>
    </row>
    <row r="4249" spans="1:1" x14ac:dyDescent="0.2">
      <c r="A4249" s="4"/>
    </row>
    <row r="4250" spans="1:1" x14ac:dyDescent="0.2">
      <c r="A4250" s="4"/>
    </row>
    <row r="4251" spans="1:1" x14ac:dyDescent="0.2">
      <c r="A4251" s="4"/>
    </row>
    <row r="4252" spans="1:1" x14ac:dyDescent="0.2">
      <c r="A4252" s="4"/>
    </row>
    <row r="4253" spans="1:1" x14ac:dyDescent="0.2">
      <c r="A4253" s="4"/>
    </row>
    <row r="4254" spans="1:1" x14ac:dyDescent="0.2">
      <c r="A4254" s="4"/>
    </row>
    <row r="4255" spans="1:1" x14ac:dyDescent="0.2">
      <c r="A4255" s="4"/>
    </row>
    <row r="4256" spans="1:1" x14ac:dyDescent="0.2">
      <c r="A4256" s="4"/>
    </row>
    <row r="4257" spans="1:1" x14ac:dyDescent="0.2">
      <c r="A4257" s="4"/>
    </row>
    <row r="4258" spans="1:1" x14ac:dyDescent="0.2">
      <c r="A4258" s="4"/>
    </row>
    <row r="4259" spans="1:1" x14ac:dyDescent="0.2">
      <c r="A4259" s="4"/>
    </row>
    <row r="4260" spans="1:1" x14ac:dyDescent="0.2">
      <c r="A4260" s="4"/>
    </row>
    <row r="4261" spans="1:1" x14ac:dyDescent="0.2">
      <c r="A4261" s="4"/>
    </row>
    <row r="4262" spans="1:1" x14ac:dyDescent="0.2">
      <c r="A4262" s="4"/>
    </row>
    <row r="4263" spans="1:1" x14ac:dyDescent="0.2">
      <c r="A4263" s="4"/>
    </row>
    <row r="4264" spans="1:1" x14ac:dyDescent="0.2">
      <c r="A4264" s="4"/>
    </row>
    <row r="4265" spans="1:1" x14ac:dyDescent="0.2">
      <c r="A4265" s="4"/>
    </row>
    <row r="4266" spans="1:1" x14ac:dyDescent="0.2">
      <c r="A4266" s="4"/>
    </row>
    <row r="4267" spans="1:1" x14ac:dyDescent="0.2">
      <c r="A4267" s="4"/>
    </row>
    <row r="4268" spans="1:1" x14ac:dyDescent="0.2">
      <c r="A4268" s="4"/>
    </row>
    <row r="4269" spans="1:1" x14ac:dyDescent="0.2">
      <c r="A4269" s="4"/>
    </row>
    <row r="4270" spans="1:1" x14ac:dyDescent="0.2">
      <c r="A4270" s="4"/>
    </row>
    <row r="4271" spans="1:1" x14ac:dyDescent="0.2">
      <c r="A4271" s="4"/>
    </row>
    <row r="4272" spans="1:1" x14ac:dyDescent="0.2">
      <c r="A4272" s="4"/>
    </row>
    <row r="4273" spans="1:1" x14ac:dyDescent="0.2">
      <c r="A4273" s="4"/>
    </row>
    <row r="4274" spans="1:1" x14ac:dyDescent="0.2">
      <c r="A4274" s="4"/>
    </row>
    <row r="4275" spans="1:1" x14ac:dyDescent="0.2">
      <c r="A4275" s="4"/>
    </row>
    <row r="4276" spans="1:1" x14ac:dyDescent="0.2">
      <c r="A4276" s="4"/>
    </row>
    <row r="4277" spans="1:1" x14ac:dyDescent="0.2">
      <c r="A4277" s="4"/>
    </row>
    <row r="4278" spans="1:1" x14ac:dyDescent="0.2">
      <c r="A4278" s="4"/>
    </row>
    <row r="4279" spans="1:1" x14ac:dyDescent="0.2">
      <c r="A4279" s="4"/>
    </row>
    <row r="4280" spans="1:1" x14ac:dyDescent="0.2">
      <c r="A4280" s="4"/>
    </row>
    <row r="4281" spans="1:1" x14ac:dyDescent="0.2">
      <c r="A4281" s="4"/>
    </row>
    <row r="4282" spans="1:1" x14ac:dyDescent="0.2">
      <c r="A4282" s="4"/>
    </row>
    <row r="4283" spans="1:1" x14ac:dyDescent="0.2">
      <c r="A4283" s="4"/>
    </row>
    <row r="4284" spans="1:1" x14ac:dyDescent="0.2">
      <c r="A4284" s="4"/>
    </row>
    <row r="4285" spans="1:1" x14ac:dyDescent="0.2">
      <c r="A4285" s="4"/>
    </row>
    <row r="4286" spans="1:1" x14ac:dyDescent="0.2">
      <c r="A4286" s="4"/>
    </row>
    <row r="4287" spans="1:1" x14ac:dyDescent="0.2">
      <c r="A4287" s="4"/>
    </row>
    <row r="4288" spans="1:1" x14ac:dyDescent="0.2">
      <c r="A4288" s="4"/>
    </row>
    <row r="4289" spans="1:1" x14ac:dyDescent="0.2">
      <c r="A4289" s="4"/>
    </row>
    <row r="4290" spans="1:1" x14ac:dyDescent="0.2">
      <c r="A4290" s="4"/>
    </row>
    <row r="4291" spans="1:1" x14ac:dyDescent="0.2">
      <c r="A4291" s="4"/>
    </row>
    <row r="4292" spans="1:1" x14ac:dyDescent="0.2">
      <c r="A4292" s="4"/>
    </row>
    <row r="4293" spans="1:1" x14ac:dyDescent="0.2">
      <c r="A4293" s="4"/>
    </row>
    <row r="4294" spans="1:1" x14ac:dyDescent="0.2">
      <c r="A4294" s="4"/>
    </row>
    <row r="4295" spans="1:1" x14ac:dyDescent="0.2">
      <c r="A4295" s="4"/>
    </row>
    <row r="4296" spans="1:1" x14ac:dyDescent="0.2">
      <c r="A4296" s="4"/>
    </row>
    <row r="4297" spans="1:1" x14ac:dyDescent="0.2">
      <c r="A4297" s="4"/>
    </row>
    <row r="4298" spans="1:1" x14ac:dyDescent="0.2">
      <c r="A4298" s="4"/>
    </row>
    <row r="4299" spans="1:1" x14ac:dyDescent="0.2">
      <c r="A4299" s="4"/>
    </row>
    <row r="4300" spans="1:1" x14ac:dyDescent="0.2">
      <c r="A4300" s="4"/>
    </row>
    <row r="4301" spans="1:1" x14ac:dyDescent="0.2">
      <c r="A4301" s="4"/>
    </row>
    <row r="4302" spans="1:1" x14ac:dyDescent="0.2">
      <c r="A4302" s="4"/>
    </row>
    <row r="4303" spans="1:1" x14ac:dyDescent="0.2">
      <c r="A4303" s="4"/>
    </row>
    <row r="4304" spans="1:1" x14ac:dyDescent="0.2">
      <c r="A4304" s="4"/>
    </row>
    <row r="4305" spans="1:1" x14ac:dyDescent="0.2">
      <c r="A4305" s="4"/>
    </row>
    <row r="4306" spans="1:1" x14ac:dyDescent="0.2">
      <c r="A4306" s="4"/>
    </row>
    <row r="4307" spans="1:1" x14ac:dyDescent="0.2">
      <c r="A4307" s="4"/>
    </row>
    <row r="4308" spans="1:1" x14ac:dyDescent="0.2">
      <c r="A4308" s="4"/>
    </row>
    <row r="4309" spans="1:1" x14ac:dyDescent="0.2">
      <c r="A4309" s="4"/>
    </row>
    <row r="4310" spans="1:1" x14ac:dyDescent="0.2">
      <c r="A4310" s="4"/>
    </row>
    <row r="4311" spans="1:1" x14ac:dyDescent="0.2">
      <c r="A4311" s="4"/>
    </row>
    <row r="4312" spans="1:1" x14ac:dyDescent="0.2">
      <c r="A4312" s="4"/>
    </row>
    <row r="4313" spans="1:1" x14ac:dyDescent="0.2">
      <c r="A4313" s="4"/>
    </row>
    <row r="4314" spans="1:1" x14ac:dyDescent="0.2">
      <c r="A4314" s="4"/>
    </row>
    <row r="4315" spans="1:1" x14ac:dyDescent="0.2">
      <c r="A4315" s="4"/>
    </row>
    <row r="4316" spans="1:1" x14ac:dyDescent="0.2">
      <c r="A4316" s="4"/>
    </row>
    <row r="4317" spans="1:1" x14ac:dyDescent="0.2">
      <c r="A4317" s="4"/>
    </row>
    <row r="4318" spans="1:1" x14ac:dyDescent="0.2">
      <c r="A4318" s="4"/>
    </row>
    <row r="4319" spans="1:1" x14ac:dyDescent="0.2">
      <c r="A4319" s="4"/>
    </row>
    <row r="4320" spans="1:1" x14ac:dyDescent="0.2">
      <c r="A4320" s="4"/>
    </row>
    <row r="4321" spans="1:1" x14ac:dyDescent="0.2">
      <c r="A4321" s="4"/>
    </row>
    <row r="4322" spans="1:1" x14ac:dyDescent="0.2">
      <c r="A4322" s="4"/>
    </row>
    <row r="4323" spans="1:1" x14ac:dyDescent="0.2">
      <c r="A4323" s="4"/>
    </row>
    <row r="4324" spans="1:1" x14ac:dyDescent="0.2">
      <c r="A4324" s="4"/>
    </row>
    <row r="4325" spans="1:1" x14ac:dyDescent="0.2">
      <c r="A4325" s="4"/>
    </row>
    <row r="4326" spans="1:1" x14ac:dyDescent="0.2">
      <c r="A4326" s="4"/>
    </row>
    <row r="4327" spans="1:1" x14ac:dyDescent="0.2">
      <c r="A4327" s="4"/>
    </row>
    <row r="4328" spans="1:1" x14ac:dyDescent="0.2">
      <c r="A4328" s="4"/>
    </row>
    <row r="4329" spans="1:1" x14ac:dyDescent="0.2">
      <c r="A4329" s="4"/>
    </row>
    <row r="4330" spans="1:1" x14ac:dyDescent="0.2">
      <c r="A4330" s="4"/>
    </row>
    <row r="4331" spans="1:1" x14ac:dyDescent="0.2">
      <c r="A4331" s="4"/>
    </row>
    <row r="4332" spans="1:1" x14ac:dyDescent="0.2">
      <c r="A4332" s="4"/>
    </row>
    <row r="4333" spans="1:1" x14ac:dyDescent="0.2">
      <c r="A4333" s="4"/>
    </row>
    <row r="4334" spans="1:1" x14ac:dyDescent="0.2">
      <c r="A4334" s="4"/>
    </row>
    <row r="4335" spans="1:1" x14ac:dyDescent="0.2">
      <c r="A4335" s="4"/>
    </row>
    <row r="4336" spans="1:1" x14ac:dyDescent="0.2">
      <c r="A4336" s="4"/>
    </row>
    <row r="4337" spans="1:1" x14ac:dyDescent="0.2">
      <c r="A4337" s="4"/>
    </row>
    <row r="4338" spans="1:1" x14ac:dyDescent="0.2">
      <c r="A4338" s="4"/>
    </row>
    <row r="4339" spans="1:1" x14ac:dyDescent="0.2">
      <c r="A4339" s="4"/>
    </row>
    <row r="4340" spans="1:1" x14ac:dyDescent="0.2">
      <c r="A4340" s="4"/>
    </row>
    <row r="4341" spans="1:1" x14ac:dyDescent="0.2">
      <c r="A4341" s="4"/>
    </row>
    <row r="4342" spans="1:1" x14ac:dyDescent="0.2">
      <c r="A4342" s="4"/>
    </row>
    <row r="4343" spans="1:1" x14ac:dyDescent="0.2">
      <c r="A4343" s="4"/>
    </row>
    <row r="4344" spans="1:1" x14ac:dyDescent="0.2">
      <c r="A4344" s="4"/>
    </row>
    <row r="4345" spans="1:1" x14ac:dyDescent="0.2">
      <c r="A4345" s="4"/>
    </row>
    <row r="4346" spans="1:1" x14ac:dyDescent="0.2">
      <c r="A4346" s="4"/>
    </row>
    <row r="4347" spans="1:1" x14ac:dyDescent="0.2">
      <c r="A4347" s="4"/>
    </row>
    <row r="4348" spans="1:1" x14ac:dyDescent="0.2">
      <c r="A4348" s="4"/>
    </row>
    <row r="4349" spans="1:1" x14ac:dyDescent="0.2">
      <c r="A4349" s="4"/>
    </row>
    <row r="4350" spans="1:1" x14ac:dyDescent="0.2">
      <c r="A4350" s="4"/>
    </row>
    <row r="4351" spans="1:1" x14ac:dyDescent="0.2">
      <c r="A4351" s="4"/>
    </row>
    <row r="4352" spans="1:1" x14ac:dyDescent="0.2">
      <c r="A4352" s="4"/>
    </row>
    <row r="4353" spans="1:1" x14ac:dyDescent="0.2">
      <c r="A4353" s="4"/>
    </row>
    <row r="4354" spans="1:1" x14ac:dyDescent="0.2">
      <c r="A4354" s="4"/>
    </row>
    <row r="4355" spans="1:1" x14ac:dyDescent="0.2">
      <c r="A4355" s="4"/>
    </row>
    <row r="4356" spans="1:1" x14ac:dyDescent="0.2">
      <c r="A4356" s="4"/>
    </row>
    <row r="4357" spans="1:1" x14ac:dyDescent="0.2">
      <c r="A4357" s="4"/>
    </row>
    <row r="4358" spans="1:1" x14ac:dyDescent="0.2">
      <c r="A4358" s="4"/>
    </row>
    <row r="4359" spans="1:1" x14ac:dyDescent="0.2">
      <c r="A4359" s="4"/>
    </row>
    <row r="4360" spans="1:1" x14ac:dyDescent="0.2">
      <c r="A4360" s="4"/>
    </row>
    <row r="4361" spans="1:1" x14ac:dyDescent="0.2">
      <c r="A4361" s="4"/>
    </row>
    <row r="4362" spans="1:1" x14ac:dyDescent="0.2">
      <c r="A4362" s="4"/>
    </row>
    <row r="4363" spans="1:1" x14ac:dyDescent="0.2">
      <c r="A4363" s="4"/>
    </row>
    <row r="4364" spans="1:1" x14ac:dyDescent="0.2">
      <c r="A4364" s="4"/>
    </row>
    <row r="4365" spans="1:1" x14ac:dyDescent="0.2">
      <c r="A4365" s="4"/>
    </row>
    <row r="4366" spans="1:1" x14ac:dyDescent="0.2">
      <c r="A4366" s="4"/>
    </row>
    <row r="4367" spans="1:1" x14ac:dyDescent="0.2">
      <c r="A4367" s="4"/>
    </row>
    <row r="4368" spans="1:1" x14ac:dyDescent="0.2">
      <c r="A4368" s="4"/>
    </row>
    <row r="4369" spans="1:1" x14ac:dyDescent="0.2">
      <c r="A4369" s="4"/>
    </row>
    <row r="4370" spans="1:1" x14ac:dyDescent="0.2">
      <c r="A4370" s="4"/>
    </row>
    <row r="4371" spans="1:1" x14ac:dyDescent="0.2">
      <c r="A4371" s="4"/>
    </row>
    <row r="4372" spans="1:1" x14ac:dyDescent="0.2">
      <c r="A4372" s="4"/>
    </row>
    <row r="4373" spans="1:1" x14ac:dyDescent="0.2">
      <c r="A4373" s="4"/>
    </row>
    <row r="4374" spans="1:1" x14ac:dyDescent="0.2">
      <c r="A4374" s="4"/>
    </row>
    <row r="4375" spans="1:1" x14ac:dyDescent="0.2">
      <c r="A4375" s="4"/>
    </row>
    <row r="4376" spans="1:1" x14ac:dyDescent="0.2">
      <c r="A4376" s="4"/>
    </row>
    <row r="4377" spans="1:1" x14ac:dyDescent="0.2">
      <c r="A4377" s="4"/>
    </row>
    <row r="4378" spans="1:1" x14ac:dyDescent="0.2">
      <c r="A4378" s="4"/>
    </row>
    <row r="4379" spans="1:1" x14ac:dyDescent="0.2">
      <c r="A4379" s="4"/>
    </row>
    <row r="4380" spans="1:1" x14ac:dyDescent="0.2">
      <c r="A4380" s="4"/>
    </row>
    <row r="4381" spans="1:1" x14ac:dyDescent="0.2">
      <c r="A4381" s="4"/>
    </row>
    <row r="4382" spans="1:1" x14ac:dyDescent="0.2">
      <c r="A4382" s="4"/>
    </row>
    <row r="4383" spans="1:1" x14ac:dyDescent="0.2">
      <c r="A4383" s="4"/>
    </row>
    <row r="4384" spans="1:1" x14ac:dyDescent="0.2">
      <c r="A4384" s="4"/>
    </row>
    <row r="4385" spans="1:1" x14ac:dyDescent="0.2">
      <c r="A4385" s="4"/>
    </row>
    <row r="4386" spans="1:1" x14ac:dyDescent="0.2">
      <c r="A4386" s="4"/>
    </row>
    <row r="4387" spans="1:1" x14ac:dyDescent="0.2">
      <c r="A4387" s="4"/>
    </row>
    <row r="4388" spans="1:1" x14ac:dyDescent="0.2">
      <c r="A4388" s="4"/>
    </row>
    <row r="4389" spans="1:1" x14ac:dyDescent="0.2">
      <c r="A4389" s="4"/>
    </row>
    <row r="4390" spans="1:1" x14ac:dyDescent="0.2">
      <c r="A4390" s="4"/>
    </row>
    <row r="4391" spans="1:1" x14ac:dyDescent="0.2">
      <c r="A4391" s="4"/>
    </row>
    <row r="4392" spans="1:1" x14ac:dyDescent="0.2">
      <c r="A4392" s="4"/>
    </row>
    <row r="4393" spans="1:1" x14ac:dyDescent="0.2">
      <c r="A4393" s="4"/>
    </row>
    <row r="4394" spans="1:1" x14ac:dyDescent="0.2">
      <c r="A4394" s="4"/>
    </row>
    <row r="4395" spans="1:1" x14ac:dyDescent="0.2">
      <c r="A4395" s="4"/>
    </row>
    <row r="4396" spans="1:1" x14ac:dyDescent="0.2">
      <c r="A4396" s="4"/>
    </row>
    <row r="4397" spans="1:1" x14ac:dyDescent="0.2">
      <c r="A4397" s="4"/>
    </row>
    <row r="4398" spans="1:1" x14ac:dyDescent="0.2">
      <c r="A4398" s="4"/>
    </row>
    <row r="4399" spans="1:1" x14ac:dyDescent="0.2">
      <c r="A4399" s="4"/>
    </row>
    <row r="4400" spans="1:1" x14ac:dyDescent="0.2">
      <c r="A4400" s="4"/>
    </row>
    <row r="4401" spans="1:1" x14ac:dyDescent="0.2">
      <c r="A4401" s="4"/>
    </row>
    <row r="4402" spans="1:1" x14ac:dyDescent="0.2">
      <c r="A4402" s="4"/>
    </row>
    <row r="4403" spans="1:1" x14ac:dyDescent="0.2">
      <c r="A4403" s="4"/>
    </row>
    <row r="4404" spans="1:1" x14ac:dyDescent="0.2">
      <c r="A4404" s="4"/>
    </row>
    <row r="4405" spans="1:1" x14ac:dyDescent="0.2">
      <c r="A4405" s="4"/>
    </row>
    <row r="4406" spans="1:1" x14ac:dyDescent="0.2">
      <c r="A4406" s="4"/>
    </row>
    <row r="4407" spans="1:1" x14ac:dyDescent="0.2">
      <c r="A4407" s="4"/>
    </row>
    <row r="4408" spans="1:1" x14ac:dyDescent="0.2">
      <c r="A4408" s="4"/>
    </row>
    <row r="4409" spans="1:1" x14ac:dyDescent="0.2">
      <c r="A4409" s="4"/>
    </row>
    <row r="4410" spans="1:1" x14ac:dyDescent="0.2">
      <c r="A4410" s="4"/>
    </row>
    <row r="4411" spans="1:1" x14ac:dyDescent="0.2">
      <c r="A4411" s="4"/>
    </row>
    <row r="4412" spans="1:1" x14ac:dyDescent="0.2">
      <c r="A4412" s="4"/>
    </row>
    <row r="4413" spans="1:1" x14ac:dyDescent="0.2">
      <c r="A4413" s="4"/>
    </row>
    <row r="4414" spans="1:1" x14ac:dyDescent="0.2">
      <c r="A4414" s="4"/>
    </row>
    <row r="4415" spans="1:1" x14ac:dyDescent="0.2">
      <c r="A4415" s="4"/>
    </row>
    <row r="4416" spans="1:1" x14ac:dyDescent="0.2">
      <c r="A4416" s="4"/>
    </row>
    <row r="4417" spans="1:1" x14ac:dyDescent="0.2">
      <c r="A4417" s="4"/>
    </row>
    <row r="4418" spans="1:1" x14ac:dyDescent="0.2">
      <c r="A4418" s="4"/>
    </row>
    <row r="4419" spans="1:1" x14ac:dyDescent="0.2">
      <c r="A4419" s="4"/>
    </row>
    <row r="4420" spans="1:1" x14ac:dyDescent="0.2">
      <c r="A4420" s="4"/>
    </row>
    <row r="4421" spans="1:1" x14ac:dyDescent="0.2">
      <c r="A4421" s="4"/>
    </row>
    <row r="4422" spans="1:1" x14ac:dyDescent="0.2">
      <c r="A4422" s="4"/>
    </row>
    <row r="4423" spans="1:1" x14ac:dyDescent="0.2">
      <c r="A4423" s="4"/>
    </row>
    <row r="4424" spans="1:1" x14ac:dyDescent="0.2">
      <c r="A4424" s="4"/>
    </row>
    <row r="4425" spans="1:1" x14ac:dyDescent="0.2">
      <c r="A4425" s="4"/>
    </row>
    <row r="4426" spans="1:1" x14ac:dyDescent="0.2">
      <c r="A4426" s="4"/>
    </row>
    <row r="4427" spans="1:1" x14ac:dyDescent="0.2">
      <c r="A4427" s="4"/>
    </row>
    <row r="4428" spans="1:1" x14ac:dyDescent="0.2">
      <c r="A4428" s="4"/>
    </row>
    <row r="4429" spans="1:1" x14ac:dyDescent="0.2">
      <c r="A4429" s="4"/>
    </row>
    <row r="4430" spans="1:1" x14ac:dyDescent="0.2">
      <c r="A4430" s="4"/>
    </row>
    <row r="4431" spans="1:1" x14ac:dyDescent="0.2">
      <c r="A4431" s="4"/>
    </row>
    <row r="4432" spans="1:1" x14ac:dyDescent="0.2">
      <c r="A4432" s="4"/>
    </row>
    <row r="4433" spans="1:1" x14ac:dyDescent="0.2">
      <c r="A4433" s="4"/>
    </row>
    <row r="4434" spans="1:1" x14ac:dyDescent="0.2">
      <c r="A4434" s="4"/>
    </row>
    <row r="4435" spans="1:1" x14ac:dyDescent="0.2">
      <c r="A4435" s="4"/>
    </row>
    <row r="4436" spans="1:1" x14ac:dyDescent="0.2">
      <c r="A4436" s="4"/>
    </row>
    <row r="4437" spans="1:1" x14ac:dyDescent="0.2">
      <c r="A4437" s="4"/>
    </row>
    <row r="4438" spans="1:1" x14ac:dyDescent="0.2">
      <c r="A4438" s="4"/>
    </row>
    <row r="4439" spans="1:1" x14ac:dyDescent="0.2">
      <c r="A4439" s="4"/>
    </row>
    <row r="4440" spans="1:1" x14ac:dyDescent="0.2">
      <c r="A4440" s="4"/>
    </row>
    <row r="4441" spans="1:1" x14ac:dyDescent="0.2">
      <c r="A4441" s="4"/>
    </row>
    <row r="4442" spans="1:1" x14ac:dyDescent="0.2">
      <c r="A4442" s="4"/>
    </row>
    <row r="4443" spans="1:1" x14ac:dyDescent="0.2">
      <c r="A4443" s="4"/>
    </row>
    <row r="4444" spans="1:1" x14ac:dyDescent="0.2">
      <c r="A4444" s="4"/>
    </row>
    <row r="4445" spans="1:1" x14ac:dyDescent="0.2">
      <c r="A4445" s="4"/>
    </row>
    <row r="4446" spans="1:1" x14ac:dyDescent="0.2">
      <c r="A4446" s="4"/>
    </row>
    <row r="4447" spans="1:1" x14ac:dyDescent="0.2">
      <c r="A4447" s="4"/>
    </row>
    <row r="4448" spans="1:1" x14ac:dyDescent="0.2">
      <c r="A4448" s="4"/>
    </row>
    <row r="4449" spans="1:1" x14ac:dyDescent="0.2">
      <c r="A4449" s="4"/>
    </row>
    <row r="4450" spans="1:1" x14ac:dyDescent="0.2">
      <c r="A4450" s="4"/>
    </row>
    <row r="4451" spans="1:1" x14ac:dyDescent="0.2">
      <c r="A4451" s="4"/>
    </row>
    <row r="4452" spans="1:1" x14ac:dyDescent="0.2">
      <c r="A4452" s="4"/>
    </row>
    <row r="4453" spans="1:1" x14ac:dyDescent="0.2">
      <c r="A4453" s="4"/>
    </row>
    <row r="4454" spans="1:1" x14ac:dyDescent="0.2">
      <c r="A4454" s="4"/>
    </row>
    <row r="4455" spans="1:1" x14ac:dyDescent="0.2">
      <c r="A4455" s="4"/>
    </row>
    <row r="4456" spans="1:1" x14ac:dyDescent="0.2">
      <c r="A4456" s="4"/>
    </row>
    <row r="4457" spans="1:1" x14ac:dyDescent="0.2">
      <c r="A4457" s="4"/>
    </row>
    <row r="4458" spans="1:1" x14ac:dyDescent="0.2">
      <c r="A4458" s="4"/>
    </row>
    <row r="4459" spans="1:1" x14ac:dyDescent="0.2">
      <c r="A4459" s="4"/>
    </row>
    <row r="4460" spans="1:1" x14ac:dyDescent="0.2">
      <c r="A4460" s="4"/>
    </row>
    <row r="4461" spans="1:1" x14ac:dyDescent="0.2">
      <c r="A4461" s="4"/>
    </row>
    <row r="4462" spans="1:1" x14ac:dyDescent="0.2">
      <c r="A4462" s="4"/>
    </row>
    <row r="4463" spans="1:1" x14ac:dyDescent="0.2">
      <c r="A4463" s="4"/>
    </row>
    <row r="4464" spans="1:1" x14ac:dyDescent="0.2">
      <c r="A4464" s="4"/>
    </row>
    <row r="4465" spans="1:1" x14ac:dyDescent="0.2">
      <c r="A4465" s="4"/>
    </row>
    <row r="4466" spans="1:1" x14ac:dyDescent="0.2">
      <c r="A4466" s="4"/>
    </row>
    <row r="4467" spans="1:1" x14ac:dyDescent="0.2">
      <c r="A4467" s="4"/>
    </row>
    <row r="4468" spans="1:1" x14ac:dyDescent="0.2">
      <c r="A4468" s="4"/>
    </row>
    <row r="4469" spans="1:1" x14ac:dyDescent="0.2">
      <c r="A4469" s="4"/>
    </row>
    <row r="4470" spans="1:1" x14ac:dyDescent="0.2">
      <c r="A4470" s="4"/>
    </row>
    <row r="4471" spans="1:1" x14ac:dyDescent="0.2">
      <c r="A4471" s="4"/>
    </row>
    <row r="4472" spans="1:1" x14ac:dyDescent="0.2">
      <c r="A4472" s="4"/>
    </row>
    <row r="4473" spans="1:1" x14ac:dyDescent="0.2">
      <c r="A4473" s="4"/>
    </row>
    <row r="4474" spans="1:1" x14ac:dyDescent="0.2">
      <c r="A4474" s="4"/>
    </row>
    <row r="4475" spans="1:1" x14ac:dyDescent="0.2">
      <c r="A4475" s="4"/>
    </row>
    <row r="4476" spans="1:1" x14ac:dyDescent="0.2">
      <c r="A4476" s="4"/>
    </row>
    <row r="4477" spans="1:1" x14ac:dyDescent="0.2">
      <c r="A4477" s="4"/>
    </row>
    <row r="4478" spans="1:1" x14ac:dyDescent="0.2">
      <c r="A4478" s="4"/>
    </row>
    <row r="4479" spans="1:1" x14ac:dyDescent="0.2">
      <c r="A4479" s="4"/>
    </row>
    <row r="4480" spans="1:1" x14ac:dyDescent="0.2">
      <c r="A4480" s="4"/>
    </row>
    <row r="4481" spans="1:1" x14ac:dyDescent="0.2">
      <c r="A4481" s="4"/>
    </row>
    <row r="4482" spans="1:1" x14ac:dyDescent="0.2">
      <c r="A4482" s="4"/>
    </row>
    <row r="4483" spans="1:1" x14ac:dyDescent="0.2">
      <c r="A4483" s="4"/>
    </row>
    <row r="4484" spans="1:1" x14ac:dyDescent="0.2">
      <c r="A4484" s="4"/>
    </row>
    <row r="4485" spans="1:1" x14ac:dyDescent="0.2">
      <c r="A4485" s="4"/>
    </row>
    <row r="4486" spans="1:1" x14ac:dyDescent="0.2">
      <c r="A4486" s="4"/>
    </row>
    <row r="4487" spans="1:1" x14ac:dyDescent="0.2">
      <c r="A4487" s="4"/>
    </row>
    <row r="4488" spans="1:1" x14ac:dyDescent="0.2">
      <c r="A4488" s="4"/>
    </row>
    <row r="4489" spans="1:1" x14ac:dyDescent="0.2">
      <c r="A4489" s="4"/>
    </row>
    <row r="4490" spans="1:1" x14ac:dyDescent="0.2">
      <c r="A4490" s="4"/>
    </row>
    <row r="4491" spans="1:1" x14ac:dyDescent="0.2">
      <c r="A4491" s="4"/>
    </row>
    <row r="4492" spans="1:1" x14ac:dyDescent="0.2">
      <c r="A4492" s="4"/>
    </row>
    <row r="4493" spans="1:1" x14ac:dyDescent="0.2">
      <c r="A4493" s="4"/>
    </row>
    <row r="4494" spans="1:1" x14ac:dyDescent="0.2">
      <c r="A4494" s="4"/>
    </row>
    <row r="4495" spans="1:1" x14ac:dyDescent="0.2">
      <c r="A4495" s="4"/>
    </row>
    <row r="4496" spans="1:1" x14ac:dyDescent="0.2">
      <c r="A4496" s="4"/>
    </row>
    <row r="4497" spans="1:1" x14ac:dyDescent="0.2">
      <c r="A4497" s="4"/>
    </row>
    <row r="4498" spans="1:1" x14ac:dyDescent="0.2">
      <c r="A4498" s="4"/>
    </row>
    <row r="4499" spans="1:1" x14ac:dyDescent="0.2">
      <c r="A4499" s="4"/>
    </row>
    <row r="4500" spans="1:1" x14ac:dyDescent="0.2">
      <c r="A4500" s="4"/>
    </row>
    <row r="4501" spans="1:1" x14ac:dyDescent="0.2">
      <c r="A4501" s="4"/>
    </row>
    <row r="4502" spans="1:1" x14ac:dyDescent="0.2">
      <c r="A4502" s="4"/>
    </row>
    <row r="4503" spans="1:1" x14ac:dyDescent="0.2">
      <c r="A4503" s="4"/>
    </row>
    <row r="4504" spans="1:1" x14ac:dyDescent="0.2">
      <c r="A4504" s="4"/>
    </row>
    <row r="4505" spans="1:1" x14ac:dyDescent="0.2">
      <c r="A4505" s="4"/>
    </row>
    <row r="4506" spans="1:1" x14ac:dyDescent="0.2">
      <c r="A4506" s="4"/>
    </row>
    <row r="4507" spans="1:1" x14ac:dyDescent="0.2">
      <c r="A4507" s="4"/>
    </row>
    <row r="4508" spans="1:1" x14ac:dyDescent="0.2">
      <c r="A4508" s="4"/>
    </row>
    <row r="4509" spans="1:1" x14ac:dyDescent="0.2">
      <c r="A4509" s="4"/>
    </row>
    <row r="4510" spans="1:1" x14ac:dyDescent="0.2">
      <c r="A4510" s="4"/>
    </row>
    <row r="4511" spans="1:1" x14ac:dyDescent="0.2">
      <c r="A4511" s="4"/>
    </row>
    <row r="4512" spans="1:1" x14ac:dyDescent="0.2">
      <c r="A4512" s="4"/>
    </row>
    <row r="4513" spans="1:1" x14ac:dyDescent="0.2">
      <c r="A4513" s="4"/>
    </row>
    <row r="4514" spans="1:1" x14ac:dyDescent="0.2">
      <c r="A4514" s="4"/>
    </row>
    <row r="4515" spans="1:1" x14ac:dyDescent="0.2">
      <c r="A4515" s="4"/>
    </row>
    <row r="4516" spans="1:1" x14ac:dyDescent="0.2">
      <c r="A4516" s="4"/>
    </row>
    <row r="4517" spans="1:1" x14ac:dyDescent="0.2">
      <c r="A4517" s="4"/>
    </row>
    <row r="4518" spans="1:1" x14ac:dyDescent="0.2">
      <c r="A4518" s="4"/>
    </row>
    <row r="4519" spans="1:1" x14ac:dyDescent="0.2">
      <c r="A4519" s="4"/>
    </row>
    <row r="4520" spans="1:1" x14ac:dyDescent="0.2">
      <c r="A4520" s="4"/>
    </row>
    <row r="4521" spans="1:1" x14ac:dyDescent="0.2">
      <c r="A4521" s="4"/>
    </row>
    <row r="4522" spans="1:1" x14ac:dyDescent="0.2">
      <c r="A4522" s="4"/>
    </row>
    <row r="4523" spans="1:1" x14ac:dyDescent="0.2">
      <c r="A4523" s="4"/>
    </row>
    <row r="4524" spans="1:1" x14ac:dyDescent="0.2">
      <c r="A4524" s="4"/>
    </row>
    <row r="4525" spans="1:1" x14ac:dyDescent="0.2">
      <c r="A4525" s="4"/>
    </row>
    <row r="4526" spans="1:1" x14ac:dyDescent="0.2">
      <c r="A4526" s="4"/>
    </row>
    <row r="4527" spans="1:1" x14ac:dyDescent="0.2">
      <c r="A4527" s="4"/>
    </row>
    <row r="4528" spans="1:1" x14ac:dyDescent="0.2">
      <c r="A4528" s="4"/>
    </row>
    <row r="4529" spans="1:1" x14ac:dyDescent="0.2">
      <c r="A4529" s="4"/>
    </row>
    <row r="4530" spans="1:1" x14ac:dyDescent="0.2">
      <c r="A4530" s="4"/>
    </row>
    <row r="4531" spans="1:1" x14ac:dyDescent="0.2">
      <c r="A4531" s="4"/>
    </row>
    <row r="4532" spans="1:1" x14ac:dyDescent="0.2">
      <c r="A4532" s="4"/>
    </row>
    <row r="4533" spans="1:1" x14ac:dyDescent="0.2">
      <c r="A4533" s="4"/>
    </row>
    <row r="4534" spans="1:1" x14ac:dyDescent="0.2">
      <c r="A4534" s="4"/>
    </row>
    <row r="4535" spans="1:1" x14ac:dyDescent="0.2">
      <c r="A4535" s="4"/>
    </row>
    <row r="4536" spans="1:1" x14ac:dyDescent="0.2">
      <c r="A4536" s="4"/>
    </row>
    <row r="4537" spans="1:1" x14ac:dyDescent="0.2">
      <c r="A4537" s="4"/>
    </row>
    <row r="4538" spans="1:1" x14ac:dyDescent="0.2">
      <c r="A4538" s="4"/>
    </row>
    <row r="4539" spans="1:1" x14ac:dyDescent="0.2">
      <c r="A4539" s="4"/>
    </row>
    <row r="4540" spans="1:1" x14ac:dyDescent="0.2">
      <c r="A4540" s="4"/>
    </row>
    <row r="4541" spans="1:1" x14ac:dyDescent="0.2">
      <c r="A4541" s="4"/>
    </row>
    <row r="4542" spans="1:1" x14ac:dyDescent="0.2">
      <c r="A4542" s="4"/>
    </row>
    <row r="4543" spans="1:1" x14ac:dyDescent="0.2">
      <c r="A4543" s="4"/>
    </row>
    <row r="4544" spans="1:1" x14ac:dyDescent="0.2">
      <c r="A4544" s="4"/>
    </row>
    <row r="4545" spans="1:1" x14ac:dyDescent="0.2">
      <c r="A4545" s="4"/>
    </row>
    <row r="4546" spans="1:1" x14ac:dyDescent="0.2">
      <c r="A4546" s="4"/>
    </row>
    <row r="4547" spans="1:1" x14ac:dyDescent="0.2">
      <c r="A4547" s="4"/>
    </row>
    <row r="4548" spans="1:1" x14ac:dyDescent="0.2">
      <c r="A4548" s="4"/>
    </row>
    <row r="4549" spans="1:1" x14ac:dyDescent="0.2">
      <c r="A4549" s="4"/>
    </row>
    <row r="4550" spans="1:1" x14ac:dyDescent="0.2">
      <c r="A4550" s="4"/>
    </row>
    <row r="4551" spans="1:1" x14ac:dyDescent="0.2">
      <c r="A4551" s="4"/>
    </row>
    <row r="4552" spans="1:1" x14ac:dyDescent="0.2">
      <c r="A4552" s="4"/>
    </row>
    <row r="4553" spans="1:1" x14ac:dyDescent="0.2">
      <c r="A4553" s="4"/>
    </row>
    <row r="4554" spans="1:1" x14ac:dyDescent="0.2">
      <c r="A4554" s="4"/>
    </row>
    <row r="4555" spans="1:1" x14ac:dyDescent="0.2">
      <c r="A4555" s="4"/>
    </row>
    <row r="4556" spans="1:1" x14ac:dyDescent="0.2">
      <c r="A4556" s="4"/>
    </row>
    <row r="4557" spans="1:1" x14ac:dyDescent="0.2">
      <c r="A4557" s="4"/>
    </row>
    <row r="4558" spans="1:1" x14ac:dyDescent="0.2">
      <c r="A4558" s="4"/>
    </row>
    <row r="4559" spans="1:1" x14ac:dyDescent="0.2">
      <c r="A4559" s="4"/>
    </row>
    <row r="4560" spans="1:1" x14ac:dyDescent="0.2">
      <c r="A4560" s="4"/>
    </row>
    <row r="4561" spans="1:1" x14ac:dyDescent="0.2">
      <c r="A4561" s="4"/>
    </row>
    <row r="4562" spans="1:1" x14ac:dyDescent="0.2">
      <c r="A4562" s="4"/>
    </row>
    <row r="4563" spans="1:1" x14ac:dyDescent="0.2">
      <c r="A4563" s="4"/>
    </row>
    <row r="4564" spans="1:1" x14ac:dyDescent="0.2">
      <c r="A4564" s="4"/>
    </row>
    <row r="4565" spans="1:1" x14ac:dyDescent="0.2">
      <c r="A4565" s="4"/>
    </row>
    <row r="4566" spans="1:1" x14ac:dyDescent="0.2">
      <c r="A4566" s="4"/>
    </row>
    <row r="4567" spans="1:1" x14ac:dyDescent="0.2">
      <c r="A4567" s="4"/>
    </row>
    <row r="4568" spans="1:1" x14ac:dyDescent="0.2">
      <c r="A4568" s="4"/>
    </row>
    <row r="4569" spans="1:1" x14ac:dyDescent="0.2">
      <c r="A4569" s="4"/>
    </row>
    <row r="4570" spans="1:1" x14ac:dyDescent="0.2">
      <c r="A4570" s="4"/>
    </row>
    <row r="4571" spans="1:1" x14ac:dyDescent="0.2">
      <c r="A4571" s="4"/>
    </row>
    <row r="4572" spans="1:1" x14ac:dyDescent="0.2">
      <c r="A4572" s="4"/>
    </row>
    <row r="4573" spans="1:1" x14ac:dyDescent="0.2">
      <c r="A4573" s="4"/>
    </row>
    <row r="4574" spans="1:1" x14ac:dyDescent="0.2">
      <c r="A4574" s="4"/>
    </row>
    <row r="4575" spans="1:1" x14ac:dyDescent="0.2">
      <c r="A4575" s="4"/>
    </row>
    <row r="4576" spans="1:1" x14ac:dyDescent="0.2">
      <c r="A4576" s="4"/>
    </row>
    <row r="4577" spans="1:1" x14ac:dyDescent="0.2">
      <c r="A4577" s="4"/>
    </row>
    <row r="4578" spans="1:1" x14ac:dyDescent="0.2">
      <c r="A4578" s="4"/>
    </row>
    <row r="4579" spans="1:1" x14ac:dyDescent="0.2">
      <c r="A4579" s="4"/>
    </row>
    <row r="4580" spans="1:1" x14ac:dyDescent="0.2">
      <c r="A4580" s="4"/>
    </row>
    <row r="4581" spans="1:1" x14ac:dyDescent="0.2">
      <c r="A4581" s="4"/>
    </row>
    <row r="4582" spans="1:1" x14ac:dyDescent="0.2">
      <c r="A4582" s="4"/>
    </row>
    <row r="4583" spans="1:1" x14ac:dyDescent="0.2">
      <c r="A4583" s="4"/>
    </row>
    <row r="4584" spans="1:1" x14ac:dyDescent="0.2">
      <c r="A4584" s="4"/>
    </row>
    <row r="4585" spans="1:1" x14ac:dyDescent="0.2">
      <c r="A4585" s="4"/>
    </row>
    <row r="4586" spans="1:1" x14ac:dyDescent="0.2">
      <c r="A4586" s="4"/>
    </row>
    <row r="4587" spans="1:1" x14ac:dyDescent="0.2">
      <c r="A4587" s="4"/>
    </row>
    <row r="4588" spans="1:1" x14ac:dyDescent="0.2">
      <c r="A4588" s="4"/>
    </row>
    <row r="4589" spans="1:1" x14ac:dyDescent="0.2">
      <c r="A4589" s="4"/>
    </row>
    <row r="4590" spans="1:1" x14ac:dyDescent="0.2">
      <c r="A4590" s="4"/>
    </row>
    <row r="4591" spans="1:1" x14ac:dyDescent="0.2">
      <c r="A4591" s="4"/>
    </row>
    <row r="4592" spans="1:1" x14ac:dyDescent="0.2">
      <c r="A4592" s="4"/>
    </row>
    <row r="4593" spans="1:1" x14ac:dyDescent="0.2">
      <c r="A4593" s="4"/>
    </row>
    <row r="4594" spans="1:1" x14ac:dyDescent="0.2">
      <c r="A4594" s="4"/>
    </row>
    <row r="4595" spans="1:1" x14ac:dyDescent="0.2">
      <c r="A4595" s="4"/>
    </row>
    <row r="4596" spans="1:1" x14ac:dyDescent="0.2">
      <c r="A4596" s="4"/>
    </row>
    <row r="4597" spans="1:1" x14ac:dyDescent="0.2">
      <c r="A4597" s="4"/>
    </row>
    <row r="4598" spans="1:1" x14ac:dyDescent="0.2">
      <c r="A4598" s="4"/>
    </row>
    <row r="4599" spans="1:1" x14ac:dyDescent="0.2">
      <c r="A4599" s="4"/>
    </row>
    <row r="4600" spans="1:1" x14ac:dyDescent="0.2">
      <c r="A4600" s="4"/>
    </row>
    <row r="4601" spans="1:1" x14ac:dyDescent="0.2">
      <c r="A4601" s="4"/>
    </row>
    <row r="4602" spans="1:1" x14ac:dyDescent="0.2">
      <c r="A4602" s="4"/>
    </row>
    <row r="4603" spans="1:1" x14ac:dyDescent="0.2">
      <c r="A4603" s="4"/>
    </row>
    <row r="4604" spans="1:1" x14ac:dyDescent="0.2">
      <c r="A4604" s="4"/>
    </row>
    <row r="4605" spans="1:1" x14ac:dyDescent="0.2">
      <c r="A4605" s="4"/>
    </row>
    <row r="4606" spans="1:1" x14ac:dyDescent="0.2">
      <c r="A4606" s="4"/>
    </row>
    <row r="4607" spans="1:1" x14ac:dyDescent="0.2">
      <c r="A4607" s="4"/>
    </row>
    <row r="4608" spans="1:1" x14ac:dyDescent="0.2">
      <c r="A4608" s="4"/>
    </row>
    <row r="4609" spans="1:1" x14ac:dyDescent="0.2">
      <c r="A4609" s="4"/>
    </row>
    <row r="4610" spans="1:1" x14ac:dyDescent="0.2">
      <c r="A4610" s="4"/>
    </row>
    <row r="4611" spans="1:1" x14ac:dyDescent="0.2">
      <c r="A4611" s="4"/>
    </row>
    <row r="4612" spans="1:1" x14ac:dyDescent="0.2">
      <c r="A4612" s="4"/>
    </row>
    <row r="4613" spans="1:1" x14ac:dyDescent="0.2">
      <c r="A4613" s="4"/>
    </row>
    <row r="4614" spans="1:1" x14ac:dyDescent="0.2">
      <c r="A4614" s="4"/>
    </row>
    <row r="4615" spans="1:1" x14ac:dyDescent="0.2">
      <c r="A4615" s="4"/>
    </row>
    <row r="4616" spans="1:1" x14ac:dyDescent="0.2">
      <c r="A4616" s="4"/>
    </row>
    <row r="4617" spans="1:1" x14ac:dyDescent="0.2">
      <c r="A4617" s="4"/>
    </row>
    <row r="4618" spans="1:1" x14ac:dyDescent="0.2">
      <c r="A4618" s="4"/>
    </row>
    <row r="4619" spans="1:1" x14ac:dyDescent="0.2">
      <c r="A4619" s="4"/>
    </row>
    <row r="4620" spans="1:1" x14ac:dyDescent="0.2">
      <c r="A4620" s="4"/>
    </row>
    <row r="4621" spans="1:1" x14ac:dyDescent="0.2">
      <c r="A4621" s="4"/>
    </row>
    <row r="4622" spans="1:1" x14ac:dyDescent="0.2">
      <c r="A4622" s="4"/>
    </row>
    <row r="4623" spans="1:1" x14ac:dyDescent="0.2">
      <c r="A4623" s="4"/>
    </row>
    <row r="4624" spans="1:1" x14ac:dyDescent="0.2">
      <c r="A4624" s="4"/>
    </row>
    <row r="4625" spans="1:1" x14ac:dyDescent="0.2">
      <c r="A4625" s="4"/>
    </row>
    <row r="4626" spans="1:1" x14ac:dyDescent="0.2">
      <c r="A4626" s="4"/>
    </row>
    <row r="4627" spans="1:1" x14ac:dyDescent="0.2">
      <c r="A4627" s="4"/>
    </row>
    <row r="4628" spans="1:1" x14ac:dyDescent="0.2">
      <c r="A4628" s="4"/>
    </row>
    <row r="4629" spans="1:1" x14ac:dyDescent="0.2">
      <c r="A4629" s="4"/>
    </row>
    <row r="4630" spans="1:1" x14ac:dyDescent="0.2">
      <c r="A4630" s="4"/>
    </row>
    <row r="4631" spans="1:1" x14ac:dyDescent="0.2">
      <c r="A4631" s="4"/>
    </row>
    <row r="4632" spans="1:1" x14ac:dyDescent="0.2">
      <c r="A4632" s="4"/>
    </row>
    <row r="4633" spans="1:1" x14ac:dyDescent="0.2">
      <c r="A4633" s="4"/>
    </row>
    <row r="4634" spans="1:1" x14ac:dyDescent="0.2">
      <c r="A4634" s="4"/>
    </row>
    <row r="4635" spans="1:1" x14ac:dyDescent="0.2">
      <c r="A4635" s="4"/>
    </row>
    <row r="4636" spans="1:1" x14ac:dyDescent="0.2">
      <c r="A4636" s="4"/>
    </row>
    <row r="4637" spans="1:1" x14ac:dyDescent="0.2">
      <c r="A4637" s="4"/>
    </row>
    <row r="4638" spans="1:1" x14ac:dyDescent="0.2">
      <c r="A4638" s="4"/>
    </row>
    <row r="4639" spans="1:1" x14ac:dyDescent="0.2">
      <c r="A4639" s="4"/>
    </row>
    <row r="4640" spans="1:1" x14ac:dyDescent="0.2">
      <c r="A4640" s="4"/>
    </row>
    <row r="4641" spans="1:1" x14ac:dyDescent="0.2">
      <c r="A4641" s="4"/>
    </row>
    <row r="4642" spans="1:1" x14ac:dyDescent="0.2">
      <c r="A4642" s="4"/>
    </row>
    <row r="4643" spans="1:1" x14ac:dyDescent="0.2">
      <c r="A4643" s="4"/>
    </row>
    <row r="4644" spans="1:1" x14ac:dyDescent="0.2">
      <c r="A4644" s="4"/>
    </row>
    <row r="4645" spans="1:1" x14ac:dyDescent="0.2">
      <c r="A4645" s="4"/>
    </row>
    <row r="4646" spans="1:1" x14ac:dyDescent="0.2">
      <c r="A4646" s="4"/>
    </row>
    <row r="4647" spans="1:1" x14ac:dyDescent="0.2">
      <c r="A4647" s="4"/>
    </row>
    <row r="4648" spans="1:1" x14ac:dyDescent="0.2">
      <c r="A4648" s="4"/>
    </row>
    <row r="4649" spans="1:1" x14ac:dyDescent="0.2">
      <c r="A4649" s="4"/>
    </row>
    <row r="4650" spans="1:1" x14ac:dyDescent="0.2">
      <c r="A4650" s="4"/>
    </row>
    <row r="4651" spans="1:1" x14ac:dyDescent="0.2">
      <c r="A4651" s="4"/>
    </row>
    <row r="4652" spans="1:1" x14ac:dyDescent="0.2">
      <c r="A4652" s="4"/>
    </row>
    <row r="4653" spans="1:1" x14ac:dyDescent="0.2">
      <c r="A4653" s="4"/>
    </row>
    <row r="4654" spans="1:1" x14ac:dyDescent="0.2">
      <c r="A4654" s="4"/>
    </row>
    <row r="4655" spans="1:1" x14ac:dyDescent="0.2">
      <c r="A4655" s="4"/>
    </row>
    <row r="4656" spans="1:1" x14ac:dyDescent="0.2">
      <c r="A4656" s="4"/>
    </row>
    <row r="4657" spans="1:1" x14ac:dyDescent="0.2">
      <c r="A4657" s="4"/>
    </row>
    <row r="4658" spans="1:1" x14ac:dyDescent="0.2">
      <c r="A4658" s="4"/>
    </row>
    <row r="4659" spans="1:1" x14ac:dyDescent="0.2">
      <c r="A4659" s="4"/>
    </row>
    <row r="4660" spans="1:1" x14ac:dyDescent="0.2">
      <c r="A4660" s="4"/>
    </row>
    <row r="4661" spans="1:1" x14ac:dyDescent="0.2">
      <c r="A4661" s="4"/>
    </row>
    <row r="4662" spans="1:1" x14ac:dyDescent="0.2">
      <c r="A4662" s="4"/>
    </row>
    <row r="4663" spans="1:1" x14ac:dyDescent="0.2">
      <c r="A4663" s="4"/>
    </row>
    <row r="4664" spans="1:1" x14ac:dyDescent="0.2">
      <c r="A4664" s="4"/>
    </row>
    <row r="4665" spans="1:1" x14ac:dyDescent="0.2">
      <c r="A4665" s="4"/>
    </row>
    <row r="4666" spans="1:1" x14ac:dyDescent="0.2">
      <c r="A4666" s="4"/>
    </row>
    <row r="4667" spans="1:1" x14ac:dyDescent="0.2">
      <c r="A4667" s="4"/>
    </row>
    <row r="4668" spans="1:1" x14ac:dyDescent="0.2">
      <c r="A4668" s="4"/>
    </row>
    <row r="4669" spans="1:1" x14ac:dyDescent="0.2">
      <c r="A4669" s="4"/>
    </row>
    <row r="4670" spans="1:1" x14ac:dyDescent="0.2">
      <c r="A4670" s="4"/>
    </row>
    <row r="4671" spans="1:1" x14ac:dyDescent="0.2">
      <c r="A4671" s="4"/>
    </row>
    <row r="4672" spans="1:1" x14ac:dyDescent="0.2">
      <c r="A4672" s="4"/>
    </row>
    <row r="4673" spans="1:1" x14ac:dyDescent="0.2">
      <c r="A4673" s="4"/>
    </row>
    <row r="4674" spans="1:1" x14ac:dyDescent="0.2">
      <c r="A4674" s="4"/>
    </row>
    <row r="4675" spans="1:1" x14ac:dyDescent="0.2">
      <c r="A4675" s="4"/>
    </row>
    <row r="4676" spans="1:1" x14ac:dyDescent="0.2">
      <c r="A4676" s="4"/>
    </row>
    <row r="4677" spans="1:1" x14ac:dyDescent="0.2">
      <c r="A4677" s="4"/>
    </row>
    <row r="4678" spans="1:1" x14ac:dyDescent="0.2">
      <c r="A4678" s="4"/>
    </row>
    <row r="4679" spans="1:1" x14ac:dyDescent="0.2">
      <c r="A4679" s="4"/>
    </row>
    <row r="4680" spans="1:1" x14ac:dyDescent="0.2">
      <c r="A4680" s="4"/>
    </row>
    <row r="4681" spans="1:1" x14ac:dyDescent="0.2">
      <c r="A4681" s="4"/>
    </row>
    <row r="4682" spans="1:1" x14ac:dyDescent="0.2">
      <c r="A4682" s="4"/>
    </row>
    <row r="4683" spans="1:1" x14ac:dyDescent="0.2">
      <c r="A4683" s="4"/>
    </row>
    <row r="4684" spans="1:1" x14ac:dyDescent="0.2">
      <c r="A4684" s="4"/>
    </row>
    <row r="4685" spans="1:1" x14ac:dyDescent="0.2">
      <c r="A4685" s="4"/>
    </row>
    <row r="4686" spans="1:1" x14ac:dyDescent="0.2">
      <c r="A4686" s="4"/>
    </row>
    <row r="4687" spans="1:1" x14ac:dyDescent="0.2">
      <c r="A4687" s="4"/>
    </row>
    <row r="4688" spans="1:1" x14ac:dyDescent="0.2">
      <c r="A4688" s="4"/>
    </row>
    <row r="4689" spans="1:1" x14ac:dyDescent="0.2">
      <c r="A4689" s="4"/>
    </row>
    <row r="4690" spans="1:1" x14ac:dyDescent="0.2">
      <c r="A4690" s="4"/>
    </row>
    <row r="4691" spans="1:1" x14ac:dyDescent="0.2">
      <c r="A4691" s="4"/>
    </row>
    <row r="4692" spans="1:1" x14ac:dyDescent="0.2">
      <c r="A4692" s="4"/>
    </row>
    <row r="4693" spans="1:1" x14ac:dyDescent="0.2">
      <c r="A4693" s="4"/>
    </row>
    <row r="4694" spans="1:1" x14ac:dyDescent="0.2">
      <c r="A4694" s="4"/>
    </row>
    <row r="4695" spans="1:1" x14ac:dyDescent="0.2">
      <c r="A4695" s="4"/>
    </row>
    <row r="4696" spans="1:1" x14ac:dyDescent="0.2">
      <c r="A4696" s="4"/>
    </row>
    <row r="4697" spans="1:1" x14ac:dyDescent="0.2">
      <c r="A4697" s="4"/>
    </row>
    <row r="4698" spans="1:1" x14ac:dyDescent="0.2">
      <c r="A4698" s="4"/>
    </row>
    <row r="4699" spans="1:1" x14ac:dyDescent="0.2">
      <c r="A4699" s="4"/>
    </row>
    <row r="4700" spans="1:1" x14ac:dyDescent="0.2">
      <c r="A4700" s="4"/>
    </row>
    <row r="4701" spans="1:1" x14ac:dyDescent="0.2">
      <c r="A4701" s="4"/>
    </row>
    <row r="4702" spans="1:1" x14ac:dyDescent="0.2">
      <c r="A4702" s="4"/>
    </row>
    <row r="4703" spans="1:1" x14ac:dyDescent="0.2">
      <c r="A4703" s="4"/>
    </row>
    <row r="4704" spans="1:1" x14ac:dyDescent="0.2">
      <c r="A4704" s="4"/>
    </row>
    <row r="4705" spans="1:1" x14ac:dyDescent="0.2">
      <c r="A4705" s="4"/>
    </row>
    <row r="4706" spans="1:1" x14ac:dyDescent="0.2">
      <c r="A4706" s="4"/>
    </row>
    <row r="4707" spans="1:1" x14ac:dyDescent="0.2">
      <c r="A4707" s="4"/>
    </row>
    <row r="4708" spans="1:1" x14ac:dyDescent="0.2">
      <c r="A4708" s="4"/>
    </row>
    <row r="4709" spans="1:1" x14ac:dyDescent="0.2">
      <c r="A4709" s="4"/>
    </row>
    <row r="4710" spans="1:1" x14ac:dyDescent="0.2">
      <c r="A4710" s="4"/>
    </row>
    <row r="4711" spans="1:1" x14ac:dyDescent="0.2">
      <c r="A4711" s="4"/>
    </row>
    <row r="4712" spans="1:1" x14ac:dyDescent="0.2">
      <c r="A4712" s="4"/>
    </row>
    <row r="4713" spans="1:1" x14ac:dyDescent="0.2">
      <c r="A4713" s="4"/>
    </row>
    <row r="4714" spans="1:1" x14ac:dyDescent="0.2">
      <c r="A4714" s="4"/>
    </row>
    <row r="4715" spans="1:1" x14ac:dyDescent="0.2">
      <c r="A4715" s="4"/>
    </row>
    <row r="4716" spans="1:1" x14ac:dyDescent="0.2">
      <c r="A4716" s="4"/>
    </row>
    <row r="4717" spans="1:1" x14ac:dyDescent="0.2">
      <c r="A4717" s="4"/>
    </row>
    <row r="4718" spans="1:1" x14ac:dyDescent="0.2">
      <c r="A4718" s="4"/>
    </row>
    <row r="4719" spans="1:1" x14ac:dyDescent="0.2">
      <c r="A4719" s="4"/>
    </row>
    <row r="4720" spans="1:1" x14ac:dyDescent="0.2">
      <c r="A4720" s="4"/>
    </row>
    <row r="4721" spans="1:1" x14ac:dyDescent="0.2">
      <c r="A4721" s="4"/>
    </row>
    <row r="4722" spans="1:1" x14ac:dyDescent="0.2">
      <c r="A4722" s="4"/>
    </row>
    <row r="4723" spans="1:1" x14ac:dyDescent="0.2">
      <c r="A4723" s="4"/>
    </row>
    <row r="4724" spans="1:1" x14ac:dyDescent="0.2">
      <c r="A4724" s="4"/>
    </row>
    <row r="4725" spans="1:1" x14ac:dyDescent="0.2">
      <c r="A4725" s="4"/>
    </row>
    <row r="4726" spans="1:1" x14ac:dyDescent="0.2">
      <c r="A4726" s="4"/>
    </row>
    <row r="4727" spans="1:1" x14ac:dyDescent="0.2">
      <c r="A4727" s="4"/>
    </row>
    <row r="4728" spans="1:1" x14ac:dyDescent="0.2">
      <c r="A4728" s="4"/>
    </row>
    <row r="4729" spans="1:1" x14ac:dyDescent="0.2">
      <c r="A4729" s="4"/>
    </row>
    <row r="4730" spans="1:1" x14ac:dyDescent="0.2">
      <c r="A4730" s="4"/>
    </row>
    <row r="4731" spans="1:1" x14ac:dyDescent="0.2">
      <c r="A4731" s="4"/>
    </row>
    <row r="4732" spans="1:1" x14ac:dyDescent="0.2">
      <c r="A4732" s="4"/>
    </row>
    <row r="4733" spans="1:1" x14ac:dyDescent="0.2">
      <c r="A4733" s="4"/>
    </row>
    <row r="4734" spans="1:1" x14ac:dyDescent="0.2">
      <c r="A4734" s="4"/>
    </row>
    <row r="4735" spans="1:1" x14ac:dyDescent="0.2">
      <c r="A4735" s="4"/>
    </row>
    <row r="4736" spans="1:1" x14ac:dyDescent="0.2">
      <c r="A4736" s="4"/>
    </row>
    <row r="4737" spans="1:1" x14ac:dyDescent="0.2">
      <c r="A4737" s="4"/>
    </row>
    <row r="4738" spans="1:1" x14ac:dyDescent="0.2">
      <c r="A4738" s="4"/>
    </row>
    <row r="4739" spans="1:1" x14ac:dyDescent="0.2">
      <c r="A4739" s="4"/>
    </row>
    <row r="4740" spans="1:1" x14ac:dyDescent="0.2">
      <c r="A4740" s="4"/>
    </row>
    <row r="4741" spans="1:1" x14ac:dyDescent="0.2">
      <c r="A4741" s="4"/>
    </row>
    <row r="4742" spans="1:1" x14ac:dyDescent="0.2">
      <c r="A4742" s="4"/>
    </row>
    <row r="4743" spans="1:1" x14ac:dyDescent="0.2">
      <c r="A4743" s="4"/>
    </row>
    <row r="4744" spans="1:1" x14ac:dyDescent="0.2">
      <c r="A4744" s="4"/>
    </row>
    <row r="4745" spans="1:1" x14ac:dyDescent="0.2">
      <c r="A4745" s="4"/>
    </row>
    <row r="4746" spans="1:1" x14ac:dyDescent="0.2">
      <c r="A4746" s="4"/>
    </row>
    <row r="4747" spans="1:1" x14ac:dyDescent="0.2">
      <c r="A4747" s="4"/>
    </row>
    <row r="4748" spans="1:1" x14ac:dyDescent="0.2">
      <c r="A4748" s="4"/>
    </row>
    <row r="4749" spans="1:1" x14ac:dyDescent="0.2">
      <c r="A4749" s="4"/>
    </row>
    <row r="4750" spans="1:1" x14ac:dyDescent="0.2">
      <c r="A4750" s="4"/>
    </row>
    <row r="4751" spans="1:1" x14ac:dyDescent="0.2">
      <c r="A4751" s="4"/>
    </row>
    <row r="4752" spans="1:1" x14ac:dyDescent="0.2">
      <c r="A4752" s="4"/>
    </row>
    <row r="4753" spans="1:1" x14ac:dyDescent="0.2">
      <c r="A4753" s="4"/>
    </row>
    <row r="4754" spans="1:1" x14ac:dyDescent="0.2">
      <c r="A4754" s="4"/>
    </row>
    <row r="4755" spans="1:1" x14ac:dyDescent="0.2">
      <c r="A4755" s="4"/>
    </row>
    <row r="4756" spans="1:1" x14ac:dyDescent="0.2">
      <c r="A4756" s="4"/>
    </row>
    <row r="4757" spans="1:1" x14ac:dyDescent="0.2">
      <c r="A4757" s="4"/>
    </row>
    <row r="4758" spans="1:1" x14ac:dyDescent="0.2">
      <c r="A4758" s="4"/>
    </row>
    <row r="4759" spans="1:1" x14ac:dyDescent="0.2">
      <c r="A4759" s="4"/>
    </row>
    <row r="4760" spans="1:1" x14ac:dyDescent="0.2">
      <c r="A4760" s="4"/>
    </row>
    <row r="4761" spans="1:1" x14ac:dyDescent="0.2">
      <c r="A4761" s="4"/>
    </row>
    <row r="4762" spans="1:1" x14ac:dyDescent="0.2">
      <c r="A4762" s="4"/>
    </row>
    <row r="4763" spans="1:1" x14ac:dyDescent="0.2">
      <c r="A4763" s="4"/>
    </row>
    <row r="4764" spans="1:1" x14ac:dyDescent="0.2">
      <c r="A4764" s="4"/>
    </row>
    <row r="4765" spans="1:1" x14ac:dyDescent="0.2">
      <c r="A4765" s="4"/>
    </row>
    <row r="4766" spans="1:1" x14ac:dyDescent="0.2">
      <c r="A4766" s="4"/>
    </row>
    <row r="4767" spans="1:1" x14ac:dyDescent="0.2">
      <c r="A4767" s="4"/>
    </row>
    <row r="4768" spans="1:1" x14ac:dyDescent="0.2">
      <c r="A4768" s="4"/>
    </row>
    <row r="4769" spans="1:1" x14ac:dyDescent="0.2">
      <c r="A4769" s="4"/>
    </row>
    <row r="4770" spans="1:1" x14ac:dyDescent="0.2">
      <c r="A4770" s="4"/>
    </row>
    <row r="4771" spans="1:1" x14ac:dyDescent="0.2">
      <c r="A4771" s="4"/>
    </row>
    <row r="4772" spans="1:1" x14ac:dyDescent="0.2">
      <c r="A4772" s="4"/>
    </row>
    <row r="4773" spans="1:1" x14ac:dyDescent="0.2">
      <c r="A4773" s="4"/>
    </row>
    <row r="4774" spans="1:1" x14ac:dyDescent="0.2">
      <c r="A4774" s="4"/>
    </row>
    <row r="4775" spans="1:1" x14ac:dyDescent="0.2">
      <c r="A4775" s="4"/>
    </row>
    <row r="4776" spans="1:1" x14ac:dyDescent="0.2">
      <c r="A4776" s="4"/>
    </row>
    <row r="4777" spans="1:1" x14ac:dyDescent="0.2">
      <c r="A4777" s="4"/>
    </row>
    <row r="4778" spans="1:1" x14ac:dyDescent="0.2">
      <c r="A4778" s="4"/>
    </row>
    <row r="4779" spans="1:1" x14ac:dyDescent="0.2">
      <c r="A4779" s="4"/>
    </row>
    <row r="4780" spans="1:1" x14ac:dyDescent="0.2">
      <c r="A4780" s="4"/>
    </row>
    <row r="4781" spans="1:1" x14ac:dyDescent="0.2">
      <c r="A4781" s="4"/>
    </row>
    <row r="4782" spans="1:1" x14ac:dyDescent="0.2">
      <c r="A4782" s="4"/>
    </row>
    <row r="4783" spans="1:1" x14ac:dyDescent="0.2">
      <c r="A4783" s="4"/>
    </row>
    <row r="4784" spans="1:1" x14ac:dyDescent="0.2">
      <c r="A4784" s="4"/>
    </row>
    <row r="4785" spans="1:1" x14ac:dyDescent="0.2">
      <c r="A4785" s="4"/>
    </row>
    <row r="4786" spans="1:1" x14ac:dyDescent="0.2">
      <c r="A4786" s="4"/>
    </row>
    <row r="4787" spans="1:1" x14ac:dyDescent="0.2">
      <c r="A4787" s="4"/>
    </row>
    <row r="4788" spans="1:1" x14ac:dyDescent="0.2">
      <c r="A4788" s="4"/>
    </row>
    <row r="4789" spans="1:1" x14ac:dyDescent="0.2">
      <c r="A4789" s="4"/>
    </row>
    <row r="4790" spans="1:1" x14ac:dyDescent="0.2">
      <c r="A4790" s="4"/>
    </row>
    <row r="4791" spans="1:1" x14ac:dyDescent="0.2">
      <c r="A4791" s="4"/>
    </row>
    <row r="4792" spans="1:1" x14ac:dyDescent="0.2">
      <c r="A4792" s="4"/>
    </row>
    <row r="4793" spans="1:1" x14ac:dyDescent="0.2">
      <c r="A4793" s="4"/>
    </row>
    <row r="4794" spans="1:1" x14ac:dyDescent="0.2">
      <c r="A4794" s="4"/>
    </row>
    <row r="4795" spans="1:1" x14ac:dyDescent="0.2">
      <c r="A4795" s="4"/>
    </row>
    <row r="4796" spans="1:1" x14ac:dyDescent="0.2">
      <c r="A4796" s="4"/>
    </row>
    <row r="4797" spans="1:1" x14ac:dyDescent="0.2">
      <c r="A4797" s="4"/>
    </row>
    <row r="4798" spans="1:1" x14ac:dyDescent="0.2">
      <c r="A4798" s="4"/>
    </row>
    <row r="4799" spans="1:1" x14ac:dyDescent="0.2">
      <c r="A4799" s="4"/>
    </row>
    <row r="4800" spans="1:1" x14ac:dyDescent="0.2">
      <c r="A4800" s="4"/>
    </row>
    <row r="4801" spans="1:1" x14ac:dyDescent="0.2">
      <c r="A4801" s="4"/>
    </row>
    <row r="4802" spans="1:1" x14ac:dyDescent="0.2">
      <c r="A4802" s="4"/>
    </row>
    <row r="4803" spans="1:1" x14ac:dyDescent="0.2">
      <c r="A4803" s="4"/>
    </row>
    <row r="4804" spans="1:1" x14ac:dyDescent="0.2">
      <c r="A4804" s="4"/>
    </row>
    <row r="4805" spans="1:1" x14ac:dyDescent="0.2">
      <c r="A4805" s="4"/>
    </row>
    <row r="4806" spans="1:1" x14ac:dyDescent="0.2">
      <c r="A4806" s="4"/>
    </row>
    <row r="4807" spans="1:1" x14ac:dyDescent="0.2">
      <c r="A4807" s="4"/>
    </row>
    <row r="4808" spans="1:1" x14ac:dyDescent="0.2">
      <c r="A4808" s="4"/>
    </row>
    <row r="4809" spans="1:1" x14ac:dyDescent="0.2">
      <c r="A4809" s="4"/>
    </row>
    <row r="4810" spans="1:1" x14ac:dyDescent="0.2">
      <c r="A4810" s="4"/>
    </row>
    <row r="4811" spans="1:1" x14ac:dyDescent="0.2">
      <c r="A4811" s="4"/>
    </row>
    <row r="4812" spans="1:1" x14ac:dyDescent="0.2">
      <c r="A4812" s="4"/>
    </row>
    <row r="4813" spans="1:1" x14ac:dyDescent="0.2">
      <c r="A4813" s="4"/>
    </row>
    <row r="4814" spans="1:1" x14ac:dyDescent="0.2">
      <c r="A4814" s="4"/>
    </row>
    <row r="4815" spans="1:1" x14ac:dyDescent="0.2">
      <c r="A4815" s="4"/>
    </row>
    <row r="4816" spans="1:1" x14ac:dyDescent="0.2">
      <c r="A4816" s="4"/>
    </row>
    <row r="4817" spans="1:1" x14ac:dyDescent="0.2">
      <c r="A4817" s="4"/>
    </row>
    <row r="4818" spans="1:1" x14ac:dyDescent="0.2">
      <c r="A4818" s="4"/>
    </row>
    <row r="4819" spans="1:1" x14ac:dyDescent="0.2">
      <c r="A4819" s="4"/>
    </row>
    <row r="4820" spans="1:1" x14ac:dyDescent="0.2">
      <c r="A4820" s="4"/>
    </row>
    <row r="4821" spans="1:1" x14ac:dyDescent="0.2">
      <c r="A4821" s="4"/>
    </row>
    <row r="4822" spans="1:1" x14ac:dyDescent="0.2">
      <c r="A4822" s="4"/>
    </row>
    <row r="4823" spans="1:1" x14ac:dyDescent="0.2">
      <c r="A4823" s="4"/>
    </row>
    <row r="4824" spans="1:1" x14ac:dyDescent="0.2">
      <c r="A4824" s="4"/>
    </row>
    <row r="4825" spans="1:1" x14ac:dyDescent="0.2">
      <c r="A4825" s="4"/>
    </row>
    <row r="4826" spans="1:1" x14ac:dyDescent="0.2">
      <c r="A4826" s="4"/>
    </row>
    <row r="4827" spans="1:1" x14ac:dyDescent="0.2">
      <c r="A4827" s="4"/>
    </row>
    <row r="4828" spans="1:1" x14ac:dyDescent="0.2">
      <c r="A4828" s="4"/>
    </row>
    <row r="4829" spans="1:1" x14ac:dyDescent="0.2">
      <c r="A4829" s="4"/>
    </row>
    <row r="4830" spans="1:1" x14ac:dyDescent="0.2">
      <c r="A4830" s="4"/>
    </row>
    <row r="4831" spans="1:1" x14ac:dyDescent="0.2">
      <c r="A4831" s="4"/>
    </row>
    <row r="4832" spans="1:1" x14ac:dyDescent="0.2">
      <c r="A4832" s="4"/>
    </row>
    <row r="4833" spans="1:1" x14ac:dyDescent="0.2">
      <c r="A4833" s="4"/>
    </row>
    <row r="4834" spans="1:1" x14ac:dyDescent="0.2">
      <c r="A4834" s="4"/>
    </row>
    <row r="4835" spans="1:1" x14ac:dyDescent="0.2">
      <c r="A4835" s="4"/>
    </row>
    <row r="4836" spans="1:1" x14ac:dyDescent="0.2">
      <c r="A4836" s="4"/>
    </row>
    <row r="4837" spans="1:1" x14ac:dyDescent="0.2">
      <c r="A4837" s="4"/>
    </row>
    <row r="4838" spans="1:1" x14ac:dyDescent="0.2">
      <c r="A4838" s="4"/>
    </row>
    <row r="4839" spans="1:1" x14ac:dyDescent="0.2">
      <c r="A4839" s="4"/>
    </row>
    <row r="4840" spans="1:1" x14ac:dyDescent="0.2">
      <c r="A4840" s="4"/>
    </row>
    <row r="4841" spans="1:1" x14ac:dyDescent="0.2">
      <c r="A4841" s="4"/>
    </row>
    <row r="4842" spans="1:1" x14ac:dyDescent="0.2">
      <c r="A4842" s="4"/>
    </row>
    <row r="4843" spans="1:1" x14ac:dyDescent="0.2">
      <c r="A4843" s="4"/>
    </row>
    <row r="4844" spans="1:1" x14ac:dyDescent="0.2">
      <c r="A4844" s="4"/>
    </row>
    <row r="4845" spans="1:1" x14ac:dyDescent="0.2">
      <c r="A4845" s="4"/>
    </row>
    <row r="4846" spans="1:1" x14ac:dyDescent="0.2">
      <c r="A4846" s="4"/>
    </row>
    <row r="4847" spans="1:1" x14ac:dyDescent="0.2">
      <c r="A4847" s="4"/>
    </row>
    <row r="4848" spans="1:1" x14ac:dyDescent="0.2">
      <c r="A4848" s="4"/>
    </row>
    <row r="4849" spans="1:1" x14ac:dyDescent="0.2">
      <c r="A4849" s="4"/>
    </row>
    <row r="4850" spans="1:1" x14ac:dyDescent="0.2">
      <c r="A4850" s="4"/>
    </row>
    <row r="4851" spans="1:1" x14ac:dyDescent="0.2">
      <c r="A4851" s="4"/>
    </row>
    <row r="4852" spans="1:1" x14ac:dyDescent="0.2">
      <c r="A4852" s="4"/>
    </row>
    <row r="4853" spans="1:1" x14ac:dyDescent="0.2">
      <c r="A4853" s="4"/>
    </row>
    <row r="4854" spans="1:1" x14ac:dyDescent="0.2">
      <c r="A4854" s="4"/>
    </row>
    <row r="4855" spans="1:1" x14ac:dyDescent="0.2">
      <c r="A4855" s="4"/>
    </row>
    <row r="4856" spans="1:1" x14ac:dyDescent="0.2">
      <c r="A4856" s="4"/>
    </row>
    <row r="4857" spans="1:1" x14ac:dyDescent="0.2">
      <c r="A4857" s="4"/>
    </row>
    <row r="4858" spans="1:1" x14ac:dyDescent="0.2">
      <c r="A4858" s="4"/>
    </row>
    <row r="4859" spans="1:1" x14ac:dyDescent="0.2">
      <c r="A4859" s="4"/>
    </row>
    <row r="4860" spans="1:1" x14ac:dyDescent="0.2">
      <c r="A4860" s="4"/>
    </row>
    <row r="4861" spans="1:1" x14ac:dyDescent="0.2">
      <c r="A4861" s="4"/>
    </row>
    <row r="4862" spans="1:1" x14ac:dyDescent="0.2">
      <c r="A4862" s="4"/>
    </row>
    <row r="4863" spans="1:1" x14ac:dyDescent="0.2">
      <c r="A4863" s="4"/>
    </row>
    <row r="4864" spans="1:1" x14ac:dyDescent="0.2">
      <c r="A4864" s="4"/>
    </row>
    <row r="4865" spans="1:1" x14ac:dyDescent="0.2">
      <c r="A4865" s="4"/>
    </row>
    <row r="4866" spans="1:1" x14ac:dyDescent="0.2">
      <c r="A4866" s="4"/>
    </row>
    <row r="4867" spans="1:1" x14ac:dyDescent="0.2">
      <c r="A4867" s="4"/>
    </row>
    <row r="4868" spans="1:1" x14ac:dyDescent="0.2">
      <c r="A4868" s="4"/>
    </row>
    <row r="4869" spans="1:1" x14ac:dyDescent="0.2">
      <c r="A4869" s="4"/>
    </row>
    <row r="4870" spans="1:1" x14ac:dyDescent="0.2">
      <c r="A4870" s="4"/>
    </row>
    <row r="4871" spans="1:1" x14ac:dyDescent="0.2">
      <c r="A4871" s="4"/>
    </row>
    <row r="4872" spans="1:1" x14ac:dyDescent="0.2">
      <c r="A4872" s="4"/>
    </row>
    <row r="4873" spans="1:1" x14ac:dyDescent="0.2">
      <c r="A4873" s="4"/>
    </row>
    <row r="4874" spans="1:1" x14ac:dyDescent="0.2">
      <c r="A4874" s="4"/>
    </row>
    <row r="4875" spans="1:1" x14ac:dyDescent="0.2">
      <c r="A4875" s="4"/>
    </row>
    <row r="4876" spans="1:1" x14ac:dyDescent="0.2">
      <c r="A4876" s="4"/>
    </row>
    <row r="4877" spans="1:1" x14ac:dyDescent="0.2">
      <c r="A4877" s="4"/>
    </row>
    <row r="4878" spans="1:1" x14ac:dyDescent="0.2">
      <c r="A4878" s="4"/>
    </row>
    <row r="4879" spans="1:1" x14ac:dyDescent="0.2">
      <c r="A4879" s="4"/>
    </row>
    <row r="4880" spans="1:1" x14ac:dyDescent="0.2">
      <c r="A4880" s="4"/>
    </row>
    <row r="4881" spans="1:1" x14ac:dyDescent="0.2">
      <c r="A4881" s="4"/>
    </row>
    <row r="4882" spans="1:1" x14ac:dyDescent="0.2">
      <c r="A4882" s="4"/>
    </row>
    <row r="4883" spans="1:1" x14ac:dyDescent="0.2">
      <c r="A4883" s="4"/>
    </row>
    <row r="4884" spans="1:1" x14ac:dyDescent="0.2">
      <c r="A4884" s="4"/>
    </row>
    <row r="4885" spans="1:1" x14ac:dyDescent="0.2">
      <c r="A4885" s="4"/>
    </row>
    <row r="4886" spans="1:1" x14ac:dyDescent="0.2">
      <c r="A4886" s="4"/>
    </row>
    <row r="4887" spans="1:1" x14ac:dyDescent="0.2">
      <c r="A4887" s="4"/>
    </row>
    <row r="4888" spans="1:1" x14ac:dyDescent="0.2">
      <c r="A4888" s="4"/>
    </row>
    <row r="4889" spans="1:1" x14ac:dyDescent="0.2">
      <c r="A4889" s="4"/>
    </row>
    <row r="4890" spans="1:1" x14ac:dyDescent="0.2">
      <c r="A4890" s="4"/>
    </row>
    <row r="4891" spans="1:1" x14ac:dyDescent="0.2">
      <c r="A4891" s="4"/>
    </row>
    <row r="4892" spans="1:1" x14ac:dyDescent="0.2">
      <c r="A4892" s="4"/>
    </row>
    <row r="4893" spans="1:1" x14ac:dyDescent="0.2">
      <c r="A4893" s="4"/>
    </row>
    <row r="4894" spans="1:1" x14ac:dyDescent="0.2">
      <c r="A4894" s="4"/>
    </row>
    <row r="4895" spans="1:1" x14ac:dyDescent="0.2">
      <c r="A4895" s="4"/>
    </row>
    <row r="4896" spans="1:1" x14ac:dyDescent="0.2">
      <c r="A4896" s="4"/>
    </row>
    <row r="4897" spans="1:1" x14ac:dyDescent="0.2">
      <c r="A4897" s="4"/>
    </row>
    <row r="4898" spans="1:1" x14ac:dyDescent="0.2">
      <c r="A4898" s="4"/>
    </row>
    <row r="4899" spans="1:1" x14ac:dyDescent="0.2">
      <c r="A4899" s="4"/>
    </row>
    <row r="4900" spans="1:1" x14ac:dyDescent="0.2">
      <c r="A4900" s="4"/>
    </row>
    <row r="4901" spans="1:1" x14ac:dyDescent="0.2">
      <c r="A4901" s="4"/>
    </row>
    <row r="4902" spans="1:1" x14ac:dyDescent="0.2">
      <c r="A4902" s="4"/>
    </row>
    <row r="4903" spans="1:1" x14ac:dyDescent="0.2">
      <c r="A4903" s="4"/>
    </row>
    <row r="4904" spans="1:1" x14ac:dyDescent="0.2">
      <c r="A4904" s="4"/>
    </row>
    <row r="4905" spans="1:1" x14ac:dyDescent="0.2">
      <c r="A4905" s="4"/>
    </row>
    <row r="4906" spans="1:1" x14ac:dyDescent="0.2">
      <c r="A4906" s="4"/>
    </row>
    <row r="4907" spans="1:1" x14ac:dyDescent="0.2">
      <c r="A4907" s="4"/>
    </row>
    <row r="4908" spans="1:1" x14ac:dyDescent="0.2">
      <c r="A4908" s="4"/>
    </row>
    <row r="4909" spans="1:1" x14ac:dyDescent="0.2">
      <c r="A4909" s="4"/>
    </row>
    <row r="4910" spans="1:1" x14ac:dyDescent="0.2">
      <c r="A4910" s="4"/>
    </row>
    <row r="4911" spans="1:1" x14ac:dyDescent="0.2">
      <c r="A4911" s="4"/>
    </row>
    <row r="4912" spans="1:1" x14ac:dyDescent="0.2">
      <c r="A4912" s="4"/>
    </row>
    <row r="4913" spans="1:1" x14ac:dyDescent="0.2">
      <c r="A4913" s="4"/>
    </row>
    <row r="4914" spans="1:1" x14ac:dyDescent="0.2">
      <c r="A4914" s="4"/>
    </row>
    <row r="4915" spans="1:1" x14ac:dyDescent="0.2">
      <c r="A4915" s="4"/>
    </row>
    <row r="4916" spans="1:1" x14ac:dyDescent="0.2">
      <c r="A4916" s="4"/>
    </row>
    <row r="4917" spans="1:1" x14ac:dyDescent="0.2">
      <c r="A4917" s="4"/>
    </row>
    <row r="4918" spans="1:1" x14ac:dyDescent="0.2">
      <c r="A4918" s="4"/>
    </row>
    <row r="4919" spans="1:1" x14ac:dyDescent="0.2">
      <c r="A4919" s="4"/>
    </row>
    <row r="4920" spans="1:1" x14ac:dyDescent="0.2">
      <c r="A4920" s="4"/>
    </row>
    <row r="4921" spans="1:1" x14ac:dyDescent="0.2">
      <c r="A4921" s="4"/>
    </row>
    <row r="4922" spans="1:1" x14ac:dyDescent="0.2">
      <c r="A4922" s="4"/>
    </row>
    <row r="4923" spans="1:1" x14ac:dyDescent="0.2">
      <c r="A4923" s="4"/>
    </row>
    <row r="4924" spans="1:1" x14ac:dyDescent="0.2">
      <c r="A4924" s="4"/>
    </row>
    <row r="4925" spans="1:1" x14ac:dyDescent="0.2">
      <c r="A4925" s="4"/>
    </row>
    <row r="4926" spans="1:1" x14ac:dyDescent="0.2">
      <c r="A4926" s="4"/>
    </row>
    <row r="4927" spans="1:1" x14ac:dyDescent="0.2">
      <c r="A4927" s="4"/>
    </row>
    <row r="4928" spans="1:1" x14ac:dyDescent="0.2">
      <c r="A4928" s="4"/>
    </row>
    <row r="4929" spans="1:1" x14ac:dyDescent="0.2">
      <c r="A4929" s="4"/>
    </row>
    <row r="4930" spans="1:1" x14ac:dyDescent="0.2">
      <c r="A4930" s="4"/>
    </row>
    <row r="4931" spans="1:1" x14ac:dyDescent="0.2">
      <c r="A4931" s="4"/>
    </row>
    <row r="4932" spans="1:1" x14ac:dyDescent="0.2">
      <c r="A4932" s="4"/>
    </row>
    <row r="4933" spans="1:1" x14ac:dyDescent="0.2">
      <c r="A4933" s="4"/>
    </row>
    <row r="4934" spans="1:1" x14ac:dyDescent="0.2">
      <c r="A4934" s="4"/>
    </row>
    <row r="4935" spans="1:1" x14ac:dyDescent="0.2">
      <c r="A4935" s="4"/>
    </row>
    <row r="4936" spans="1:1" x14ac:dyDescent="0.2">
      <c r="A4936" s="4"/>
    </row>
    <row r="4937" spans="1:1" x14ac:dyDescent="0.2">
      <c r="A4937" s="4"/>
    </row>
    <row r="4938" spans="1:1" x14ac:dyDescent="0.2">
      <c r="A4938" s="4"/>
    </row>
    <row r="4939" spans="1:1" x14ac:dyDescent="0.2">
      <c r="A4939" s="4"/>
    </row>
    <row r="4940" spans="1:1" x14ac:dyDescent="0.2">
      <c r="A4940" s="4"/>
    </row>
    <row r="4941" spans="1:1" x14ac:dyDescent="0.2">
      <c r="A4941" s="4"/>
    </row>
    <row r="4942" spans="1:1" x14ac:dyDescent="0.2">
      <c r="A4942" s="4"/>
    </row>
    <row r="4943" spans="1:1" x14ac:dyDescent="0.2">
      <c r="A4943" s="4"/>
    </row>
    <row r="4944" spans="1:1" x14ac:dyDescent="0.2">
      <c r="A4944" s="4"/>
    </row>
    <row r="4945" spans="1:1" x14ac:dyDescent="0.2">
      <c r="A4945" s="4"/>
    </row>
    <row r="4946" spans="1:1" x14ac:dyDescent="0.2">
      <c r="A4946" s="4"/>
    </row>
    <row r="4947" spans="1:1" x14ac:dyDescent="0.2">
      <c r="A4947" s="4"/>
    </row>
    <row r="4948" spans="1:1" x14ac:dyDescent="0.2">
      <c r="A4948" s="4"/>
    </row>
    <row r="4949" spans="1:1" x14ac:dyDescent="0.2">
      <c r="A4949" s="4"/>
    </row>
    <row r="4950" spans="1:1" x14ac:dyDescent="0.2">
      <c r="A4950" s="4"/>
    </row>
    <row r="4951" spans="1:1" x14ac:dyDescent="0.2">
      <c r="A4951" s="4"/>
    </row>
    <row r="4952" spans="1:1" x14ac:dyDescent="0.2">
      <c r="A4952" s="4"/>
    </row>
    <row r="4953" spans="1:1" x14ac:dyDescent="0.2">
      <c r="A4953" s="4"/>
    </row>
    <row r="4954" spans="1:1" x14ac:dyDescent="0.2">
      <c r="A4954" s="4"/>
    </row>
    <row r="4955" spans="1:1" x14ac:dyDescent="0.2">
      <c r="A4955" s="4"/>
    </row>
    <row r="4956" spans="1:1" x14ac:dyDescent="0.2">
      <c r="A4956" s="4"/>
    </row>
    <row r="4957" spans="1:1" x14ac:dyDescent="0.2">
      <c r="A4957" s="4"/>
    </row>
    <row r="4958" spans="1:1" x14ac:dyDescent="0.2">
      <c r="A4958" s="4"/>
    </row>
    <row r="4959" spans="1:1" x14ac:dyDescent="0.2">
      <c r="A4959" s="4"/>
    </row>
    <row r="4960" spans="1:1" x14ac:dyDescent="0.2">
      <c r="A4960" s="4"/>
    </row>
    <row r="4961" spans="1:1" x14ac:dyDescent="0.2">
      <c r="A4961" s="4"/>
    </row>
    <row r="4962" spans="1:1" x14ac:dyDescent="0.2">
      <c r="A4962" s="4"/>
    </row>
    <row r="4963" spans="1:1" x14ac:dyDescent="0.2">
      <c r="A4963" s="4"/>
    </row>
    <row r="4964" spans="1:1" x14ac:dyDescent="0.2">
      <c r="A4964" s="4"/>
    </row>
    <row r="4965" spans="1:1" x14ac:dyDescent="0.2">
      <c r="A4965" s="4"/>
    </row>
    <row r="4966" spans="1:1" x14ac:dyDescent="0.2">
      <c r="A4966" s="4"/>
    </row>
    <row r="4967" spans="1:1" x14ac:dyDescent="0.2">
      <c r="A4967" s="4"/>
    </row>
    <row r="4968" spans="1:1" x14ac:dyDescent="0.2">
      <c r="A4968" s="4"/>
    </row>
    <row r="4969" spans="1:1" x14ac:dyDescent="0.2">
      <c r="A4969" s="4"/>
    </row>
    <row r="4970" spans="1:1" x14ac:dyDescent="0.2">
      <c r="A4970" s="4"/>
    </row>
    <row r="4971" spans="1:1" x14ac:dyDescent="0.2">
      <c r="A4971" s="4"/>
    </row>
    <row r="4972" spans="1:1" x14ac:dyDescent="0.2">
      <c r="A4972" s="4"/>
    </row>
    <row r="4973" spans="1:1" x14ac:dyDescent="0.2">
      <c r="A4973" s="4"/>
    </row>
    <row r="4974" spans="1:1" x14ac:dyDescent="0.2">
      <c r="A4974" s="4"/>
    </row>
    <row r="4975" spans="1:1" x14ac:dyDescent="0.2">
      <c r="A4975" s="4"/>
    </row>
    <row r="4976" spans="1:1" x14ac:dyDescent="0.2">
      <c r="A4976" s="4"/>
    </row>
    <row r="4977" spans="1:1" x14ac:dyDescent="0.2">
      <c r="A4977" s="4"/>
    </row>
    <row r="4978" spans="1:1" x14ac:dyDescent="0.2">
      <c r="A4978" s="4"/>
    </row>
    <row r="4979" spans="1:1" x14ac:dyDescent="0.2">
      <c r="A4979" s="4"/>
    </row>
    <row r="4980" spans="1:1" x14ac:dyDescent="0.2">
      <c r="A4980" s="4"/>
    </row>
    <row r="4981" spans="1:1" x14ac:dyDescent="0.2">
      <c r="A4981" s="4"/>
    </row>
    <row r="4982" spans="1:1" x14ac:dyDescent="0.2">
      <c r="A4982" s="4"/>
    </row>
    <row r="4983" spans="1:1" x14ac:dyDescent="0.2">
      <c r="A4983" s="4"/>
    </row>
    <row r="4984" spans="1:1" x14ac:dyDescent="0.2">
      <c r="A4984" s="4"/>
    </row>
    <row r="4985" spans="1:1" x14ac:dyDescent="0.2">
      <c r="A4985" s="4"/>
    </row>
    <row r="4986" spans="1:1" x14ac:dyDescent="0.2">
      <c r="A4986" s="4"/>
    </row>
    <row r="4987" spans="1:1" x14ac:dyDescent="0.2">
      <c r="A4987" s="4"/>
    </row>
    <row r="4988" spans="1:1" x14ac:dyDescent="0.2">
      <c r="A4988" s="4"/>
    </row>
    <row r="4989" spans="1:1" x14ac:dyDescent="0.2">
      <c r="A4989" s="4"/>
    </row>
    <row r="4990" spans="1:1" x14ac:dyDescent="0.2">
      <c r="A4990" s="4"/>
    </row>
    <row r="4991" spans="1:1" x14ac:dyDescent="0.2">
      <c r="A4991" s="4"/>
    </row>
    <row r="4992" spans="1:1" x14ac:dyDescent="0.2">
      <c r="A4992" s="4"/>
    </row>
    <row r="4993" spans="1:1" x14ac:dyDescent="0.2">
      <c r="A4993" s="4"/>
    </row>
    <row r="4994" spans="1:1" x14ac:dyDescent="0.2">
      <c r="A4994" s="4"/>
    </row>
    <row r="4995" spans="1:1" x14ac:dyDescent="0.2">
      <c r="A4995" s="4"/>
    </row>
    <row r="4996" spans="1:1" x14ac:dyDescent="0.2">
      <c r="A4996" s="4"/>
    </row>
    <row r="4997" spans="1:1" x14ac:dyDescent="0.2">
      <c r="A4997" s="4"/>
    </row>
    <row r="4998" spans="1:1" x14ac:dyDescent="0.2">
      <c r="A4998" s="4"/>
    </row>
    <row r="4999" spans="1:1" x14ac:dyDescent="0.2">
      <c r="A4999" s="4"/>
    </row>
    <row r="5000" spans="1:1" x14ac:dyDescent="0.2">
      <c r="A5000" s="4"/>
    </row>
    <row r="5001" spans="1:1" x14ac:dyDescent="0.2">
      <c r="A5001" s="4"/>
    </row>
    <row r="5002" spans="1:1" x14ac:dyDescent="0.2">
      <c r="A5002" s="4"/>
    </row>
    <row r="5003" spans="1:1" x14ac:dyDescent="0.2">
      <c r="A5003" s="4"/>
    </row>
    <row r="5004" spans="1:1" x14ac:dyDescent="0.2">
      <c r="A5004" s="4"/>
    </row>
    <row r="5005" spans="1:1" x14ac:dyDescent="0.2">
      <c r="A5005" s="4"/>
    </row>
    <row r="5006" spans="1:1" x14ac:dyDescent="0.2">
      <c r="A5006" s="4"/>
    </row>
    <row r="5007" spans="1:1" x14ac:dyDescent="0.2">
      <c r="A5007" s="4"/>
    </row>
    <row r="5008" spans="1:1" x14ac:dyDescent="0.2">
      <c r="A5008" s="4"/>
    </row>
    <row r="5009" spans="1:1" x14ac:dyDescent="0.2">
      <c r="A5009" s="4"/>
    </row>
    <row r="5010" spans="1:1" x14ac:dyDescent="0.2">
      <c r="A5010" s="4"/>
    </row>
    <row r="5011" spans="1:1" x14ac:dyDescent="0.2">
      <c r="A5011" s="4"/>
    </row>
    <row r="5012" spans="1:1" x14ac:dyDescent="0.2">
      <c r="A5012" s="4"/>
    </row>
    <row r="5013" spans="1:1" x14ac:dyDescent="0.2">
      <c r="A5013" s="4"/>
    </row>
    <row r="5014" spans="1:1" x14ac:dyDescent="0.2">
      <c r="A5014" s="4"/>
    </row>
    <row r="5015" spans="1:1" x14ac:dyDescent="0.2">
      <c r="A5015" s="4"/>
    </row>
    <row r="5016" spans="1:1" x14ac:dyDescent="0.2">
      <c r="A5016" s="4"/>
    </row>
    <row r="5017" spans="1:1" x14ac:dyDescent="0.2">
      <c r="A5017" s="4"/>
    </row>
    <row r="5018" spans="1:1" x14ac:dyDescent="0.2">
      <c r="A5018" s="4"/>
    </row>
    <row r="5019" spans="1:1" x14ac:dyDescent="0.2">
      <c r="A5019" s="4"/>
    </row>
    <row r="5020" spans="1:1" x14ac:dyDescent="0.2">
      <c r="A5020" s="4"/>
    </row>
    <row r="5021" spans="1:1" x14ac:dyDescent="0.2">
      <c r="A5021" s="4"/>
    </row>
    <row r="5022" spans="1:1" x14ac:dyDescent="0.2">
      <c r="A5022" s="4"/>
    </row>
    <row r="5023" spans="1:1" x14ac:dyDescent="0.2">
      <c r="A5023" s="4"/>
    </row>
    <row r="5024" spans="1:1" x14ac:dyDescent="0.2">
      <c r="A5024" s="4"/>
    </row>
    <row r="5025" spans="1:1" x14ac:dyDescent="0.2">
      <c r="A5025" s="4"/>
    </row>
    <row r="5026" spans="1:1" x14ac:dyDescent="0.2">
      <c r="A5026" s="4"/>
    </row>
    <row r="5027" spans="1:1" x14ac:dyDescent="0.2">
      <c r="A5027" s="4"/>
    </row>
    <row r="5028" spans="1:1" x14ac:dyDescent="0.2">
      <c r="A5028" s="4"/>
    </row>
    <row r="5029" spans="1:1" x14ac:dyDescent="0.2">
      <c r="A5029" s="4"/>
    </row>
    <row r="5030" spans="1:1" x14ac:dyDescent="0.2">
      <c r="A5030" s="4"/>
    </row>
    <row r="5031" spans="1:1" x14ac:dyDescent="0.2">
      <c r="A5031" s="4"/>
    </row>
    <row r="5032" spans="1:1" x14ac:dyDescent="0.2">
      <c r="A5032" s="4"/>
    </row>
    <row r="5033" spans="1:1" x14ac:dyDescent="0.2">
      <c r="A5033" s="4"/>
    </row>
    <row r="5034" spans="1:1" x14ac:dyDescent="0.2">
      <c r="A5034" s="4"/>
    </row>
    <row r="5035" spans="1:1" x14ac:dyDescent="0.2">
      <c r="A5035" s="4"/>
    </row>
    <row r="5036" spans="1:1" x14ac:dyDescent="0.2">
      <c r="A5036" s="4"/>
    </row>
    <row r="5037" spans="1:1" x14ac:dyDescent="0.2">
      <c r="A5037" s="4"/>
    </row>
    <row r="5038" spans="1:1" x14ac:dyDescent="0.2">
      <c r="A5038" s="4"/>
    </row>
    <row r="5039" spans="1:1" x14ac:dyDescent="0.2">
      <c r="A5039" s="4"/>
    </row>
    <row r="5040" spans="1:1" x14ac:dyDescent="0.2">
      <c r="A5040" s="4"/>
    </row>
    <row r="5041" spans="1:1" x14ac:dyDescent="0.2">
      <c r="A5041" s="4"/>
    </row>
    <row r="5042" spans="1:1" x14ac:dyDescent="0.2">
      <c r="A5042" s="4"/>
    </row>
    <row r="5043" spans="1:1" x14ac:dyDescent="0.2">
      <c r="A5043" s="4"/>
    </row>
    <row r="5044" spans="1:1" x14ac:dyDescent="0.2">
      <c r="A5044" s="4"/>
    </row>
    <row r="5045" spans="1:1" x14ac:dyDescent="0.2">
      <c r="A5045" s="4"/>
    </row>
    <row r="5046" spans="1:1" x14ac:dyDescent="0.2">
      <c r="A5046" s="4"/>
    </row>
    <row r="5047" spans="1:1" x14ac:dyDescent="0.2">
      <c r="A5047" s="4"/>
    </row>
    <row r="5048" spans="1:1" x14ac:dyDescent="0.2">
      <c r="A5048" s="4"/>
    </row>
    <row r="5049" spans="1:1" x14ac:dyDescent="0.2">
      <c r="A5049" s="4"/>
    </row>
    <row r="5050" spans="1:1" x14ac:dyDescent="0.2">
      <c r="A5050" s="4"/>
    </row>
    <row r="5051" spans="1:1" x14ac:dyDescent="0.2">
      <c r="A5051" s="4"/>
    </row>
    <row r="5052" spans="1:1" x14ac:dyDescent="0.2">
      <c r="A5052" s="4"/>
    </row>
    <row r="5053" spans="1:1" x14ac:dyDescent="0.2">
      <c r="A5053" s="4"/>
    </row>
    <row r="5054" spans="1:1" x14ac:dyDescent="0.2">
      <c r="A5054" s="4"/>
    </row>
    <row r="5055" spans="1:1" x14ac:dyDescent="0.2">
      <c r="A5055" s="4"/>
    </row>
    <row r="5056" spans="1:1" x14ac:dyDescent="0.2">
      <c r="A5056" s="4"/>
    </row>
    <row r="5057" spans="1:1" x14ac:dyDescent="0.2">
      <c r="A5057" s="4"/>
    </row>
    <row r="5058" spans="1:1" x14ac:dyDescent="0.2">
      <c r="A5058" s="4"/>
    </row>
    <row r="5059" spans="1:1" x14ac:dyDescent="0.2">
      <c r="A5059" s="4"/>
    </row>
    <row r="5060" spans="1:1" x14ac:dyDescent="0.2">
      <c r="A5060" s="4"/>
    </row>
    <row r="5061" spans="1:1" x14ac:dyDescent="0.2">
      <c r="A5061" s="4"/>
    </row>
    <row r="5062" spans="1:1" x14ac:dyDescent="0.2">
      <c r="A5062" s="4"/>
    </row>
    <row r="5063" spans="1:1" x14ac:dyDescent="0.2">
      <c r="A5063" s="4"/>
    </row>
    <row r="5064" spans="1:1" x14ac:dyDescent="0.2">
      <c r="A5064" s="4"/>
    </row>
    <row r="5065" spans="1:1" x14ac:dyDescent="0.2">
      <c r="A5065" s="4"/>
    </row>
    <row r="5066" spans="1:1" x14ac:dyDescent="0.2">
      <c r="A5066" s="4"/>
    </row>
    <row r="5067" spans="1:1" x14ac:dyDescent="0.2">
      <c r="A5067" s="4"/>
    </row>
    <row r="5068" spans="1:1" x14ac:dyDescent="0.2">
      <c r="A5068" s="4"/>
    </row>
    <row r="5069" spans="1:1" x14ac:dyDescent="0.2">
      <c r="A5069" s="4"/>
    </row>
    <row r="5070" spans="1:1" x14ac:dyDescent="0.2">
      <c r="A5070" s="4"/>
    </row>
    <row r="5071" spans="1:1" x14ac:dyDescent="0.2">
      <c r="A5071" s="4"/>
    </row>
    <row r="5072" spans="1:1" x14ac:dyDescent="0.2">
      <c r="A5072" s="4"/>
    </row>
    <row r="5073" spans="1:1" x14ac:dyDescent="0.2">
      <c r="A5073" s="4"/>
    </row>
    <row r="5074" spans="1:1" x14ac:dyDescent="0.2">
      <c r="A5074" s="4"/>
    </row>
    <row r="5075" spans="1:1" x14ac:dyDescent="0.2">
      <c r="A5075" s="4"/>
    </row>
    <row r="5076" spans="1:1" x14ac:dyDescent="0.2">
      <c r="A5076" s="4"/>
    </row>
    <row r="5077" spans="1:1" x14ac:dyDescent="0.2">
      <c r="A5077" s="4"/>
    </row>
    <row r="5078" spans="1:1" x14ac:dyDescent="0.2">
      <c r="A5078" s="4"/>
    </row>
    <row r="5079" spans="1:1" x14ac:dyDescent="0.2">
      <c r="A5079" s="4"/>
    </row>
    <row r="5080" spans="1:1" x14ac:dyDescent="0.2">
      <c r="A5080" s="4"/>
    </row>
    <row r="5081" spans="1:1" x14ac:dyDescent="0.2">
      <c r="A5081" s="4"/>
    </row>
    <row r="5082" spans="1:1" x14ac:dyDescent="0.2">
      <c r="A5082" s="4"/>
    </row>
    <row r="5083" spans="1:1" x14ac:dyDescent="0.2">
      <c r="A5083" s="4"/>
    </row>
    <row r="5084" spans="1:1" x14ac:dyDescent="0.2">
      <c r="A5084" s="4"/>
    </row>
    <row r="5085" spans="1:1" x14ac:dyDescent="0.2">
      <c r="A5085" s="4"/>
    </row>
    <row r="5086" spans="1:1" x14ac:dyDescent="0.2">
      <c r="A5086" s="4"/>
    </row>
    <row r="5087" spans="1:1" x14ac:dyDescent="0.2">
      <c r="A5087" s="4"/>
    </row>
    <row r="5088" spans="1:1" x14ac:dyDescent="0.2">
      <c r="A5088" s="4"/>
    </row>
    <row r="5089" spans="1:1" x14ac:dyDescent="0.2">
      <c r="A5089" s="4"/>
    </row>
    <row r="5090" spans="1:1" x14ac:dyDescent="0.2">
      <c r="A5090" s="4"/>
    </row>
    <row r="5091" spans="1:1" x14ac:dyDescent="0.2">
      <c r="A5091" s="4"/>
    </row>
    <row r="5092" spans="1:1" x14ac:dyDescent="0.2">
      <c r="A5092" s="4"/>
    </row>
    <row r="5093" spans="1:1" x14ac:dyDescent="0.2">
      <c r="A5093" s="4"/>
    </row>
    <row r="5094" spans="1:1" x14ac:dyDescent="0.2">
      <c r="A5094" s="4"/>
    </row>
    <row r="5095" spans="1:1" x14ac:dyDescent="0.2">
      <c r="A5095" s="4"/>
    </row>
    <row r="5096" spans="1:1" x14ac:dyDescent="0.2">
      <c r="A5096" s="4"/>
    </row>
    <row r="5097" spans="1:1" x14ac:dyDescent="0.2">
      <c r="A5097" s="4"/>
    </row>
    <row r="5098" spans="1:1" x14ac:dyDescent="0.2">
      <c r="A5098" s="4"/>
    </row>
    <row r="5099" spans="1:1" x14ac:dyDescent="0.2">
      <c r="A5099" s="4"/>
    </row>
    <row r="5100" spans="1:1" x14ac:dyDescent="0.2">
      <c r="A5100" s="4"/>
    </row>
    <row r="5101" spans="1:1" x14ac:dyDescent="0.2">
      <c r="A5101" s="4"/>
    </row>
    <row r="5102" spans="1:1" x14ac:dyDescent="0.2">
      <c r="A5102" s="4"/>
    </row>
    <row r="5103" spans="1:1" x14ac:dyDescent="0.2">
      <c r="A5103" s="4"/>
    </row>
    <row r="5104" spans="1:1" x14ac:dyDescent="0.2">
      <c r="A5104" s="4"/>
    </row>
    <row r="5105" spans="1:1" x14ac:dyDescent="0.2">
      <c r="A5105" s="4"/>
    </row>
    <row r="5106" spans="1:1" x14ac:dyDescent="0.2">
      <c r="A5106" s="4"/>
    </row>
    <row r="5107" spans="1:1" x14ac:dyDescent="0.2">
      <c r="A5107" s="4"/>
    </row>
    <row r="5108" spans="1:1" x14ac:dyDescent="0.2">
      <c r="A5108" s="4"/>
    </row>
    <row r="5109" spans="1:1" x14ac:dyDescent="0.2">
      <c r="A5109" s="4"/>
    </row>
    <row r="5110" spans="1:1" x14ac:dyDescent="0.2">
      <c r="A5110" s="4"/>
    </row>
    <row r="5111" spans="1:1" x14ac:dyDescent="0.2">
      <c r="A5111" s="4"/>
    </row>
    <row r="5112" spans="1:1" x14ac:dyDescent="0.2">
      <c r="A5112" s="4"/>
    </row>
    <row r="5113" spans="1:1" x14ac:dyDescent="0.2">
      <c r="A5113" s="4"/>
    </row>
    <row r="5114" spans="1:1" x14ac:dyDescent="0.2">
      <c r="A5114" s="4"/>
    </row>
    <row r="5115" spans="1:1" x14ac:dyDescent="0.2">
      <c r="A5115" s="4"/>
    </row>
    <row r="5116" spans="1:1" x14ac:dyDescent="0.2">
      <c r="A5116" s="4"/>
    </row>
    <row r="5117" spans="1:1" x14ac:dyDescent="0.2">
      <c r="A5117" s="4"/>
    </row>
    <row r="5118" spans="1:1" x14ac:dyDescent="0.2">
      <c r="A5118" s="4"/>
    </row>
    <row r="5119" spans="1:1" x14ac:dyDescent="0.2">
      <c r="A5119" s="4"/>
    </row>
    <row r="5120" spans="1:1" x14ac:dyDescent="0.2">
      <c r="A5120" s="4"/>
    </row>
    <row r="5121" spans="1:1" x14ac:dyDescent="0.2">
      <c r="A5121" s="4"/>
    </row>
    <row r="5122" spans="1:1" x14ac:dyDescent="0.2">
      <c r="A5122" s="4"/>
    </row>
    <row r="5123" spans="1:1" x14ac:dyDescent="0.2">
      <c r="A5123" s="4"/>
    </row>
    <row r="5124" spans="1:1" x14ac:dyDescent="0.2">
      <c r="A5124" s="4"/>
    </row>
    <row r="5125" spans="1:1" x14ac:dyDescent="0.2">
      <c r="A5125" s="4"/>
    </row>
    <row r="5126" spans="1:1" x14ac:dyDescent="0.2">
      <c r="A5126" s="4"/>
    </row>
    <row r="5127" spans="1:1" x14ac:dyDescent="0.2">
      <c r="A5127" s="4"/>
    </row>
    <row r="5128" spans="1:1" x14ac:dyDescent="0.2">
      <c r="A5128" s="4"/>
    </row>
    <row r="5129" spans="1:1" x14ac:dyDescent="0.2">
      <c r="A5129" s="4"/>
    </row>
    <row r="5130" spans="1:1" x14ac:dyDescent="0.2">
      <c r="A5130" s="4"/>
    </row>
    <row r="5131" spans="1:1" x14ac:dyDescent="0.2">
      <c r="A5131" s="4"/>
    </row>
    <row r="5132" spans="1:1" x14ac:dyDescent="0.2">
      <c r="A5132" s="4"/>
    </row>
    <row r="5133" spans="1:1" x14ac:dyDescent="0.2">
      <c r="A5133" s="4"/>
    </row>
    <row r="5134" spans="1:1" x14ac:dyDescent="0.2">
      <c r="A5134" s="4"/>
    </row>
    <row r="5135" spans="1:1" x14ac:dyDescent="0.2">
      <c r="A5135" s="4"/>
    </row>
    <row r="5136" spans="1:1" x14ac:dyDescent="0.2">
      <c r="A5136" s="4"/>
    </row>
    <row r="5137" spans="1:1" x14ac:dyDescent="0.2">
      <c r="A5137" s="4"/>
    </row>
    <row r="5138" spans="1:1" x14ac:dyDescent="0.2">
      <c r="A5138" s="4"/>
    </row>
    <row r="5139" spans="1:1" x14ac:dyDescent="0.2">
      <c r="A5139" s="4"/>
    </row>
    <row r="5140" spans="1:1" x14ac:dyDescent="0.2">
      <c r="A5140" s="4"/>
    </row>
    <row r="5141" spans="1:1" x14ac:dyDescent="0.2">
      <c r="A5141" s="4"/>
    </row>
    <row r="5142" spans="1:1" x14ac:dyDescent="0.2">
      <c r="A5142" s="4"/>
    </row>
    <row r="5143" spans="1:1" x14ac:dyDescent="0.2">
      <c r="A5143" s="4"/>
    </row>
    <row r="5144" spans="1:1" x14ac:dyDescent="0.2">
      <c r="A5144" s="4"/>
    </row>
    <row r="5145" spans="1:1" x14ac:dyDescent="0.2">
      <c r="A5145" s="4"/>
    </row>
    <row r="5146" spans="1:1" x14ac:dyDescent="0.2">
      <c r="A5146" s="4"/>
    </row>
    <row r="5147" spans="1:1" x14ac:dyDescent="0.2">
      <c r="A5147" s="4"/>
    </row>
    <row r="5148" spans="1:1" x14ac:dyDescent="0.2">
      <c r="A5148" s="4"/>
    </row>
    <row r="5149" spans="1:1" x14ac:dyDescent="0.2">
      <c r="A5149" s="4"/>
    </row>
    <row r="5150" spans="1:1" x14ac:dyDescent="0.2">
      <c r="A5150" s="4"/>
    </row>
    <row r="5151" spans="1:1" x14ac:dyDescent="0.2">
      <c r="A5151" s="4"/>
    </row>
    <row r="5152" spans="1:1" x14ac:dyDescent="0.2">
      <c r="A5152" s="4"/>
    </row>
    <row r="5153" spans="1:1" x14ac:dyDescent="0.2">
      <c r="A5153" s="4"/>
    </row>
    <row r="5154" spans="1:1" x14ac:dyDescent="0.2">
      <c r="A5154" s="4"/>
    </row>
    <row r="5155" spans="1:1" x14ac:dyDescent="0.2">
      <c r="A5155" s="4"/>
    </row>
    <row r="5156" spans="1:1" x14ac:dyDescent="0.2">
      <c r="A5156" s="4"/>
    </row>
    <row r="5157" spans="1:1" x14ac:dyDescent="0.2">
      <c r="A5157" s="4"/>
    </row>
    <row r="5158" spans="1:1" x14ac:dyDescent="0.2">
      <c r="A5158" s="4"/>
    </row>
    <row r="5159" spans="1:1" x14ac:dyDescent="0.2">
      <c r="A5159" s="4"/>
    </row>
    <row r="5160" spans="1:1" x14ac:dyDescent="0.2">
      <c r="A5160" s="4"/>
    </row>
    <row r="5161" spans="1:1" x14ac:dyDescent="0.2">
      <c r="A5161" s="4"/>
    </row>
    <row r="5162" spans="1:1" x14ac:dyDescent="0.2">
      <c r="A5162" s="4"/>
    </row>
    <row r="5163" spans="1:1" x14ac:dyDescent="0.2">
      <c r="A5163" s="4"/>
    </row>
    <row r="5164" spans="1:1" x14ac:dyDescent="0.2">
      <c r="A5164" s="4"/>
    </row>
    <row r="5165" spans="1:1" x14ac:dyDescent="0.2">
      <c r="A5165" s="4"/>
    </row>
    <row r="5166" spans="1:1" x14ac:dyDescent="0.2">
      <c r="A5166" s="4"/>
    </row>
    <row r="5167" spans="1:1" x14ac:dyDescent="0.2">
      <c r="A5167" s="4"/>
    </row>
    <row r="5168" spans="1:1" x14ac:dyDescent="0.2">
      <c r="A5168" s="4"/>
    </row>
    <row r="5169" spans="1:1" x14ac:dyDescent="0.2">
      <c r="A5169" s="4"/>
    </row>
    <row r="5170" spans="1:1" x14ac:dyDescent="0.2">
      <c r="A5170" s="4"/>
    </row>
    <row r="5171" spans="1:1" x14ac:dyDescent="0.2">
      <c r="A5171" s="4"/>
    </row>
    <row r="5172" spans="1:1" x14ac:dyDescent="0.2">
      <c r="A5172" s="4"/>
    </row>
    <row r="5173" spans="1:1" x14ac:dyDescent="0.2">
      <c r="A5173" s="4"/>
    </row>
    <row r="5174" spans="1:1" x14ac:dyDescent="0.2">
      <c r="A5174" s="4"/>
    </row>
    <row r="5175" spans="1:1" x14ac:dyDescent="0.2">
      <c r="A5175" s="4"/>
    </row>
    <row r="5176" spans="1:1" x14ac:dyDescent="0.2">
      <c r="A5176" s="4"/>
    </row>
    <row r="5177" spans="1:1" x14ac:dyDescent="0.2">
      <c r="A5177" s="4"/>
    </row>
    <row r="5178" spans="1:1" x14ac:dyDescent="0.2">
      <c r="A5178" s="4"/>
    </row>
    <row r="5179" spans="1:1" x14ac:dyDescent="0.2">
      <c r="A5179" s="4"/>
    </row>
    <row r="5180" spans="1:1" x14ac:dyDescent="0.2">
      <c r="A5180" s="4"/>
    </row>
    <row r="5181" spans="1:1" x14ac:dyDescent="0.2">
      <c r="A5181" s="4"/>
    </row>
    <row r="5182" spans="1:1" x14ac:dyDescent="0.2">
      <c r="A5182" s="4"/>
    </row>
    <row r="5183" spans="1:1" x14ac:dyDescent="0.2">
      <c r="A5183" s="4"/>
    </row>
    <row r="5184" spans="1:1" x14ac:dyDescent="0.2">
      <c r="A5184" s="4"/>
    </row>
    <row r="5185" spans="1:1" x14ac:dyDescent="0.2">
      <c r="A5185" s="4"/>
    </row>
    <row r="5186" spans="1:1" x14ac:dyDescent="0.2">
      <c r="A5186" s="4"/>
    </row>
    <row r="5187" spans="1:1" x14ac:dyDescent="0.2">
      <c r="A5187" s="4"/>
    </row>
    <row r="5188" spans="1:1" x14ac:dyDescent="0.2">
      <c r="A5188" s="4"/>
    </row>
    <row r="5189" spans="1:1" x14ac:dyDescent="0.2">
      <c r="A5189" s="4"/>
    </row>
    <row r="5190" spans="1:1" x14ac:dyDescent="0.2">
      <c r="A5190" s="4"/>
    </row>
    <row r="5191" spans="1:1" x14ac:dyDescent="0.2">
      <c r="A5191" s="4"/>
    </row>
    <row r="5192" spans="1:1" x14ac:dyDescent="0.2">
      <c r="A5192" s="4"/>
    </row>
    <row r="5193" spans="1:1" x14ac:dyDescent="0.2">
      <c r="A5193" s="4"/>
    </row>
    <row r="5194" spans="1:1" x14ac:dyDescent="0.2">
      <c r="A5194" s="4"/>
    </row>
    <row r="5195" spans="1:1" x14ac:dyDescent="0.2">
      <c r="A5195" s="4"/>
    </row>
    <row r="5196" spans="1:1" x14ac:dyDescent="0.2">
      <c r="A5196" s="4"/>
    </row>
    <row r="5197" spans="1:1" x14ac:dyDescent="0.2">
      <c r="A5197" s="4"/>
    </row>
    <row r="5198" spans="1:1" x14ac:dyDescent="0.2">
      <c r="A5198" s="4"/>
    </row>
    <row r="5199" spans="1:1" x14ac:dyDescent="0.2">
      <c r="A5199" s="4"/>
    </row>
    <row r="5200" spans="1:1" x14ac:dyDescent="0.2">
      <c r="A5200" s="4"/>
    </row>
    <row r="5201" spans="1:1" x14ac:dyDescent="0.2">
      <c r="A5201" s="4"/>
    </row>
    <row r="5202" spans="1:1" x14ac:dyDescent="0.2">
      <c r="A5202" s="4"/>
    </row>
    <row r="5203" spans="1:1" x14ac:dyDescent="0.2">
      <c r="A5203" s="4"/>
    </row>
    <row r="5204" spans="1:1" x14ac:dyDescent="0.2">
      <c r="A5204" s="4"/>
    </row>
    <row r="5205" spans="1:1" x14ac:dyDescent="0.2">
      <c r="A5205" s="4"/>
    </row>
    <row r="5206" spans="1:1" x14ac:dyDescent="0.2">
      <c r="A5206" s="4"/>
    </row>
    <row r="5207" spans="1:1" x14ac:dyDescent="0.2">
      <c r="A5207" s="4"/>
    </row>
    <row r="5208" spans="1:1" x14ac:dyDescent="0.2">
      <c r="A5208" s="4"/>
    </row>
    <row r="5209" spans="1:1" x14ac:dyDescent="0.2">
      <c r="A5209" s="4"/>
    </row>
    <row r="5210" spans="1:1" x14ac:dyDescent="0.2">
      <c r="A5210" s="4"/>
    </row>
    <row r="5211" spans="1:1" x14ac:dyDescent="0.2">
      <c r="A5211" s="4"/>
    </row>
    <row r="5212" spans="1:1" x14ac:dyDescent="0.2">
      <c r="A5212" s="4"/>
    </row>
    <row r="5213" spans="1:1" x14ac:dyDescent="0.2">
      <c r="A5213" s="4"/>
    </row>
    <row r="5214" spans="1:1" x14ac:dyDescent="0.2">
      <c r="A5214" s="4"/>
    </row>
    <row r="5215" spans="1:1" x14ac:dyDescent="0.2">
      <c r="A5215" s="4"/>
    </row>
    <row r="5216" spans="1:1" x14ac:dyDescent="0.2">
      <c r="A5216" s="4"/>
    </row>
    <row r="5217" spans="1:1" x14ac:dyDescent="0.2">
      <c r="A5217" s="4"/>
    </row>
    <row r="5218" spans="1:1" x14ac:dyDescent="0.2">
      <c r="A5218" s="4"/>
    </row>
    <row r="5219" spans="1:1" x14ac:dyDescent="0.2">
      <c r="A5219" s="4"/>
    </row>
    <row r="5220" spans="1:1" x14ac:dyDescent="0.2">
      <c r="A5220" s="4"/>
    </row>
    <row r="5221" spans="1:1" x14ac:dyDescent="0.2">
      <c r="A5221" s="4"/>
    </row>
    <row r="5222" spans="1:1" x14ac:dyDescent="0.2">
      <c r="A5222" s="4"/>
    </row>
    <row r="5223" spans="1:1" x14ac:dyDescent="0.2">
      <c r="A5223" s="4"/>
    </row>
    <row r="5224" spans="1:1" x14ac:dyDescent="0.2">
      <c r="A5224" s="4"/>
    </row>
    <row r="5225" spans="1:1" x14ac:dyDescent="0.2">
      <c r="A5225" s="4"/>
    </row>
    <row r="5226" spans="1:1" x14ac:dyDescent="0.2">
      <c r="A5226" s="4"/>
    </row>
    <row r="5227" spans="1:1" x14ac:dyDescent="0.2">
      <c r="A5227" s="4"/>
    </row>
    <row r="5228" spans="1:1" x14ac:dyDescent="0.2">
      <c r="A5228" s="4"/>
    </row>
    <row r="5229" spans="1:1" x14ac:dyDescent="0.2">
      <c r="A5229" s="4"/>
    </row>
    <row r="5230" spans="1:1" x14ac:dyDescent="0.2">
      <c r="A5230" s="4"/>
    </row>
    <row r="5231" spans="1:1" x14ac:dyDescent="0.2">
      <c r="A5231" s="4"/>
    </row>
    <row r="5232" spans="1:1" x14ac:dyDescent="0.2">
      <c r="A5232" s="4"/>
    </row>
    <row r="5233" spans="1:1" x14ac:dyDescent="0.2">
      <c r="A5233" s="4"/>
    </row>
    <row r="5234" spans="1:1" x14ac:dyDescent="0.2">
      <c r="A5234" s="4"/>
    </row>
    <row r="5235" spans="1:1" x14ac:dyDescent="0.2">
      <c r="A5235" s="4"/>
    </row>
    <row r="5236" spans="1:1" x14ac:dyDescent="0.2">
      <c r="A5236" s="4"/>
    </row>
    <row r="5237" spans="1:1" x14ac:dyDescent="0.2">
      <c r="A5237" s="4"/>
    </row>
    <row r="5238" spans="1:1" x14ac:dyDescent="0.2">
      <c r="A5238" s="4"/>
    </row>
    <row r="5239" spans="1:1" x14ac:dyDescent="0.2">
      <c r="A5239" s="4"/>
    </row>
    <row r="5240" spans="1:1" x14ac:dyDescent="0.2">
      <c r="A5240" s="4"/>
    </row>
    <row r="5241" spans="1:1" x14ac:dyDescent="0.2">
      <c r="A5241" s="4"/>
    </row>
    <row r="5242" spans="1:1" x14ac:dyDescent="0.2">
      <c r="A5242" s="4"/>
    </row>
    <row r="5243" spans="1:1" x14ac:dyDescent="0.2">
      <c r="A5243" s="4"/>
    </row>
    <row r="5244" spans="1:1" x14ac:dyDescent="0.2">
      <c r="A5244" s="4"/>
    </row>
    <row r="5245" spans="1:1" x14ac:dyDescent="0.2">
      <c r="A5245" s="4"/>
    </row>
    <row r="5246" spans="1:1" x14ac:dyDescent="0.2">
      <c r="A5246" s="4"/>
    </row>
    <row r="5247" spans="1:1" x14ac:dyDescent="0.2">
      <c r="A5247" s="4"/>
    </row>
    <row r="5248" spans="1:1" x14ac:dyDescent="0.2">
      <c r="A5248" s="4"/>
    </row>
    <row r="5249" spans="1:1" x14ac:dyDescent="0.2">
      <c r="A5249" s="4"/>
    </row>
    <row r="5250" spans="1:1" x14ac:dyDescent="0.2">
      <c r="A5250" s="4"/>
    </row>
    <row r="5251" spans="1:1" x14ac:dyDescent="0.2">
      <c r="A5251" s="4"/>
    </row>
    <row r="5252" spans="1:1" x14ac:dyDescent="0.2">
      <c r="A5252" s="4"/>
    </row>
    <row r="5253" spans="1:1" x14ac:dyDescent="0.2">
      <c r="A5253" s="4"/>
    </row>
    <row r="5254" spans="1:1" x14ac:dyDescent="0.2">
      <c r="A5254" s="4"/>
    </row>
    <row r="5255" spans="1:1" x14ac:dyDescent="0.2">
      <c r="A5255" s="4"/>
    </row>
    <row r="5256" spans="1:1" x14ac:dyDescent="0.2">
      <c r="A5256" s="4"/>
    </row>
    <row r="5257" spans="1:1" x14ac:dyDescent="0.2">
      <c r="A5257" s="4"/>
    </row>
    <row r="5258" spans="1:1" x14ac:dyDescent="0.2">
      <c r="A5258" s="4"/>
    </row>
    <row r="5259" spans="1:1" x14ac:dyDescent="0.2">
      <c r="A5259" s="4"/>
    </row>
    <row r="5260" spans="1:1" x14ac:dyDescent="0.2">
      <c r="A5260" s="4"/>
    </row>
    <row r="5261" spans="1:1" x14ac:dyDescent="0.2">
      <c r="A5261" s="4"/>
    </row>
    <row r="5262" spans="1:1" x14ac:dyDescent="0.2">
      <c r="A5262" s="4"/>
    </row>
    <row r="5263" spans="1:1" x14ac:dyDescent="0.2">
      <c r="A5263" s="4"/>
    </row>
    <row r="5264" spans="1:1" x14ac:dyDescent="0.2">
      <c r="A5264" s="4"/>
    </row>
    <row r="5265" spans="1:1" x14ac:dyDescent="0.2">
      <c r="A5265" s="4"/>
    </row>
    <row r="5266" spans="1:1" x14ac:dyDescent="0.2">
      <c r="A5266" s="4"/>
    </row>
    <row r="5267" spans="1:1" x14ac:dyDescent="0.2">
      <c r="A5267" s="4"/>
    </row>
    <row r="5268" spans="1:1" x14ac:dyDescent="0.2">
      <c r="A5268" s="4"/>
    </row>
    <row r="5269" spans="1:1" x14ac:dyDescent="0.2">
      <c r="A5269" s="4"/>
    </row>
    <row r="5270" spans="1:1" x14ac:dyDescent="0.2">
      <c r="A5270" s="4"/>
    </row>
    <row r="5271" spans="1:1" x14ac:dyDescent="0.2">
      <c r="A5271" s="4"/>
    </row>
    <row r="5272" spans="1:1" x14ac:dyDescent="0.2">
      <c r="A5272" s="4"/>
    </row>
    <row r="5273" spans="1:1" x14ac:dyDescent="0.2">
      <c r="A5273" s="4"/>
    </row>
    <row r="5274" spans="1:1" x14ac:dyDescent="0.2">
      <c r="A5274" s="4"/>
    </row>
    <row r="5275" spans="1:1" x14ac:dyDescent="0.2">
      <c r="A5275" s="4"/>
    </row>
    <row r="5276" spans="1:1" x14ac:dyDescent="0.2">
      <c r="A5276" s="4"/>
    </row>
    <row r="5277" spans="1:1" x14ac:dyDescent="0.2">
      <c r="A5277" s="4"/>
    </row>
    <row r="5278" spans="1:1" x14ac:dyDescent="0.2">
      <c r="A5278" s="4"/>
    </row>
    <row r="5279" spans="1:1" x14ac:dyDescent="0.2">
      <c r="A5279" s="4"/>
    </row>
    <row r="5280" spans="1:1" x14ac:dyDescent="0.2">
      <c r="A5280" s="4"/>
    </row>
    <row r="5281" spans="1:1" x14ac:dyDescent="0.2">
      <c r="A5281" s="4"/>
    </row>
    <row r="5282" spans="1:1" x14ac:dyDescent="0.2">
      <c r="A5282" s="4"/>
    </row>
    <row r="5283" spans="1:1" x14ac:dyDescent="0.2">
      <c r="A5283" s="4"/>
    </row>
    <row r="5284" spans="1:1" x14ac:dyDescent="0.2">
      <c r="A5284" s="4"/>
    </row>
    <row r="5285" spans="1:1" x14ac:dyDescent="0.2">
      <c r="A5285" s="4"/>
    </row>
    <row r="5286" spans="1:1" x14ac:dyDescent="0.2">
      <c r="A5286" s="4"/>
    </row>
    <row r="5287" spans="1:1" x14ac:dyDescent="0.2">
      <c r="A5287" s="4"/>
    </row>
    <row r="5288" spans="1:1" x14ac:dyDescent="0.2">
      <c r="A5288" s="4"/>
    </row>
    <row r="5289" spans="1:1" x14ac:dyDescent="0.2">
      <c r="A5289" s="4"/>
    </row>
    <row r="5290" spans="1:1" x14ac:dyDescent="0.2">
      <c r="A5290" s="4"/>
    </row>
    <row r="5291" spans="1:1" x14ac:dyDescent="0.2">
      <c r="A5291" s="4"/>
    </row>
    <row r="5292" spans="1:1" x14ac:dyDescent="0.2">
      <c r="A5292" s="4"/>
    </row>
    <row r="5293" spans="1:1" x14ac:dyDescent="0.2">
      <c r="A5293" s="4"/>
    </row>
    <row r="5294" spans="1:1" x14ac:dyDescent="0.2">
      <c r="A5294" s="4"/>
    </row>
    <row r="5295" spans="1:1" x14ac:dyDescent="0.2">
      <c r="A5295" s="4"/>
    </row>
    <row r="5296" spans="1:1" x14ac:dyDescent="0.2">
      <c r="A5296" s="4"/>
    </row>
    <row r="5297" spans="1:1" x14ac:dyDescent="0.2">
      <c r="A5297" s="4"/>
    </row>
    <row r="5298" spans="1:1" x14ac:dyDescent="0.2">
      <c r="A5298" s="4"/>
    </row>
    <row r="5299" spans="1:1" x14ac:dyDescent="0.2">
      <c r="A5299" s="4"/>
    </row>
    <row r="5300" spans="1:1" x14ac:dyDescent="0.2">
      <c r="A5300" s="4"/>
    </row>
    <row r="5301" spans="1:1" x14ac:dyDescent="0.2">
      <c r="A5301" s="4"/>
    </row>
    <row r="5302" spans="1:1" x14ac:dyDescent="0.2">
      <c r="A5302" s="4"/>
    </row>
    <row r="5303" spans="1:1" x14ac:dyDescent="0.2">
      <c r="A5303" s="4"/>
    </row>
    <row r="5304" spans="1:1" x14ac:dyDescent="0.2">
      <c r="A5304" s="4"/>
    </row>
    <row r="5305" spans="1:1" x14ac:dyDescent="0.2">
      <c r="A5305" s="4"/>
    </row>
    <row r="5306" spans="1:1" x14ac:dyDescent="0.2">
      <c r="A5306" s="4"/>
    </row>
    <row r="5307" spans="1:1" x14ac:dyDescent="0.2">
      <c r="A5307" s="4"/>
    </row>
    <row r="5308" spans="1:1" x14ac:dyDescent="0.2">
      <c r="A5308" s="4"/>
    </row>
    <row r="5309" spans="1:1" x14ac:dyDescent="0.2">
      <c r="A5309" s="4"/>
    </row>
    <row r="5310" spans="1:1" x14ac:dyDescent="0.2">
      <c r="A5310" s="4"/>
    </row>
    <row r="5311" spans="1:1" x14ac:dyDescent="0.2">
      <c r="A5311" s="4"/>
    </row>
    <row r="5312" spans="1:1" x14ac:dyDescent="0.2">
      <c r="A5312" s="4"/>
    </row>
    <row r="5313" spans="1:1" x14ac:dyDescent="0.2">
      <c r="A5313" s="4"/>
    </row>
    <row r="5314" spans="1:1" x14ac:dyDescent="0.2">
      <c r="A5314" s="4"/>
    </row>
    <row r="5315" spans="1:1" x14ac:dyDescent="0.2">
      <c r="A5315" s="4"/>
    </row>
    <row r="5316" spans="1:1" x14ac:dyDescent="0.2">
      <c r="A5316" s="4"/>
    </row>
    <row r="5317" spans="1:1" x14ac:dyDescent="0.2">
      <c r="A5317" s="4"/>
    </row>
    <row r="5318" spans="1:1" x14ac:dyDescent="0.2">
      <c r="A5318" s="4"/>
    </row>
    <row r="5319" spans="1:1" x14ac:dyDescent="0.2">
      <c r="A5319" s="4"/>
    </row>
    <row r="5320" spans="1:1" x14ac:dyDescent="0.2">
      <c r="A5320" s="4"/>
    </row>
    <row r="5321" spans="1:1" x14ac:dyDescent="0.2">
      <c r="A5321" s="4"/>
    </row>
    <row r="5322" spans="1:1" x14ac:dyDescent="0.2">
      <c r="A5322" s="4"/>
    </row>
    <row r="5323" spans="1:1" x14ac:dyDescent="0.2">
      <c r="A5323" s="4"/>
    </row>
    <row r="5324" spans="1:1" x14ac:dyDescent="0.2">
      <c r="A5324" s="4"/>
    </row>
    <row r="5325" spans="1:1" x14ac:dyDescent="0.2">
      <c r="A5325" s="4"/>
    </row>
    <row r="5326" spans="1:1" x14ac:dyDescent="0.2">
      <c r="A5326" s="4"/>
    </row>
    <row r="5327" spans="1:1" x14ac:dyDescent="0.2">
      <c r="A5327" s="4"/>
    </row>
    <row r="5328" spans="1:1" x14ac:dyDescent="0.2">
      <c r="A5328" s="4"/>
    </row>
    <row r="5329" spans="1:1" x14ac:dyDescent="0.2">
      <c r="A5329" s="4"/>
    </row>
    <row r="5330" spans="1:1" x14ac:dyDescent="0.2">
      <c r="A5330" s="4"/>
    </row>
    <row r="5331" spans="1:1" x14ac:dyDescent="0.2">
      <c r="A5331" s="4"/>
    </row>
    <row r="5332" spans="1:1" x14ac:dyDescent="0.2">
      <c r="A5332" s="4"/>
    </row>
    <row r="5333" spans="1:1" x14ac:dyDescent="0.2">
      <c r="A5333" s="4"/>
    </row>
    <row r="5334" spans="1:1" x14ac:dyDescent="0.2">
      <c r="A5334" s="4"/>
    </row>
    <row r="5335" spans="1:1" x14ac:dyDescent="0.2">
      <c r="A5335" s="4"/>
    </row>
    <row r="5336" spans="1:1" x14ac:dyDescent="0.2">
      <c r="A5336" s="4"/>
    </row>
    <row r="5337" spans="1:1" x14ac:dyDescent="0.2">
      <c r="A5337" s="4"/>
    </row>
    <row r="5338" spans="1:1" x14ac:dyDescent="0.2">
      <c r="A5338" s="4"/>
    </row>
    <row r="5339" spans="1:1" x14ac:dyDescent="0.2">
      <c r="A5339" s="4"/>
    </row>
    <row r="5340" spans="1:1" x14ac:dyDescent="0.2">
      <c r="A5340" s="4"/>
    </row>
    <row r="5341" spans="1:1" x14ac:dyDescent="0.2">
      <c r="A5341" s="4"/>
    </row>
    <row r="5342" spans="1:1" x14ac:dyDescent="0.2">
      <c r="A5342" s="4"/>
    </row>
    <row r="5343" spans="1:1" x14ac:dyDescent="0.2">
      <c r="A5343" s="4"/>
    </row>
    <row r="5344" spans="1:1" x14ac:dyDescent="0.2">
      <c r="A5344" s="4"/>
    </row>
    <row r="5345" spans="1:1" x14ac:dyDescent="0.2">
      <c r="A5345" s="4"/>
    </row>
    <row r="5346" spans="1:1" x14ac:dyDescent="0.2">
      <c r="A5346" s="4"/>
    </row>
    <row r="5347" spans="1:1" x14ac:dyDescent="0.2">
      <c r="A5347" s="4"/>
    </row>
    <row r="5348" spans="1:1" x14ac:dyDescent="0.2">
      <c r="A5348" s="4"/>
    </row>
    <row r="5349" spans="1:1" x14ac:dyDescent="0.2">
      <c r="A5349" s="4"/>
    </row>
    <row r="5350" spans="1:1" x14ac:dyDescent="0.2">
      <c r="A5350" s="4"/>
    </row>
    <row r="5351" spans="1:1" x14ac:dyDescent="0.2">
      <c r="A5351" s="4"/>
    </row>
    <row r="5352" spans="1:1" x14ac:dyDescent="0.2">
      <c r="A5352" s="4"/>
    </row>
    <row r="5353" spans="1:1" x14ac:dyDescent="0.2">
      <c r="A5353" s="4"/>
    </row>
    <row r="5354" spans="1:1" x14ac:dyDescent="0.2">
      <c r="A5354" s="4"/>
    </row>
    <row r="5355" spans="1:1" x14ac:dyDescent="0.2">
      <c r="A5355" s="4"/>
    </row>
    <row r="5356" spans="1:1" x14ac:dyDescent="0.2">
      <c r="A5356" s="4"/>
    </row>
    <row r="5357" spans="1:1" x14ac:dyDescent="0.2">
      <c r="A5357" s="4"/>
    </row>
    <row r="5358" spans="1:1" x14ac:dyDescent="0.2">
      <c r="A5358" s="4"/>
    </row>
    <row r="5359" spans="1:1" x14ac:dyDescent="0.2">
      <c r="A5359" s="4"/>
    </row>
    <row r="5360" spans="1:1" x14ac:dyDescent="0.2">
      <c r="A5360" s="4"/>
    </row>
    <row r="5361" spans="1:1" x14ac:dyDescent="0.2">
      <c r="A5361" s="4"/>
    </row>
    <row r="5362" spans="1:1" x14ac:dyDescent="0.2">
      <c r="A5362" s="4"/>
    </row>
    <row r="5363" spans="1:1" x14ac:dyDescent="0.2">
      <c r="A5363" s="4"/>
    </row>
    <row r="5364" spans="1:1" x14ac:dyDescent="0.2">
      <c r="A5364" s="4"/>
    </row>
    <row r="5365" spans="1:1" x14ac:dyDescent="0.2">
      <c r="A5365" s="4"/>
    </row>
    <row r="5366" spans="1:1" x14ac:dyDescent="0.2">
      <c r="A5366" s="4"/>
    </row>
    <row r="5367" spans="1:1" x14ac:dyDescent="0.2">
      <c r="A5367" s="4"/>
    </row>
    <row r="5368" spans="1:1" x14ac:dyDescent="0.2">
      <c r="A5368" s="4"/>
    </row>
    <row r="5369" spans="1:1" x14ac:dyDescent="0.2">
      <c r="A5369" s="4"/>
    </row>
    <row r="5370" spans="1:1" x14ac:dyDescent="0.2">
      <c r="A5370" s="4"/>
    </row>
    <row r="5371" spans="1:1" x14ac:dyDescent="0.2">
      <c r="A5371" s="4"/>
    </row>
    <row r="5372" spans="1:1" x14ac:dyDescent="0.2">
      <c r="A5372" s="4"/>
    </row>
    <row r="5373" spans="1:1" x14ac:dyDescent="0.2">
      <c r="A5373" s="4"/>
    </row>
    <row r="5374" spans="1:1" x14ac:dyDescent="0.2">
      <c r="A5374" s="4"/>
    </row>
    <row r="5375" spans="1:1" x14ac:dyDescent="0.2">
      <c r="A5375" s="4"/>
    </row>
    <row r="5376" spans="1:1" x14ac:dyDescent="0.2">
      <c r="A5376" s="4"/>
    </row>
    <row r="5377" spans="1:1" x14ac:dyDescent="0.2">
      <c r="A5377" s="4"/>
    </row>
    <row r="5378" spans="1:1" x14ac:dyDescent="0.2">
      <c r="A5378" s="4"/>
    </row>
    <row r="5379" spans="1:1" x14ac:dyDescent="0.2">
      <c r="A5379" s="4"/>
    </row>
    <row r="5380" spans="1:1" x14ac:dyDescent="0.2">
      <c r="A5380" s="4"/>
    </row>
    <row r="5381" spans="1:1" x14ac:dyDescent="0.2">
      <c r="A5381" s="4"/>
    </row>
    <row r="5382" spans="1:1" x14ac:dyDescent="0.2">
      <c r="A5382" s="4"/>
    </row>
    <row r="5383" spans="1:1" x14ac:dyDescent="0.2">
      <c r="A5383" s="4"/>
    </row>
    <row r="5384" spans="1:1" x14ac:dyDescent="0.2">
      <c r="A5384" s="4"/>
    </row>
    <row r="5385" spans="1:1" x14ac:dyDescent="0.2">
      <c r="A5385" s="4"/>
    </row>
    <row r="5386" spans="1:1" x14ac:dyDescent="0.2">
      <c r="A5386" s="4"/>
    </row>
    <row r="5387" spans="1:1" x14ac:dyDescent="0.2">
      <c r="A5387" s="4"/>
    </row>
    <row r="5388" spans="1:1" x14ac:dyDescent="0.2">
      <c r="A5388" s="4"/>
    </row>
    <row r="5389" spans="1:1" x14ac:dyDescent="0.2">
      <c r="A5389" s="4"/>
    </row>
    <row r="5390" spans="1:1" x14ac:dyDescent="0.2">
      <c r="A5390" s="4"/>
    </row>
    <row r="5391" spans="1:1" x14ac:dyDescent="0.2">
      <c r="A5391" s="4"/>
    </row>
    <row r="5392" spans="1:1" x14ac:dyDescent="0.2">
      <c r="A5392" s="4"/>
    </row>
    <row r="5393" spans="1:1" x14ac:dyDescent="0.2">
      <c r="A5393" s="4"/>
    </row>
    <row r="5394" spans="1:1" x14ac:dyDescent="0.2">
      <c r="A5394" s="4"/>
    </row>
    <row r="5395" spans="1:1" x14ac:dyDescent="0.2">
      <c r="A5395" s="4"/>
    </row>
    <row r="5396" spans="1:1" x14ac:dyDescent="0.2">
      <c r="A5396" s="4"/>
    </row>
    <row r="5397" spans="1:1" x14ac:dyDescent="0.2">
      <c r="A5397" s="4"/>
    </row>
    <row r="5398" spans="1:1" x14ac:dyDescent="0.2">
      <c r="A5398" s="4"/>
    </row>
    <row r="5399" spans="1:1" x14ac:dyDescent="0.2">
      <c r="A5399" s="4"/>
    </row>
    <row r="5400" spans="1:1" x14ac:dyDescent="0.2">
      <c r="A5400" s="4"/>
    </row>
    <row r="5401" spans="1:1" x14ac:dyDescent="0.2">
      <c r="A5401" s="4"/>
    </row>
    <row r="5402" spans="1:1" x14ac:dyDescent="0.2">
      <c r="A5402" s="4"/>
    </row>
    <row r="5403" spans="1:1" x14ac:dyDescent="0.2">
      <c r="A5403" s="4"/>
    </row>
    <row r="5404" spans="1:1" x14ac:dyDescent="0.2">
      <c r="A5404" s="4"/>
    </row>
    <row r="5405" spans="1:1" x14ac:dyDescent="0.2">
      <c r="A5405" s="4"/>
    </row>
    <row r="5406" spans="1:1" x14ac:dyDescent="0.2">
      <c r="A5406" s="4"/>
    </row>
    <row r="5407" spans="1:1" x14ac:dyDescent="0.2">
      <c r="A5407" s="4"/>
    </row>
    <row r="5408" spans="1:1" x14ac:dyDescent="0.2">
      <c r="A5408" s="4"/>
    </row>
    <row r="5409" spans="1:1" x14ac:dyDescent="0.2">
      <c r="A5409" s="4"/>
    </row>
    <row r="5410" spans="1:1" x14ac:dyDescent="0.2">
      <c r="A5410" s="4"/>
    </row>
    <row r="5411" spans="1:1" x14ac:dyDescent="0.2">
      <c r="A5411" s="4"/>
    </row>
    <row r="5412" spans="1:1" x14ac:dyDescent="0.2">
      <c r="A5412" s="4"/>
    </row>
    <row r="5413" spans="1:1" x14ac:dyDescent="0.2">
      <c r="A5413" s="4"/>
    </row>
    <row r="5414" spans="1:1" x14ac:dyDescent="0.2">
      <c r="A5414" s="4"/>
    </row>
    <row r="5415" spans="1:1" x14ac:dyDescent="0.2">
      <c r="A5415" s="4"/>
    </row>
    <row r="5416" spans="1:1" x14ac:dyDescent="0.2">
      <c r="A5416" s="4"/>
    </row>
    <row r="5417" spans="1:1" x14ac:dyDescent="0.2">
      <c r="A5417" s="4"/>
    </row>
    <row r="5418" spans="1:1" x14ac:dyDescent="0.2">
      <c r="A5418" s="4"/>
    </row>
    <row r="5419" spans="1:1" x14ac:dyDescent="0.2">
      <c r="A5419" s="4"/>
    </row>
    <row r="5420" spans="1:1" x14ac:dyDescent="0.2">
      <c r="A5420" s="4"/>
    </row>
    <row r="5421" spans="1:1" x14ac:dyDescent="0.2">
      <c r="A5421" s="4"/>
    </row>
    <row r="5422" spans="1:1" x14ac:dyDescent="0.2">
      <c r="A5422" s="4"/>
    </row>
    <row r="5423" spans="1:1" x14ac:dyDescent="0.2">
      <c r="A5423" s="4"/>
    </row>
    <row r="5424" spans="1:1" x14ac:dyDescent="0.2">
      <c r="A5424" s="4"/>
    </row>
    <row r="5425" spans="1:1" x14ac:dyDescent="0.2">
      <c r="A5425" s="4"/>
    </row>
    <row r="5426" spans="1:1" x14ac:dyDescent="0.2">
      <c r="A5426" s="4"/>
    </row>
    <row r="5427" spans="1:1" x14ac:dyDescent="0.2">
      <c r="A5427" s="4"/>
    </row>
    <row r="5428" spans="1:1" x14ac:dyDescent="0.2">
      <c r="A5428" s="4"/>
    </row>
    <row r="5429" spans="1:1" x14ac:dyDescent="0.2">
      <c r="A5429" s="4"/>
    </row>
    <row r="5430" spans="1:1" x14ac:dyDescent="0.2">
      <c r="A5430" s="4"/>
    </row>
    <row r="5431" spans="1:1" x14ac:dyDescent="0.2">
      <c r="A5431" s="4"/>
    </row>
    <row r="5432" spans="1:1" x14ac:dyDescent="0.2">
      <c r="A5432" s="4"/>
    </row>
    <row r="5433" spans="1:1" x14ac:dyDescent="0.2">
      <c r="A5433" s="4"/>
    </row>
    <row r="5434" spans="1:1" x14ac:dyDescent="0.2">
      <c r="A5434" s="4"/>
    </row>
    <row r="5435" spans="1:1" x14ac:dyDescent="0.2">
      <c r="A5435" s="4"/>
    </row>
    <row r="5436" spans="1:1" x14ac:dyDescent="0.2">
      <c r="A5436" s="4"/>
    </row>
    <row r="5437" spans="1:1" x14ac:dyDescent="0.2">
      <c r="A5437" s="4"/>
    </row>
    <row r="5438" spans="1:1" x14ac:dyDescent="0.2">
      <c r="A5438" s="4"/>
    </row>
    <row r="5439" spans="1:1" x14ac:dyDescent="0.2">
      <c r="A5439" s="4"/>
    </row>
    <row r="5440" spans="1:1" x14ac:dyDescent="0.2">
      <c r="A5440" s="4"/>
    </row>
    <row r="5441" spans="1:1" x14ac:dyDescent="0.2">
      <c r="A5441" s="4"/>
    </row>
    <row r="5442" spans="1:1" x14ac:dyDescent="0.2">
      <c r="A5442" s="4"/>
    </row>
    <row r="5443" spans="1:1" x14ac:dyDescent="0.2">
      <c r="A5443" s="4"/>
    </row>
    <row r="5444" spans="1:1" x14ac:dyDescent="0.2">
      <c r="A5444" s="4"/>
    </row>
    <row r="5445" spans="1:1" x14ac:dyDescent="0.2">
      <c r="A5445" s="4"/>
    </row>
    <row r="5446" spans="1:1" x14ac:dyDescent="0.2">
      <c r="A5446" s="4"/>
    </row>
    <row r="5447" spans="1:1" x14ac:dyDescent="0.2">
      <c r="A5447" s="4"/>
    </row>
    <row r="5448" spans="1:1" x14ac:dyDescent="0.2">
      <c r="A5448" s="4"/>
    </row>
    <row r="5449" spans="1:1" x14ac:dyDescent="0.2">
      <c r="A5449" s="4"/>
    </row>
    <row r="5450" spans="1:1" x14ac:dyDescent="0.2">
      <c r="A5450" s="4"/>
    </row>
    <row r="5451" spans="1:1" x14ac:dyDescent="0.2">
      <c r="A5451" s="4"/>
    </row>
    <row r="5452" spans="1:1" x14ac:dyDescent="0.2">
      <c r="A5452" s="4"/>
    </row>
    <row r="5453" spans="1:1" x14ac:dyDescent="0.2">
      <c r="A5453" s="4"/>
    </row>
    <row r="5454" spans="1:1" x14ac:dyDescent="0.2">
      <c r="A5454" s="4"/>
    </row>
    <row r="5455" spans="1:1" x14ac:dyDescent="0.2">
      <c r="A5455" s="4"/>
    </row>
    <row r="5456" spans="1:1" x14ac:dyDescent="0.2">
      <c r="A5456" s="4"/>
    </row>
    <row r="5457" spans="1:1" x14ac:dyDescent="0.2">
      <c r="A5457" s="4"/>
    </row>
    <row r="5458" spans="1:1" x14ac:dyDescent="0.2">
      <c r="A5458" s="4"/>
    </row>
    <row r="5459" spans="1:1" x14ac:dyDescent="0.2">
      <c r="A5459" s="4"/>
    </row>
    <row r="5460" spans="1:1" x14ac:dyDescent="0.2">
      <c r="A5460" s="4"/>
    </row>
    <row r="5461" spans="1:1" x14ac:dyDescent="0.2">
      <c r="A5461" s="4"/>
    </row>
    <row r="5462" spans="1:1" x14ac:dyDescent="0.2">
      <c r="A5462" s="4"/>
    </row>
    <row r="5463" spans="1:1" x14ac:dyDescent="0.2">
      <c r="A5463" s="4"/>
    </row>
    <row r="5464" spans="1:1" x14ac:dyDescent="0.2">
      <c r="A5464" s="4"/>
    </row>
    <row r="5465" spans="1:1" x14ac:dyDescent="0.2">
      <c r="A5465" s="4"/>
    </row>
    <row r="5466" spans="1:1" x14ac:dyDescent="0.2">
      <c r="A5466" s="4"/>
    </row>
    <row r="5467" spans="1:1" x14ac:dyDescent="0.2">
      <c r="A5467" s="4"/>
    </row>
    <row r="5468" spans="1:1" x14ac:dyDescent="0.2">
      <c r="A5468" s="4"/>
    </row>
    <row r="5469" spans="1:1" x14ac:dyDescent="0.2">
      <c r="A5469" s="4"/>
    </row>
    <row r="5470" spans="1:1" x14ac:dyDescent="0.2">
      <c r="A5470" s="4"/>
    </row>
    <row r="5471" spans="1:1" x14ac:dyDescent="0.2">
      <c r="A5471" s="4"/>
    </row>
    <row r="5472" spans="1:1" x14ac:dyDescent="0.2">
      <c r="A5472" s="4"/>
    </row>
    <row r="5473" spans="1:1" x14ac:dyDescent="0.2">
      <c r="A5473" s="4"/>
    </row>
    <row r="5474" spans="1:1" x14ac:dyDescent="0.2">
      <c r="A5474" s="4"/>
    </row>
    <row r="5475" spans="1:1" x14ac:dyDescent="0.2">
      <c r="A5475" s="4"/>
    </row>
    <row r="5476" spans="1:1" x14ac:dyDescent="0.2">
      <c r="A5476" s="4"/>
    </row>
    <row r="5477" spans="1:1" x14ac:dyDescent="0.2">
      <c r="A5477" s="4"/>
    </row>
    <row r="5478" spans="1:1" x14ac:dyDescent="0.2">
      <c r="A5478" s="4"/>
    </row>
    <row r="5479" spans="1:1" x14ac:dyDescent="0.2">
      <c r="A5479" s="4"/>
    </row>
    <row r="5480" spans="1:1" x14ac:dyDescent="0.2">
      <c r="A5480" s="4"/>
    </row>
    <row r="5481" spans="1:1" x14ac:dyDescent="0.2">
      <c r="A5481" s="4"/>
    </row>
    <row r="5482" spans="1:1" x14ac:dyDescent="0.2">
      <c r="A5482" s="4"/>
    </row>
    <row r="5483" spans="1:1" x14ac:dyDescent="0.2">
      <c r="A5483" s="4"/>
    </row>
    <row r="5484" spans="1:1" x14ac:dyDescent="0.2">
      <c r="A5484" s="4"/>
    </row>
    <row r="5485" spans="1:1" x14ac:dyDescent="0.2">
      <c r="A5485" s="4"/>
    </row>
    <row r="5486" spans="1:1" x14ac:dyDescent="0.2">
      <c r="A5486" s="4"/>
    </row>
    <row r="5487" spans="1:1" x14ac:dyDescent="0.2">
      <c r="A5487" s="4"/>
    </row>
    <row r="5488" spans="1:1" x14ac:dyDescent="0.2">
      <c r="A5488" s="4"/>
    </row>
    <row r="5489" spans="1:1" x14ac:dyDescent="0.2">
      <c r="A5489" s="4"/>
    </row>
    <row r="5490" spans="1:1" x14ac:dyDescent="0.2">
      <c r="A5490" s="4"/>
    </row>
    <row r="5491" spans="1:1" x14ac:dyDescent="0.2">
      <c r="A5491" s="4"/>
    </row>
    <row r="5492" spans="1:1" x14ac:dyDescent="0.2">
      <c r="A5492" s="4"/>
    </row>
    <row r="5493" spans="1:1" x14ac:dyDescent="0.2">
      <c r="A5493" s="4"/>
    </row>
    <row r="5494" spans="1:1" x14ac:dyDescent="0.2">
      <c r="A5494" s="4"/>
    </row>
    <row r="5495" spans="1:1" x14ac:dyDescent="0.2">
      <c r="A5495" s="4"/>
    </row>
    <row r="5496" spans="1:1" x14ac:dyDescent="0.2">
      <c r="A5496" s="4"/>
    </row>
    <row r="5497" spans="1:1" x14ac:dyDescent="0.2">
      <c r="A5497" s="4"/>
    </row>
    <row r="5498" spans="1:1" x14ac:dyDescent="0.2">
      <c r="A5498" s="4"/>
    </row>
    <row r="5499" spans="1:1" x14ac:dyDescent="0.2">
      <c r="A5499" s="4"/>
    </row>
    <row r="5500" spans="1:1" x14ac:dyDescent="0.2">
      <c r="A5500" s="4"/>
    </row>
    <row r="5501" spans="1:1" x14ac:dyDescent="0.2">
      <c r="A5501" s="4"/>
    </row>
    <row r="5502" spans="1:1" x14ac:dyDescent="0.2">
      <c r="A5502" s="4"/>
    </row>
    <row r="5503" spans="1:1" x14ac:dyDescent="0.2">
      <c r="A5503" s="4"/>
    </row>
    <row r="5504" spans="1:1" x14ac:dyDescent="0.2">
      <c r="A5504" s="4"/>
    </row>
    <row r="5505" spans="1:1" x14ac:dyDescent="0.2">
      <c r="A5505" s="4"/>
    </row>
    <row r="5506" spans="1:1" x14ac:dyDescent="0.2">
      <c r="A5506" s="4"/>
    </row>
    <row r="5507" spans="1:1" x14ac:dyDescent="0.2">
      <c r="A5507" s="4"/>
    </row>
    <row r="5508" spans="1:1" x14ac:dyDescent="0.2">
      <c r="A5508" s="4"/>
    </row>
    <row r="5509" spans="1:1" x14ac:dyDescent="0.2">
      <c r="A5509" s="4"/>
    </row>
    <row r="5510" spans="1:1" x14ac:dyDescent="0.2">
      <c r="A5510" s="4"/>
    </row>
    <row r="5511" spans="1:1" x14ac:dyDescent="0.2">
      <c r="A5511" s="4"/>
    </row>
    <row r="5512" spans="1:1" x14ac:dyDescent="0.2">
      <c r="A5512" s="4"/>
    </row>
    <row r="5513" spans="1:1" x14ac:dyDescent="0.2">
      <c r="A5513" s="4"/>
    </row>
    <row r="5514" spans="1:1" x14ac:dyDescent="0.2">
      <c r="A5514" s="4"/>
    </row>
    <row r="5515" spans="1:1" x14ac:dyDescent="0.2">
      <c r="A5515" s="4"/>
    </row>
    <row r="5516" spans="1:1" x14ac:dyDescent="0.2">
      <c r="A5516" s="4"/>
    </row>
    <row r="5517" spans="1:1" x14ac:dyDescent="0.2">
      <c r="A5517" s="4"/>
    </row>
    <row r="5518" spans="1:1" x14ac:dyDescent="0.2">
      <c r="A5518" s="4"/>
    </row>
    <row r="5519" spans="1:1" x14ac:dyDescent="0.2">
      <c r="A5519" s="4"/>
    </row>
    <row r="5520" spans="1:1" x14ac:dyDescent="0.2">
      <c r="A5520" s="4"/>
    </row>
    <row r="5521" spans="1:1" x14ac:dyDescent="0.2">
      <c r="A5521" s="4"/>
    </row>
    <row r="5522" spans="1:1" x14ac:dyDescent="0.2">
      <c r="A5522" s="4"/>
    </row>
    <row r="5523" spans="1:1" x14ac:dyDescent="0.2">
      <c r="A5523" s="4"/>
    </row>
    <row r="5524" spans="1:1" x14ac:dyDescent="0.2">
      <c r="A5524" s="4"/>
    </row>
    <row r="5525" spans="1:1" x14ac:dyDescent="0.2">
      <c r="A5525" s="4"/>
    </row>
    <row r="5526" spans="1:1" x14ac:dyDescent="0.2">
      <c r="A5526" s="4"/>
    </row>
    <row r="5527" spans="1:1" x14ac:dyDescent="0.2">
      <c r="A5527" s="4"/>
    </row>
    <row r="5528" spans="1:1" x14ac:dyDescent="0.2">
      <c r="A5528" s="4"/>
    </row>
    <row r="5529" spans="1:1" x14ac:dyDescent="0.2">
      <c r="A5529" s="4"/>
    </row>
    <row r="5530" spans="1:1" x14ac:dyDescent="0.2">
      <c r="A5530" s="4"/>
    </row>
    <row r="5531" spans="1:1" x14ac:dyDescent="0.2">
      <c r="A5531" s="4"/>
    </row>
    <row r="5532" spans="1:1" x14ac:dyDescent="0.2">
      <c r="A5532" s="4"/>
    </row>
    <row r="5533" spans="1:1" x14ac:dyDescent="0.2">
      <c r="A5533" s="4"/>
    </row>
    <row r="5534" spans="1:1" x14ac:dyDescent="0.2">
      <c r="A5534" s="4"/>
    </row>
    <row r="5535" spans="1:1" x14ac:dyDescent="0.2">
      <c r="A5535" s="4"/>
    </row>
    <row r="5536" spans="1:1" x14ac:dyDescent="0.2">
      <c r="A5536" s="4"/>
    </row>
    <row r="5537" spans="1:1" x14ac:dyDescent="0.2">
      <c r="A5537" s="4"/>
    </row>
    <row r="5538" spans="1:1" x14ac:dyDescent="0.2">
      <c r="A5538" s="4"/>
    </row>
    <row r="5539" spans="1:1" x14ac:dyDescent="0.2">
      <c r="A5539" s="4"/>
    </row>
    <row r="5540" spans="1:1" x14ac:dyDescent="0.2">
      <c r="A5540" s="4"/>
    </row>
    <row r="5541" spans="1:1" x14ac:dyDescent="0.2">
      <c r="A5541" s="4"/>
    </row>
    <row r="5542" spans="1:1" x14ac:dyDescent="0.2">
      <c r="A5542" s="4"/>
    </row>
    <row r="5543" spans="1:1" x14ac:dyDescent="0.2">
      <c r="A5543" s="4"/>
    </row>
    <row r="5544" spans="1:1" x14ac:dyDescent="0.2">
      <c r="A5544" s="4"/>
    </row>
    <row r="5545" spans="1:1" x14ac:dyDescent="0.2">
      <c r="A5545" s="4"/>
    </row>
    <row r="5546" spans="1:1" x14ac:dyDescent="0.2">
      <c r="A5546" s="4"/>
    </row>
    <row r="5547" spans="1:1" x14ac:dyDescent="0.2">
      <c r="A5547" s="4"/>
    </row>
    <row r="5548" spans="1:1" x14ac:dyDescent="0.2">
      <c r="A5548" s="4"/>
    </row>
    <row r="5549" spans="1:1" x14ac:dyDescent="0.2">
      <c r="A5549" s="4"/>
    </row>
    <row r="5550" spans="1:1" x14ac:dyDescent="0.2">
      <c r="A5550" s="4"/>
    </row>
    <row r="5551" spans="1:1" x14ac:dyDescent="0.2">
      <c r="A5551" s="4"/>
    </row>
    <row r="5552" spans="1:1" x14ac:dyDescent="0.2">
      <c r="A5552" s="4"/>
    </row>
    <row r="5553" spans="1:1" x14ac:dyDescent="0.2">
      <c r="A5553" s="4"/>
    </row>
    <row r="5554" spans="1:1" x14ac:dyDescent="0.2">
      <c r="A5554" s="4"/>
    </row>
    <row r="5555" spans="1:1" x14ac:dyDescent="0.2">
      <c r="A5555" s="4"/>
    </row>
    <row r="5556" spans="1:1" x14ac:dyDescent="0.2">
      <c r="A5556" s="4"/>
    </row>
    <row r="5557" spans="1:1" x14ac:dyDescent="0.2">
      <c r="A5557" s="4"/>
    </row>
    <row r="5558" spans="1:1" x14ac:dyDescent="0.2">
      <c r="A5558" s="4"/>
    </row>
    <row r="5559" spans="1:1" x14ac:dyDescent="0.2">
      <c r="A5559" s="4"/>
    </row>
    <row r="5560" spans="1:1" x14ac:dyDescent="0.2">
      <c r="A5560" s="4"/>
    </row>
    <row r="5561" spans="1:1" x14ac:dyDescent="0.2">
      <c r="A5561" s="4"/>
    </row>
    <row r="5562" spans="1:1" x14ac:dyDescent="0.2">
      <c r="A5562" s="4"/>
    </row>
    <row r="5563" spans="1:1" x14ac:dyDescent="0.2">
      <c r="A5563" s="4"/>
    </row>
    <row r="5564" spans="1:1" x14ac:dyDescent="0.2">
      <c r="A5564" s="4"/>
    </row>
    <row r="5565" spans="1:1" x14ac:dyDescent="0.2">
      <c r="A5565" s="4"/>
    </row>
    <row r="5566" spans="1:1" x14ac:dyDescent="0.2">
      <c r="A5566" s="4"/>
    </row>
    <row r="5567" spans="1:1" x14ac:dyDescent="0.2">
      <c r="A5567" s="4"/>
    </row>
    <row r="5568" spans="1:1" x14ac:dyDescent="0.2">
      <c r="A5568" s="4"/>
    </row>
    <row r="5569" spans="1:1" x14ac:dyDescent="0.2">
      <c r="A5569" s="4"/>
    </row>
    <row r="5570" spans="1:1" x14ac:dyDescent="0.2">
      <c r="A5570" s="4"/>
    </row>
    <row r="5571" spans="1:1" x14ac:dyDescent="0.2">
      <c r="A5571" s="4"/>
    </row>
    <row r="5572" spans="1:1" x14ac:dyDescent="0.2">
      <c r="A5572" s="4"/>
    </row>
    <row r="5573" spans="1:1" x14ac:dyDescent="0.2">
      <c r="A5573" s="4"/>
    </row>
    <row r="5574" spans="1:1" x14ac:dyDescent="0.2">
      <c r="A5574" s="4"/>
    </row>
    <row r="5575" spans="1:1" x14ac:dyDescent="0.2">
      <c r="A5575" s="4"/>
    </row>
    <row r="5576" spans="1:1" x14ac:dyDescent="0.2">
      <c r="A5576" s="4"/>
    </row>
    <row r="5577" spans="1:1" x14ac:dyDescent="0.2">
      <c r="A5577" s="4"/>
    </row>
    <row r="5578" spans="1:1" x14ac:dyDescent="0.2">
      <c r="A5578" s="4"/>
    </row>
    <row r="5579" spans="1:1" x14ac:dyDescent="0.2">
      <c r="A5579" s="4"/>
    </row>
    <row r="5580" spans="1:1" x14ac:dyDescent="0.2">
      <c r="A5580" s="4"/>
    </row>
    <row r="5581" spans="1:1" x14ac:dyDescent="0.2">
      <c r="A5581" s="4"/>
    </row>
    <row r="5582" spans="1:1" x14ac:dyDescent="0.2">
      <c r="A5582" s="4"/>
    </row>
    <row r="5583" spans="1:1" x14ac:dyDescent="0.2">
      <c r="A5583" s="4"/>
    </row>
    <row r="5584" spans="1:1" x14ac:dyDescent="0.2">
      <c r="A5584" s="4"/>
    </row>
    <row r="5585" spans="1:1" x14ac:dyDescent="0.2">
      <c r="A5585" s="4"/>
    </row>
    <row r="5586" spans="1:1" x14ac:dyDescent="0.2">
      <c r="A5586" s="4"/>
    </row>
    <row r="5587" spans="1:1" x14ac:dyDescent="0.2">
      <c r="A5587" s="4"/>
    </row>
    <row r="5588" spans="1:1" x14ac:dyDescent="0.2">
      <c r="A5588" s="4"/>
    </row>
    <row r="5589" spans="1:1" x14ac:dyDescent="0.2">
      <c r="A5589" s="4"/>
    </row>
    <row r="5590" spans="1:1" x14ac:dyDescent="0.2">
      <c r="A5590" s="4"/>
    </row>
    <row r="5591" spans="1:1" x14ac:dyDescent="0.2">
      <c r="A5591" s="4"/>
    </row>
    <row r="5592" spans="1:1" x14ac:dyDescent="0.2">
      <c r="A5592" s="4"/>
    </row>
    <row r="5593" spans="1:1" x14ac:dyDescent="0.2">
      <c r="A5593" s="4"/>
    </row>
    <row r="5594" spans="1:1" x14ac:dyDescent="0.2">
      <c r="A5594" s="4"/>
    </row>
    <row r="5595" spans="1:1" x14ac:dyDescent="0.2">
      <c r="A5595" s="4"/>
    </row>
    <row r="5596" spans="1:1" x14ac:dyDescent="0.2">
      <c r="A5596" s="4"/>
    </row>
    <row r="5597" spans="1:1" x14ac:dyDescent="0.2">
      <c r="A5597" s="4"/>
    </row>
    <row r="5598" spans="1:1" x14ac:dyDescent="0.2">
      <c r="A5598" s="4"/>
    </row>
    <row r="5599" spans="1:1" x14ac:dyDescent="0.2">
      <c r="A5599" s="4"/>
    </row>
    <row r="5600" spans="1:1" x14ac:dyDescent="0.2">
      <c r="A5600" s="4"/>
    </row>
    <row r="5601" spans="1:1" x14ac:dyDescent="0.2">
      <c r="A5601" s="4"/>
    </row>
    <row r="5602" spans="1:1" x14ac:dyDescent="0.2">
      <c r="A5602" s="4"/>
    </row>
    <row r="5603" spans="1:1" x14ac:dyDescent="0.2">
      <c r="A5603" s="4"/>
    </row>
    <row r="5604" spans="1:1" x14ac:dyDescent="0.2">
      <c r="A5604" s="4"/>
    </row>
    <row r="5605" spans="1:1" x14ac:dyDescent="0.2">
      <c r="A5605" s="4"/>
    </row>
    <row r="5606" spans="1:1" x14ac:dyDescent="0.2">
      <c r="A5606" s="4"/>
    </row>
    <row r="5607" spans="1:1" x14ac:dyDescent="0.2">
      <c r="A5607" s="4"/>
    </row>
    <row r="5608" spans="1:1" x14ac:dyDescent="0.2">
      <c r="A5608" s="4"/>
    </row>
    <row r="5609" spans="1:1" x14ac:dyDescent="0.2">
      <c r="A5609" s="4"/>
    </row>
    <row r="5610" spans="1:1" x14ac:dyDescent="0.2">
      <c r="A5610" s="4"/>
    </row>
    <row r="5611" spans="1:1" x14ac:dyDescent="0.2">
      <c r="A5611" s="4"/>
    </row>
    <row r="5612" spans="1:1" x14ac:dyDescent="0.2">
      <c r="A5612" s="4"/>
    </row>
    <row r="5613" spans="1:1" x14ac:dyDescent="0.2">
      <c r="A5613" s="4"/>
    </row>
    <row r="5614" spans="1:1" x14ac:dyDescent="0.2">
      <c r="A5614" s="4"/>
    </row>
    <row r="5615" spans="1:1" x14ac:dyDescent="0.2">
      <c r="A5615" s="4"/>
    </row>
    <row r="5616" spans="1:1" x14ac:dyDescent="0.2">
      <c r="A5616" s="4"/>
    </row>
    <row r="5617" spans="1:1" x14ac:dyDescent="0.2">
      <c r="A5617" s="4"/>
    </row>
    <row r="5618" spans="1:1" x14ac:dyDescent="0.2">
      <c r="A5618" s="4"/>
    </row>
    <row r="5619" spans="1:1" x14ac:dyDescent="0.2">
      <c r="A5619" s="4"/>
    </row>
    <row r="5620" spans="1:1" x14ac:dyDescent="0.2">
      <c r="A5620" s="4"/>
    </row>
    <row r="5621" spans="1:1" x14ac:dyDescent="0.2">
      <c r="A5621" s="4"/>
    </row>
    <row r="5622" spans="1:1" x14ac:dyDescent="0.2">
      <c r="A5622" s="4"/>
    </row>
    <row r="5623" spans="1:1" x14ac:dyDescent="0.2">
      <c r="A5623" s="4"/>
    </row>
    <row r="5624" spans="1:1" x14ac:dyDescent="0.2">
      <c r="A5624" s="4"/>
    </row>
    <row r="5625" spans="1:1" x14ac:dyDescent="0.2">
      <c r="A5625" s="4"/>
    </row>
    <row r="5626" spans="1:1" x14ac:dyDescent="0.2">
      <c r="A5626" s="4"/>
    </row>
    <row r="5627" spans="1:1" x14ac:dyDescent="0.2">
      <c r="A5627" s="4"/>
    </row>
    <row r="5628" spans="1:1" x14ac:dyDescent="0.2">
      <c r="A5628" s="4"/>
    </row>
    <row r="5629" spans="1:1" x14ac:dyDescent="0.2">
      <c r="A5629" s="4"/>
    </row>
    <row r="5630" spans="1:1" x14ac:dyDescent="0.2">
      <c r="A5630" s="4"/>
    </row>
    <row r="5631" spans="1:1" x14ac:dyDescent="0.2">
      <c r="A5631" s="4"/>
    </row>
    <row r="5632" spans="1:1" x14ac:dyDescent="0.2">
      <c r="A5632" s="4"/>
    </row>
    <row r="5633" spans="1:1" x14ac:dyDescent="0.2">
      <c r="A5633" s="4"/>
    </row>
    <row r="5634" spans="1:1" x14ac:dyDescent="0.2">
      <c r="A5634" s="4"/>
    </row>
    <row r="5635" spans="1:1" x14ac:dyDescent="0.2">
      <c r="A5635" s="4"/>
    </row>
    <row r="5636" spans="1:1" x14ac:dyDescent="0.2">
      <c r="A5636" s="4"/>
    </row>
    <row r="5637" spans="1:1" x14ac:dyDescent="0.2">
      <c r="A5637" s="4"/>
    </row>
    <row r="5638" spans="1:1" x14ac:dyDescent="0.2">
      <c r="A5638" s="4"/>
    </row>
    <row r="5639" spans="1:1" x14ac:dyDescent="0.2">
      <c r="A5639" s="4"/>
    </row>
    <row r="5640" spans="1:1" x14ac:dyDescent="0.2">
      <c r="A5640" s="4"/>
    </row>
    <row r="5641" spans="1:1" x14ac:dyDescent="0.2">
      <c r="A5641" s="4"/>
    </row>
    <row r="5642" spans="1:1" x14ac:dyDescent="0.2">
      <c r="A5642" s="4"/>
    </row>
    <row r="5643" spans="1:1" x14ac:dyDescent="0.2">
      <c r="A5643" s="4"/>
    </row>
    <row r="5644" spans="1:1" x14ac:dyDescent="0.2">
      <c r="A5644" s="4"/>
    </row>
    <row r="5645" spans="1:1" x14ac:dyDescent="0.2">
      <c r="A5645" s="4"/>
    </row>
    <row r="5646" spans="1:1" x14ac:dyDescent="0.2">
      <c r="A5646" s="4"/>
    </row>
    <row r="5647" spans="1:1" x14ac:dyDescent="0.2">
      <c r="A5647" s="4"/>
    </row>
    <row r="5648" spans="1:1" x14ac:dyDescent="0.2">
      <c r="A5648" s="4"/>
    </row>
    <row r="5649" spans="1:1" x14ac:dyDescent="0.2">
      <c r="A5649" s="4"/>
    </row>
    <row r="5650" spans="1:1" x14ac:dyDescent="0.2">
      <c r="A5650" s="4"/>
    </row>
    <row r="5651" spans="1:1" x14ac:dyDescent="0.2">
      <c r="A5651" s="4"/>
    </row>
    <row r="5652" spans="1:1" x14ac:dyDescent="0.2">
      <c r="A5652" s="4"/>
    </row>
    <row r="5653" spans="1:1" x14ac:dyDescent="0.2">
      <c r="A5653" s="4"/>
    </row>
    <row r="5654" spans="1:1" x14ac:dyDescent="0.2">
      <c r="A5654" s="4"/>
    </row>
    <row r="5655" spans="1:1" x14ac:dyDescent="0.2">
      <c r="A5655" s="4"/>
    </row>
    <row r="5656" spans="1:1" x14ac:dyDescent="0.2">
      <c r="A5656" s="4"/>
    </row>
    <row r="5657" spans="1:1" x14ac:dyDescent="0.2">
      <c r="A5657" s="4"/>
    </row>
    <row r="5658" spans="1:1" x14ac:dyDescent="0.2">
      <c r="A5658" s="4"/>
    </row>
    <row r="5659" spans="1:1" x14ac:dyDescent="0.2">
      <c r="A5659" s="4"/>
    </row>
    <row r="5660" spans="1:1" x14ac:dyDescent="0.2">
      <c r="A5660" s="4"/>
    </row>
    <row r="5661" spans="1:1" x14ac:dyDescent="0.2">
      <c r="A5661" s="4"/>
    </row>
    <row r="5662" spans="1:1" x14ac:dyDescent="0.2">
      <c r="A5662" s="4"/>
    </row>
    <row r="5663" spans="1:1" x14ac:dyDescent="0.2">
      <c r="A5663" s="4"/>
    </row>
    <row r="5664" spans="1:1" x14ac:dyDescent="0.2">
      <c r="A5664" s="4"/>
    </row>
    <row r="5665" spans="1:1" x14ac:dyDescent="0.2">
      <c r="A5665" s="4"/>
    </row>
    <row r="5666" spans="1:1" x14ac:dyDescent="0.2">
      <c r="A5666" s="4"/>
    </row>
    <row r="5667" spans="1:1" x14ac:dyDescent="0.2">
      <c r="A5667" s="4"/>
    </row>
    <row r="5668" spans="1:1" x14ac:dyDescent="0.2">
      <c r="A5668" s="4"/>
    </row>
    <row r="5669" spans="1:1" x14ac:dyDescent="0.2">
      <c r="A5669" s="4"/>
    </row>
    <row r="5670" spans="1:1" x14ac:dyDescent="0.2">
      <c r="A5670" s="4"/>
    </row>
    <row r="5671" spans="1:1" x14ac:dyDescent="0.2">
      <c r="A5671" s="4"/>
    </row>
    <row r="5672" spans="1:1" x14ac:dyDescent="0.2">
      <c r="A5672" s="4"/>
    </row>
    <row r="5673" spans="1:1" x14ac:dyDescent="0.2">
      <c r="A5673" s="4"/>
    </row>
    <row r="5674" spans="1:1" x14ac:dyDescent="0.2">
      <c r="A5674" s="4"/>
    </row>
    <row r="5675" spans="1:1" x14ac:dyDescent="0.2">
      <c r="A5675" s="4"/>
    </row>
    <row r="5676" spans="1:1" x14ac:dyDescent="0.2">
      <c r="A5676" s="4"/>
    </row>
    <row r="5677" spans="1:1" x14ac:dyDescent="0.2">
      <c r="A5677" s="4"/>
    </row>
    <row r="5678" spans="1:1" x14ac:dyDescent="0.2">
      <c r="A5678" s="4"/>
    </row>
    <row r="5679" spans="1:1" x14ac:dyDescent="0.2">
      <c r="A5679" s="4"/>
    </row>
    <row r="5680" spans="1:1" x14ac:dyDescent="0.2">
      <c r="A5680" s="4"/>
    </row>
    <row r="5681" spans="1:1" x14ac:dyDescent="0.2">
      <c r="A5681" s="4"/>
    </row>
    <row r="5682" spans="1:1" x14ac:dyDescent="0.2">
      <c r="A5682" s="4"/>
    </row>
    <row r="5683" spans="1:1" x14ac:dyDescent="0.2">
      <c r="A5683" s="4"/>
    </row>
    <row r="5684" spans="1:1" x14ac:dyDescent="0.2">
      <c r="A5684" s="4"/>
    </row>
    <row r="5685" spans="1:1" x14ac:dyDescent="0.2">
      <c r="A5685" s="4"/>
    </row>
    <row r="5686" spans="1:1" x14ac:dyDescent="0.2">
      <c r="A5686" s="4"/>
    </row>
    <row r="5687" spans="1:1" x14ac:dyDescent="0.2">
      <c r="A5687" s="4"/>
    </row>
    <row r="5688" spans="1:1" x14ac:dyDescent="0.2">
      <c r="A5688" s="4"/>
    </row>
    <row r="5689" spans="1:1" x14ac:dyDescent="0.2">
      <c r="A5689" s="4"/>
    </row>
    <row r="5690" spans="1:1" x14ac:dyDescent="0.2">
      <c r="A5690" s="4"/>
    </row>
    <row r="5691" spans="1:1" x14ac:dyDescent="0.2">
      <c r="A5691" s="4"/>
    </row>
    <row r="5692" spans="1:1" x14ac:dyDescent="0.2">
      <c r="A5692" s="4"/>
    </row>
    <row r="5693" spans="1:1" x14ac:dyDescent="0.2">
      <c r="A5693" s="4"/>
    </row>
    <row r="5694" spans="1:1" x14ac:dyDescent="0.2">
      <c r="A5694" s="4"/>
    </row>
    <row r="5695" spans="1:1" x14ac:dyDescent="0.2">
      <c r="A5695" s="4"/>
    </row>
    <row r="5696" spans="1:1" x14ac:dyDescent="0.2">
      <c r="A5696" s="4"/>
    </row>
    <row r="5697" spans="1:1" x14ac:dyDescent="0.2">
      <c r="A5697" s="4"/>
    </row>
    <row r="5698" spans="1:1" x14ac:dyDescent="0.2">
      <c r="A5698" s="4"/>
    </row>
    <row r="5699" spans="1:1" x14ac:dyDescent="0.2">
      <c r="A5699" s="4"/>
    </row>
    <row r="5700" spans="1:1" x14ac:dyDescent="0.2">
      <c r="A5700" s="4"/>
    </row>
    <row r="5701" spans="1:1" x14ac:dyDescent="0.2">
      <c r="A5701" s="4"/>
    </row>
    <row r="5702" spans="1:1" x14ac:dyDescent="0.2">
      <c r="A5702" s="4"/>
    </row>
    <row r="5703" spans="1:1" x14ac:dyDescent="0.2">
      <c r="A5703" s="4"/>
    </row>
    <row r="5704" spans="1:1" x14ac:dyDescent="0.2">
      <c r="A5704" s="4"/>
    </row>
    <row r="5705" spans="1:1" x14ac:dyDescent="0.2">
      <c r="A5705" s="4"/>
    </row>
    <row r="5706" spans="1:1" x14ac:dyDescent="0.2">
      <c r="A5706" s="4"/>
    </row>
    <row r="5707" spans="1:1" x14ac:dyDescent="0.2">
      <c r="A5707" s="4"/>
    </row>
    <row r="5708" spans="1:1" x14ac:dyDescent="0.2">
      <c r="A5708" s="4"/>
    </row>
    <row r="5709" spans="1:1" x14ac:dyDescent="0.2">
      <c r="A5709" s="4"/>
    </row>
    <row r="5710" spans="1:1" x14ac:dyDescent="0.2">
      <c r="A5710" s="4"/>
    </row>
    <row r="5711" spans="1:1" x14ac:dyDescent="0.2">
      <c r="A5711" s="4"/>
    </row>
    <row r="5712" spans="1:1" x14ac:dyDescent="0.2">
      <c r="A5712" s="4"/>
    </row>
    <row r="5713" spans="1:1" x14ac:dyDescent="0.2">
      <c r="A5713" s="4"/>
    </row>
    <row r="5714" spans="1:1" x14ac:dyDescent="0.2">
      <c r="A5714" s="4"/>
    </row>
    <row r="5715" spans="1:1" x14ac:dyDescent="0.2">
      <c r="A5715" s="4"/>
    </row>
    <row r="5716" spans="1:1" x14ac:dyDescent="0.2">
      <c r="A5716" s="4"/>
    </row>
    <row r="5717" spans="1:1" x14ac:dyDescent="0.2">
      <c r="A5717" s="4"/>
    </row>
    <row r="5718" spans="1:1" x14ac:dyDescent="0.2">
      <c r="A5718" s="4"/>
    </row>
    <row r="5719" spans="1:1" x14ac:dyDescent="0.2">
      <c r="A5719" s="4"/>
    </row>
    <row r="5720" spans="1:1" x14ac:dyDescent="0.2">
      <c r="A5720" s="4"/>
    </row>
    <row r="5721" spans="1:1" x14ac:dyDescent="0.2">
      <c r="A5721" s="4"/>
    </row>
    <row r="5722" spans="1:1" x14ac:dyDescent="0.2">
      <c r="A5722" s="4"/>
    </row>
    <row r="5723" spans="1:1" x14ac:dyDescent="0.2">
      <c r="A5723" s="4"/>
    </row>
    <row r="5724" spans="1:1" x14ac:dyDescent="0.2">
      <c r="A5724" s="4"/>
    </row>
    <row r="5725" spans="1:1" x14ac:dyDescent="0.2">
      <c r="A5725" s="4"/>
    </row>
    <row r="5726" spans="1:1" x14ac:dyDescent="0.2">
      <c r="A5726" s="4"/>
    </row>
    <row r="5727" spans="1:1" x14ac:dyDescent="0.2">
      <c r="A5727" s="4"/>
    </row>
    <row r="5728" spans="1:1" x14ac:dyDescent="0.2">
      <c r="A5728" s="4"/>
    </row>
    <row r="5729" spans="1:1" x14ac:dyDescent="0.2">
      <c r="A5729" s="4"/>
    </row>
    <row r="5730" spans="1:1" x14ac:dyDescent="0.2">
      <c r="A5730" s="4"/>
    </row>
    <row r="5731" spans="1:1" x14ac:dyDescent="0.2">
      <c r="A5731" s="4"/>
    </row>
    <row r="5732" spans="1:1" x14ac:dyDescent="0.2">
      <c r="A5732" s="4"/>
    </row>
    <row r="5733" spans="1:1" x14ac:dyDescent="0.2">
      <c r="A5733" s="4"/>
    </row>
    <row r="5734" spans="1:1" x14ac:dyDescent="0.2">
      <c r="A5734" s="4"/>
    </row>
    <row r="5735" spans="1:1" x14ac:dyDescent="0.2">
      <c r="A5735" s="4"/>
    </row>
    <row r="5736" spans="1:1" x14ac:dyDescent="0.2">
      <c r="A5736" s="4"/>
    </row>
    <row r="5737" spans="1:1" x14ac:dyDescent="0.2">
      <c r="A5737" s="4"/>
    </row>
    <row r="5738" spans="1:1" x14ac:dyDescent="0.2">
      <c r="A5738" s="4"/>
    </row>
    <row r="5739" spans="1:1" x14ac:dyDescent="0.2">
      <c r="A5739" s="4"/>
    </row>
    <row r="5740" spans="1:1" x14ac:dyDescent="0.2">
      <c r="A5740" s="4"/>
    </row>
    <row r="5741" spans="1:1" x14ac:dyDescent="0.2">
      <c r="A5741" s="4"/>
    </row>
    <row r="5742" spans="1:1" x14ac:dyDescent="0.2">
      <c r="A5742" s="4"/>
    </row>
    <row r="5743" spans="1:1" x14ac:dyDescent="0.2">
      <c r="A5743" s="4"/>
    </row>
    <row r="5744" spans="1:1" x14ac:dyDescent="0.2">
      <c r="A5744" s="4"/>
    </row>
    <row r="5745" spans="1:1" x14ac:dyDescent="0.2">
      <c r="A5745" s="4"/>
    </row>
    <row r="5746" spans="1:1" x14ac:dyDescent="0.2">
      <c r="A5746" s="4"/>
    </row>
    <row r="5747" spans="1:1" x14ac:dyDescent="0.2">
      <c r="A5747" s="4"/>
    </row>
    <row r="5748" spans="1:1" x14ac:dyDescent="0.2">
      <c r="A5748" s="4"/>
    </row>
    <row r="5749" spans="1:1" x14ac:dyDescent="0.2">
      <c r="A5749" s="4"/>
    </row>
    <row r="5750" spans="1:1" x14ac:dyDescent="0.2">
      <c r="A5750" s="4"/>
    </row>
    <row r="5751" spans="1:1" x14ac:dyDescent="0.2">
      <c r="A5751" s="4"/>
    </row>
    <row r="5752" spans="1:1" x14ac:dyDescent="0.2">
      <c r="A5752" s="4"/>
    </row>
    <row r="5753" spans="1:1" x14ac:dyDescent="0.2">
      <c r="A5753" s="4"/>
    </row>
    <row r="5754" spans="1:1" x14ac:dyDescent="0.2">
      <c r="A5754" s="4"/>
    </row>
    <row r="5755" spans="1:1" x14ac:dyDescent="0.2">
      <c r="A5755" s="4"/>
    </row>
    <row r="5756" spans="1:1" x14ac:dyDescent="0.2">
      <c r="A5756" s="4"/>
    </row>
    <row r="5757" spans="1:1" x14ac:dyDescent="0.2">
      <c r="A5757" s="4"/>
    </row>
    <row r="5758" spans="1:1" x14ac:dyDescent="0.2">
      <c r="A5758" s="4"/>
    </row>
    <row r="5759" spans="1:1" x14ac:dyDescent="0.2">
      <c r="A5759" s="4"/>
    </row>
    <row r="5760" spans="1:1" x14ac:dyDescent="0.2">
      <c r="A5760" s="4"/>
    </row>
    <row r="5761" spans="1:1" x14ac:dyDescent="0.2">
      <c r="A5761" s="4"/>
    </row>
    <row r="5762" spans="1:1" x14ac:dyDescent="0.2">
      <c r="A5762" s="4"/>
    </row>
    <row r="5763" spans="1:1" x14ac:dyDescent="0.2">
      <c r="A5763" s="4"/>
    </row>
    <row r="5764" spans="1:1" x14ac:dyDescent="0.2">
      <c r="A5764" s="4"/>
    </row>
    <row r="5765" spans="1:1" x14ac:dyDescent="0.2">
      <c r="A5765" s="4"/>
    </row>
    <row r="5766" spans="1:1" x14ac:dyDescent="0.2">
      <c r="A5766" s="4"/>
    </row>
    <row r="5767" spans="1:1" x14ac:dyDescent="0.2">
      <c r="A5767" s="4"/>
    </row>
    <row r="5768" spans="1:1" x14ac:dyDescent="0.2">
      <c r="A5768" s="4"/>
    </row>
    <row r="5769" spans="1:1" x14ac:dyDescent="0.2">
      <c r="A5769" s="4"/>
    </row>
    <row r="5770" spans="1:1" x14ac:dyDescent="0.2">
      <c r="A5770" s="4"/>
    </row>
    <row r="5771" spans="1:1" x14ac:dyDescent="0.2">
      <c r="A5771" s="4"/>
    </row>
    <row r="5772" spans="1:1" x14ac:dyDescent="0.2">
      <c r="A5772" s="4"/>
    </row>
    <row r="5773" spans="1:1" x14ac:dyDescent="0.2">
      <c r="A5773" s="4"/>
    </row>
    <row r="5774" spans="1:1" x14ac:dyDescent="0.2">
      <c r="A5774" s="4"/>
    </row>
    <row r="5775" spans="1:1" x14ac:dyDescent="0.2">
      <c r="A5775" s="4"/>
    </row>
    <row r="5776" spans="1:1" x14ac:dyDescent="0.2">
      <c r="A5776" s="4"/>
    </row>
    <row r="5777" spans="1:1" x14ac:dyDescent="0.2">
      <c r="A5777" s="4"/>
    </row>
    <row r="5778" spans="1:1" x14ac:dyDescent="0.2">
      <c r="A5778" s="4"/>
    </row>
    <row r="5779" spans="1:1" x14ac:dyDescent="0.2">
      <c r="A5779" s="4"/>
    </row>
    <row r="5780" spans="1:1" x14ac:dyDescent="0.2">
      <c r="A5780" s="4"/>
    </row>
    <row r="5781" spans="1:1" x14ac:dyDescent="0.2">
      <c r="A5781" s="4"/>
    </row>
    <row r="5782" spans="1:1" x14ac:dyDescent="0.2">
      <c r="A5782" s="4"/>
    </row>
    <row r="5783" spans="1:1" x14ac:dyDescent="0.2">
      <c r="A5783" s="4"/>
    </row>
    <row r="5784" spans="1:1" x14ac:dyDescent="0.2">
      <c r="A5784" s="4"/>
    </row>
    <row r="5785" spans="1:1" x14ac:dyDescent="0.2">
      <c r="A5785" s="4"/>
    </row>
    <row r="5786" spans="1:1" x14ac:dyDescent="0.2">
      <c r="A5786" s="4"/>
    </row>
    <row r="5787" spans="1:1" x14ac:dyDescent="0.2">
      <c r="A5787" s="4"/>
    </row>
    <row r="5788" spans="1:1" x14ac:dyDescent="0.2">
      <c r="A5788" s="4"/>
    </row>
    <row r="5789" spans="1:1" x14ac:dyDescent="0.2">
      <c r="A5789" s="4"/>
    </row>
    <row r="5790" spans="1:1" x14ac:dyDescent="0.2">
      <c r="A5790" s="4"/>
    </row>
    <row r="5791" spans="1:1" x14ac:dyDescent="0.2">
      <c r="A5791" s="4"/>
    </row>
    <row r="5792" spans="1:1" x14ac:dyDescent="0.2">
      <c r="A5792" s="4"/>
    </row>
    <row r="5793" spans="1:1" x14ac:dyDescent="0.2">
      <c r="A5793" s="4"/>
    </row>
    <row r="5794" spans="1:1" x14ac:dyDescent="0.2">
      <c r="A5794" s="4"/>
    </row>
    <row r="5795" spans="1:1" x14ac:dyDescent="0.2">
      <c r="A5795" s="4"/>
    </row>
    <row r="5796" spans="1:1" x14ac:dyDescent="0.2">
      <c r="A5796" s="4"/>
    </row>
    <row r="5797" spans="1:1" x14ac:dyDescent="0.2">
      <c r="A5797" s="4"/>
    </row>
    <row r="5798" spans="1:1" x14ac:dyDescent="0.2">
      <c r="A5798" s="4"/>
    </row>
    <row r="5799" spans="1:1" x14ac:dyDescent="0.2">
      <c r="A5799" s="4"/>
    </row>
    <row r="5800" spans="1:1" x14ac:dyDescent="0.2">
      <c r="A5800" s="4"/>
    </row>
    <row r="5801" spans="1:1" x14ac:dyDescent="0.2">
      <c r="A5801" s="4"/>
    </row>
    <row r="5802" spans="1:1" x14ac:dyDescent="0.2">
      <c r="A5802" s="4"/>
    </row>
    <row r="5803" spans="1:1" x14ac:dyDescent="0.2">
      <c r="A5803" s="4"/>
    </row>
    <row r="5804" spans="1:1" x14ac:dyDescent="0.2">
      <c r="A5804" s="4"/>
    </row>
    <row r="5805" spans="1:1" x14ac:dyDescent="0.2">
      <c r="A5805" s="4"/>
    </row>
    <row r="5806" spans="1:1" x14ac:dyDescent="0.2">
      <c r="A5806" s="4"/>
    </row>
    <row r="5807" spans="1:1" x14ac:dyDescent="0.2">
      <c r="A5807" s="4"/>
    </row>
    <row r="5808" spans="1:1" x14ac:dyDescent="0.2">
      <c r="A5808" s="4"/>
    </row>
    <row r="5809" spans="1:1" x14ac:dyDescent="0.2">
      <c r="A5809" s="4"/>
    </row>
    <row r="5810" spans="1:1" x14ac:dyDescent="0.2">
      <c r="A5810" s="4"/>
    </row>
    <row r="5811" spans="1:1" x14ac:dyDescent="0.2">
      <c r="A5811" s="4"/>
    </row>
    <row r="5812" spans="1:1" x14ac:dyDescent="0.2">
      <c r="A5812" s="4"/>
    </row>
    <row r="5813" spans="1:1" x14ac:dyDescent="0.2">
      <c r="A5813" s="4"/>
    </row>
    <row r="5814" spans="1:1" x14ac:dyDescent="0.2">
      <c r="A5814" s="4"/>
    </row>
    <row r="5815" spans="1:1" x14ac:dyDescent="0.2">
      <c r="A5815" s="4"/>
    </row>
    <row r="5816" spans="1:1" x14ac:dyDescent="0.2">
      <c r="A5816" s="4"/>
    </row>
    <row r="5817" spans="1:1" x14ac:dyDescent="0.2">
      <c r="A5817" s="4"/>
    </row>
    <row r="5818" spans="1:1" x14ac:dyDescent="0.2">
      <c r="A5818" s="4"/>
    </row>
    <row r="5819" spans="1:1" x14ac:dyDescent="0.2">
      <c r="A5819" s="4"/>
    </row>
    <row r="5820" spans="1:1" x14ac:dyDescent="0.2">
      <c r="A5820" s="4"/>
    </row>
    <row r="5821" spans="1:1" x14ac:dyDescent="0.2">
      <c r="A5821" s="4"/>
    </row>
    <row r="5822" spans="1:1" x14ac:dyDescent="0.2">
      <c r="A5822" s="4"/>
    </row>
    <row r="5823" spans="1:1" x14ac:dyDescent="0.2">
      <c r="A5823" s="4"/>
    </row>
    <row r="5824" spans="1:1" x14ac:dyDescent="0.2">
      <c r="A5824" s="4"/>
    </row>
    <row r="5825" spans="1:1" x14ac:dyDescent="0.2">
      <c r="A5825" s="4"/>
    </row>
    <row r="5826" spans="1:1" x14ac:dyDescent="0.2">
      <c r="A5826" s="4"/>
    </row>
    <row r="5827" spans="1:1" x14ac:dyDescent="0.2">
      <c r="A5827" s="4"/>
    </row>
    <row r="5828" spans="1:1" x14ac:dyDescent="0.2">
      <c r="A5828" s="4"/>
    </row>
    <row r="5829" spans="1:1" x14ac:dyDescent="0.2">
      <c r="A5829" s="4"/>
    </row>
    <row r="5830" spans="1:1" x14ac:dyDescent="0.2">
      <c r="A5830" s="4"/>
    </row>
    <row r="5831" spans="1:1" x14ac:dyDescent="0.2">
      <c r="A5831" s="4"/>
    </row>
    <row r="5832" spans="1:1" x14ac:dyDescent="0.2">
      <c r="A5832" s="4"/>
    </row>
    <row r="5833" spans="1:1" x14ac:dyDescent="0.2">
      <c r="A5833" s="4"/>
    </row>
    <row r="5834" spans="1:1" x14ac:dyDescent="0.2">
      <c r="A5834" s="4"/>
    </row>
    <row r="5835" spans="1:1" x14ac:dyDescent="0.2">
      <c r="A5835" s="4"/>
    </row>
    <row r="5836" spans="1:1" x14ac:dyDescent="0.2">
      <c r="A5836" s="4"/>
    </row>
    <row r="5837" spans="1:1" x14ac:dyDescent="0.2">
      <c r="A5837" s="4"/>
    </row>
    <row r="5838" spans="1:1" x14ac:dyDescent="0.2">
      <c r="A5838" s="4"/>
    </row>
    <row r="5839" spans="1:1" x14ac:dyDescent="0.2">
      <c r="A5839" s="4"/>
    </row>
    <row r="5840" spans="1:1" x14ac:dyDescent="0.2">
      <c r="A5840" s="4"/>
    </row>
    <row r="5841" spans="1:1" x14ac:dyDescent="0.2">
      <c r="A5841" s="4"/>
    </row>
    <row r="5842" spans="1:1" x14ac:dyDescent="0.2">
      <c r="A5842" s="4"/>
    </row>
    <row r="5843" spans="1:1" x14ac:dyDescent="0.2">
      <c r="A5843" s="4"/>
    </row>
    <row r="5844" spans="1:1" x14ac:dyDescent="0.2">
      <c r="A5844" s="4"/>
    </row>
    <row r="5845" spans="1:1" x14ac:dyDescent="0.2">
      <c r="A5845" s="4"/>
    </row>
    <row r="5846" spans="1:1" x14ac:dyDescent="0.2">
      <c r="A5846" s="4"/>
    </row>
    <row r="5847" spans="1:1" x14ac:dyDescent="0.2">
      <c r="A5847" s="4"/>
    </row>
    <row r="5848" spans="1:1" x14ac:dyDescent="0.2">
      <c r="A5848" s="4"/>
    </row>
    <row r="5849" spans="1:1" x14ac:dyDescent="0.2">
      <c r="A5849" s="4"/>
    </row>
    <row r="5850" spans="1:1" x14ac:dyDescent="0.2">
      <c r="A5850" s="4"/>
    </row>
    <row r="5851" spans="1:1" x14ac:dyDescent="0.2">
      <c r="A5851" s="4"/>
    </row>
    <row r="5852" spans="1:1" x14ac:dyDescent="0.2">
      <c r="A5852" s="4"/>
    </row>
    <row r="5853" spans="1:1" x14ac:dyDescent="0.2">
      <c r="A5853" s="4"/>
    </row>
    <row r="5854" spans="1:1" x14ac:dyDescent="0.2">
      <c r="A5854" s="4"/>
    </row>
    <row r="5855" spans="1:1" x14ac:dyDescent="0.2">
      <c r="A5855" s="4"/>
    </row>
    <row r="5856" spans="1:1" x14ac:dyDescent="0.2">
      <c r="A5856" s="4"/>
    </row>
    <row r="5857" spans="1:1" x14ac:dyDescent="0.2">
      <c r="A5857" s="4"/>
    </row>
    <row r="5858" spans="1:1" x14ac:dyDescent="0.2">
      <c r="A5858" s="4"/>
    </row>
    <row r="5859" spans="1:1" x14ac:dyDescent="0.2">
      <c r="A5859" s="4"/>
    </row>
    <row r="5860" spans="1:1" x14ac:dyDescent="0.2">
      <c r="A5860" s="4"/>
    </row>
    <row r="5861" spans="1:1" x14ac:dyDescent="0.2">
      <c r="A5861" s="4"/>
    </row>
    <row r="5862" spans="1:1" x14ac:dyDescent="0.2">
      <c r="A5862" s="4"/>
    </row>
    <row r="5863" spans="1:1" x14ac:dyDescent="0.2">
      <c r="A5863" s="4"/>
    </row>
    <row r="5864" spans="1:1" x14ac:dyDescent="0.2">
      <c r="A5864" s="4"/>
    </row>
    <row r="5865" spans="1:1" x14ac:dyDescent="0.2">
      <c r="A5865" s="4"/>
    </row>
    <row r="5866" spans="1:1" x14ac:dyDescent="0.2">
      <c r="A5866" s="4"/>
    </row>
    <row r="5867" spans="1:1" x14ac:dyDescent="0.2">
      <c r="A5867" s="4"/>
    </row>
    <row r="5868" spans="1:1" x14ac:dyDescent="0.2">
      <c r="A5868" s="4"/>
    </row>
    <row r="5869" spans="1:1" x14ac:dyDescent="0.2">
      <c r="A5869" s="4"/>
    </row>
    <row r="5870" spans="1:1" x14ac:dyDescent="0.2">
      <c r="A5870" s="4"/>
    </row>
    <row r="5871" spans="1:1" x14ac:dyDescent="0.2">
      <c r="A5871" s="4"/>
    </row>
    <row r="5872" spans="1:1" x14ac:dyDescent="0.2">
      <c r="A5872" s="4"/>
    </row>
    <row r="5873" spans="1:1" x14ac:dyDescent="0.2">
      <c r="A5873" s="4"/>
    </row>
    <row r="5874" spans="1:1" x14ac:dyDescent="0.2">
      <c r="A5874" s="4"/>
    </row>
    <row r="5875" spans="1:1" x14ac:dyDescent="0.2">
      <c r="A5875" s="4"/>
    </row>
    <row r="5876" spans="1:1" x14ac:dyDescent="0.2">
      <c r="A5876" s="4"/>
    </row>
    <row r="5877" spans="1:1" x14ac:dyDescent="0.2">
      <c r="A5877" s="4"/>
    </row>
    <row r="5878" spans="1:1" x14ac:dyDescent="0.2">
      <c r="A5878" s="4"/>
    </row>
    <row r="5879" spans="1:1" x14ac:dyDescent="0.2">
      <c r="A5879" s="4"/>
    </row>
    <row r="5880" spans="1:1" x14ac:dyDescent="0.2">
      <c r="A5880" s="4"/>
    </row>
    <row r="5881" spans="1:1" x14ac:dyDescent="0.2">
      <c r="A5881" s="4"/>
    </row>
    <row r="5882" spans="1:1" x14ac:dyDescent="0.2">
      <c r="A5882" s="4"/>
    </row>
    <row r="5883" spans="1:1" x14ac:dyDescent="0.2">
      <c r="A5883" s="4"/>
    </row>
    <row r="5884" spans="1:1" x14ac:dyDescent="0.2">
      <c r="A5884" s="4"/>
    </row>
    <row r="5885" spans="1:1" x14ac:dyDescent="0.2">
      <c r="A5885" s="4"/>
    </row>
    <row r="5886" spans="1:1" x14ac:dyDescent="0.2">
      <c r="A5886" s="4"/>
    </row>
    <row r="5887" spans="1:1" x14ac:dyDescent="0.2">
      <c r="A5887" s="4"/>
    </row>
    <row r="5888" spans="1:1" x14ac:dyDescent="0.2">
      <c r="A5888" s="4"/>
    </row>
    <row r="5889" spans="1:1" x14ac:dyDescent="0.2">
      <c r="A5889" s="4"/>
    </row>
    <row r="5890" spans="1:1" x14ac:dyDescent="0.2">
      <c r="A5890" s="4"/>
    </row>
    <row r="5891" spans="1:1" x14ac:dyDescent="0.2">
      <c r="A5891" s="4"/>
    </row>
    <row r="5892" spans="1:1" x14ac:dyDescent="0.2">
      <c r="A5892" s="4"/>
    </row>
    <row r="5893" spans="1:1" x14ac:dyDescent="0.2">
      <c r="A5893" s="4"/>
    </row>
    <row r="5894" spans="1:1" x14ac:dyDescent="0.2">
      <c r="A5894" s="4"/>
    </row>
    <row r="5895" spans="1:1" x14ac:dyDescent="0.2">
      <c r="A5895" s="4"/>
    </row>
    <row r="5896" spans="1:1" x14ac:dyDescent="0.2">
      <c r="A5896" s="4"/>
    </row>
    <row r="5897" spans="1:1" x14ac:dyDescent="0.2">
      <c r="A5897" s="4"/>
    </row>
    <row r="5898" spans="1:1" x14ac:dyDescent="0.2">
      <c r="A5898" s="4"/>
    </row>
    <row r="5899" spans="1:1" x14ac:dyDescent="0.2">
      <c r="A5899" s="4"/>
    </row>
    <row r="5900" spans="1:1" x14ac:dyDescent="0.2">
      <c r="A5900" s="4"/>
    </row>
    <row r="5901" spans="1:1" x14ac:dyDescent="0.2">
      <c r="A5901" s="4"/>
    </row>
    <row r="5902" spans="1:1" x14ac:dyDescent="0.2">
      <c r="A5902" s="4"/>
    </row>
    <row r="5903" spans="1:1" x14ac:dyDescent="0.2">
      <c r="A5903" s="4"/>
    </row>
    <row r="5904" spans="1:1" x14ac:dyDescent="0.2">
      <c r="A5904" s="4"/>
    </row>
    <row r="5905" spans="1:1" x14ac:dyDescent="0.2">
      <c r="A5905" s="4"/>
    </row>
    <row r="5906" spans="1:1" x14ac:dyDescent="0.2">
      <c r="A5906" s="4"/>
    </row>
    <row r="5907" spans="1:1" x14ac:dyDescent="0.2">
      <c r="A5907" s="4"/>
    </row>
    <row r="5908" spans="1:1" x14ac:dyDescent="0.2">
      <c r="A5908" s="4"/>
    </row>
    <row r="5909" spans="1:1" x14ac:dyDescent="0.2">
      <c r="A5909" s="4"/>
    </row>
    <row r="5910" spans="1:1" x14ac:dyDescent="0.2">
      <c r="A5910" s="4"/>
    </row>
    <row r="5911" spans="1:1" x14ac:dyDescent="0.2">
      <c r="A5911" s="4"/>
    </row>
    <row r="5912" spans="1:1" x14ac:dyDescent="0.2">
      <c r="A5912" s="4"/>
    </row>
    <row r="5913" spans="1:1" x14ac:dyDescent="0.2">
      <c r="A5913" s="4"/>
    </row>
    <row r="5914" spans="1:1" x14ac:dyDescent="0.2">
      <c r="A5914" s="4"/>
    </row>
    <row r="5915" spans="1:1" x14ac:dyDescent="0.2">
      <c r="A5915" s="4"/>
    </row>
    <row r="5916" spans="1:1" x14ac:dyDescent="0.2">
      <c r="A5916" s="4"/>
    </row>
    <row r="5917" spans="1:1" x14ac:dyDescent="0.2">
      <c r="A5917" s="4"/>
    </row>
    <row r="5918" spans="1:1" x14ac:dyDescent="0.2">
      <c r="A5918" s="4"/>
    </row>
    <row r="5919" spans="1:1" x14ac:dyDescent="0.2">
      <c r="A5919" s="4"/>
    </row>
    <row r="5920" spans="1:1" x14ac:dyDescent="0.2">
      <c r="A5920" s="4"/>
    </row>
    <row r="5921" spans="1:1" x14ac:dyDescent="0.2">
      <c r="A5921" s="4"/>
    </row>
    <row r="5922" spans="1:1" x14ac:dyDescent="0.2">
      <c r="A5922" s="4"/>
    </row>
    <row r="5923" spans="1:1" x14ac:dyDescent="0.2">
      <c r="A5923" s="4"/>
    </row>
    <row r="5924" spans="1:1" x14ac:dyDescent="0.2">
      <c r="A5924" s="4"/>
    </row>
    <row r="5925" spans="1:1" x14ac:dyDescent="0.2">
      <c r="A5925" s="4"/>
    </row>
    <row r="5926" spans="1:1" x14ac:dyDescent="0.2">
      <c r="A5926" s="4"/>
    </row>
    <row r="5927" spans="1:1" x14ac:dyDescent="0.2">
      <c r="A5927" s="4"/>
    </row>
    <row r="5928" spans="1:1" x14ac:dyDescent="0.2">
      <c r="A5928" s="4"/>
    </row>
    <row r="5929" spans="1:1" x14ac:dyDescent="0.2">
      <c r="A5929" s="4"/>
    </row>
    <row r="5930" spans="1:1" x14ac:dyDescent="0.2">
      <c r="A5930" s="4"/>
    </row>
    <row r="5931" spans="1:1" x14ac:dyDescent="0.2">
      <c r="A5931" s="4"/>
    </row>
    <row r="5932" spans="1:1" x14ac:dyDescent="0.2">
      <c r="A5932" s="4"/>
    </row>
    <row r="5933" spans="1:1" x14ac:dyDescent="0.2">
      <c r="A5933" s="4"/>
    </row>
    <row r="5934" spans="1:1" x14ac:dyDescent="0.2">
      <c r="A5934" s="4"/>
    </row>
    <row r="5935" spans="1:1" x14ac:dyDescent="0.2">
      <c r="A5935" s="4"/>
    </row>
    <row r="5936" spans="1:1" x14ac:dyDescent="0.2">
      <c r="A5936" s="4"/>
    </row>
    <row r="5937" spans="1:1" x14ac:dyDescent="0.2">
      <c r="A5937" s="4"/>
    </row>
    <row r="5938" spans="1:1" x14ac:dyDescent="0.2">
      <c r="A5938" s="4"/>
    </row>
    <row r="5939" spans="1:1" x14ac:dyDescent="0.2">
      <c r="A5939" s="4"/>
    </row>
    <row r="5940" spans="1:1" x14ac:dyDescent="0.2">
      <c r="A5940" s="4"/>
    </row>
    <row r="5941" spans="1:1" x14ac:dyDescent="0.2">
      <c r="A5941" s="4"/>
    </row>
    <row r="5942" spans="1:1" x14ac:dyDescent="0.2">
      <c r="A5942" s="4"/>
    </row>
    <row r="5943" spans="1:1" x14ac:dyDescent="0.2">
      <c r="A5943" s="4"/>
    </row>
    <row r="5944" spans="1:1" x14ac:dyDescent="0.2">
      <c r="A5944" s="4"/>
    </row>
    <row r="5945" spans="1:1" x14ac:dyDescent="0.2">
      <c r="A5945" s="4"/>
    </row>
    <row r="5946" spans="1:1" x14ac:dyDescent="0.2">
      <c r="A5946" s="4"/>
    </row>
    <row r="5947" spans="1:1" x14ac:dyDescent="0.2">
      <c r="A5947" s="4"/>
    </row>
    <row r="5948" spans="1:1" x14ac:dyDescent="0.2">
      <c r="A5948" s="4"/>
    </row>
    <row r="5949" spans="1:1" x14ac:dyDescent="0.2">
      <c r="A5949" s="4"/>
    </row>
    <row r="5950" spans="1:1" x14ac:dyDescent="0.2">
      <c r="A5950" s="4"/>
    </row>
    <row r="5951" spans="1:1" x14ac:dyDescent="0.2">
      <c r="A5951" s="4"/>
    </row>
    <row r="5952" spans="1:1" x14ac:dyDescent="0.2">
      <c r="A5952" s="4"/>
    </row>
    <row r="5953" spans="1:1" x14ac:dyDescent="0.2">
      <c r="A5953" s="4"/>
    </row>
    <row r="5954" spans="1:1" x14ac:dyDescent="0.2">
      <c r="A5954" s="4"/>
    </row>
    <row r="5955" spans="1:1" x14ac:dyDescent="0.2">
      <c r="A5955" s="4"/>
    </row>
    <row r="5956" spans="1:1" x14ac:dyDescent="0.2">
      <c r="A5956" s="4"/>
    </row>
    <row r="5957" spans="1:1" x14ac:dyDescent="0.2">
      <c r="A5957" s="4"/>
    </row>
    <row r="5958" spans="1:1" x14ac:dyDescent="0.2">
      <c r="A5958" s="4"/>
    </row>
    <row r="5959" spans="1:1" x14ac:dyDescent="0.2">
      <c r="A5959" s="4"/>
    </row>
    <row r="5960" spans="1:1" x14ac:dyDescent="0.2">
      <c r="A5960" s="4"/>
    </row>
    <row r="5961" spans="1:1" x14ac:dyDescent="0.2">
      <c r="A5961" s="4"/>
    </row>
    <row r="5962" spans="1:1" x14ac:dyDescent="0.2">
      <c r="A5962" s="4"/>
    </row>
    <row r="5963" spans="1:1" x14ac:dyDescent="0.2">
      <c r="A5963" s="4"/>
    </row>
    <row r="5964" spans="1:1" x14ac:dyDescent="0.2">
      <c r="A5964" s="4"/>
    </row>
    <row r="5965" spans="1:1" x14ac:dyDescent="0.2">
      <c r="A5965" s="4"/>
    </row>
    <row r="5966" spans="1:1" x14ac:dyDescent="0.2">
      <c r="A5966" s="4"/>
    </row>
    <row r="5967" spans="1:1" x14ac:dyDescent="0.2">
      <c r="A5967" s="4"/>
    </row>
    <row r="5968" spans="1:1" x14ac:dyDescent="0.2">
      <c r="A5968" s="4"/>
    </row>
    <row r="5969" spans="1:1" x14ac:dyDescent="0.2">
      <c r="A5969" s="4"/>
    </row>
    <row r="5970" spans="1:1" x14ac:dyDescent="0.2">
      <c r="A5970" s="4"/>
    </row>
    <row r="5971" spans="1:1" x14ac:dyDescent="0.2">
      <c r="A5971" s="4"/>
    </row>
    <row r="5972" spans="1:1" x14ac:dyDescent="0.2">
      <c r="A5972" s="4"/>
    </row>
    <row r="5973" spans="1:1" x14ac:dyDescent="0.2">
      <c r="A5973" s="4"/>
    </row>
    <row r="5974" spans="1:1" x14ac:dyDescent="0.2">
      <c r="A5974" s="4"/>
    </row>
    <row r="5975" spans="1:1" x14ac:dyDescent="0.2">
      <c r="A5975" s="4"/>
    </row>
    <row r="5976" spans="1:1" x14ac:dyDescent="0.2">
      <c r="A5976" s="4"/>
    </row>
    <row r="5977" spans="1:1" x14ac:dyDescent="0.2">
      <c r="A5977" s="4"/>
    </row>
    <row r="5978" spans="1:1" x14ac:dyDescent="0.2">
      <c r="A5978" s="4"/>
    </row>
    <row r="5979" spans="1:1" x14ac:dyDescent="0.2">
      <c r="A5979" s="4"/>
    </row>
    <row r="5980" spans="1:1" x14ac:dyDescent="0.2">
      <c r="A5980" s="4"/>
    </row>
    <row r="5981" spans="1:1" x14ac:dyDescent="0.2">
      <c r="A5981" s="4"/>
    </row>
    <row r="5982" spans="1:1" x14ac:dyDescent="0.2">
      <c r="A5982" s="4"/>
    </row>
    <row r="5983" spans="1:1" x14ac:dyDescent="0.2">
      <c r="A5983" s="4"/>
    </row>
    <row r="5984" spans="1:1" x14ac:dyDescent="0.2">
      <c r="A5984" s="4"/>
    </row>
    <row r="5985" spans="1:1" x14ac:dyDescent="0.2">
      <c r="A5985" s="4"/>
    </row>
    <row r="5986" spans="1:1" x14ac:dyDescent="0.2">
      <c r="A5986" s="4"/>
    </row>
    <row r="5987" spans="1:1" x14ac:dyDescent="0.2">
      <c r="A5987" s="4"/>
    </row>
    <row r="5988" spans="1:1" x14ac:dyDescent="0.2">
      <c r="A5988" s="4"/>
    </row>
    <row r="5989" spans="1:1" x14ac:dyDescent="0.2">
      <c r="A5989" s="4"/>
    </row>
    <row r="5990" spans="1:1" x14ac:dyDescent="0.2">
      <c r="A5990" s="4"/>
    </row>
    <row r="5991" spans="1:1" x14ac:dyDescent="0.2">
      <c r="A5991" s="4"/>
    </row>
    <row r="5992" spans="1:1" x14ac:dyDescent="0.2">
      <c r="A5992" s="4"/>
    </row>
    <row r="5993" spans="1:1" x14ac:dyDescent="0.2">
      <c r="A5993" s="4"/>
    </row>
    <row r="5994" spans="1:1" x14ac:dyDescent="0.2">
      <c r="A5994" s="4"/>
    </row>
    <row r="5995" spans="1:1" x14ac:dyDescent="0.2">
      <c r="A5995" s="4"/>
    </row>
    <row r="5996" spans="1:1" x14ac:dyDescent="0.2">
      <c r="A5996" s="4"/>
    </row>
    <row r="5997" spans="1:1" x14ac:dyDescent="0.2">
      <c r="A5997" s="4"/>
    </row>
    <row r="5998" spans="1:1" x14ac:dyDescent="0.2">
      <c r="A5998" s="4"/>
    </row>
    <row r="5999" spans="1:1" x14ac:dyDescent="0.2">
      <c r="A5999" s="4"/>
    </row>
    <row r="6000" spans="1:1" x14ac:dyDescent="0.2">
      <c r="A6000" s="4"/>
    </row>
    <row r="6001" spans="1:1" x14ac:dyDescent="0.2">
      <c r="A6001" s="4"/>
    </row>
    <row r="6002" spans="1:1" x14ac:dyDescent="0.2">
      <c r="A6002" s="4"/>
    </row>
    <row r="6003" spans="1:1" x14ac:dyDescent="0.2">
      <c r="A6003" s="4"/>
    </row>
    <row r="6004" spans="1:1" x14ac:dyDescent="0.2">
      <c r="A6004" s="4"/>
    </row>
    <row r="6005" spans="1:1" x14ac:dyDescent="0.2">
      <c r="A6005" s="4"/>
    </row>
    <row r="6006" spans="1:1" x14ac:dyDescent="0.2">
      <c r="A6006" s="4"/>
    </row>
    <row r="6007" spans="1:1" x14ac:dyDescent="0.2">
      <c r="A6007" s="4"/>
    </row>
    <row r="6008" spans="1:1" x14ac:dyDescent="0.2">
      <c r="A6008" s="4"/>
    </row>
    <row r="6009" spans="1:1" x14ac:dyDescent="0.2">
      <c r="A6009" s="4"/>
    </row>
    <row r="6010" spans="1:1" x14ac:dyDescent="0.2">
      <c r="A6010" s="4"/>
    </row>
    <row r="6011" spans="1:1" x14ac:dyDescent="0.2">
      <c r="A6011" s="4"/>
    </row>
    <row r="6012" spans="1:1" x14ac:dyDescent="0.2">
      <c r="A6012" s="4"/>
    </row>
    <row r="6013" spans="1:1" x14ac:dyDescent="0.2">
      <c r="A6013" s="4"/>
    </row>
    <row r="6014" spans="1:1" x14ac:dyDescent="0.2">
      <c r="A6014" s="4"/>
    </row>
    <row r="6015" spans="1:1" x14ac:dyDescent="0.2">
      <c r="A6015" s="4"/>
    </row>
    <row r="6016" spans="1:1" x14ac:dyDescent="0.2">
      <c r="A6016" s="4"/>
    </row>
    <row r="6017" spans="1:1" x14ac:dyDescent="0.2">
      <c r="A6017" s="4"/>
    </row>
    <row r="6018" spans="1:1" x14ac:dyDescent="0.2">
      <c r="A6018" s="4"/>
    </row>
    <row r="6019" spans="1:1" x14ac:dyDescent="0.2">
      <c r="A6019" s="4"/>
    </row>
    <row r="6020" spans="1:1" x14ac:dyDescent="0.2">
      <c r="A6020" s="4"/>
    </row>
    <row r="6021" spans="1:1" x14ac:dyDescent="0.2">
      <c r="A6021" s="4"/>
    </row>
    <row r="6022" spans="1:1" x14ac:dyDescent="0.2">
      <c r="A6022" s="4"/>
    </row>
    <row r="6023" spans="1:1" x14ac:dyDescent="0.2">
      <c r="A6023" s="4"/>
    </row>
    <row r="6024" spans="1:1" x14ac:dyDescent="0.2">
      <c r="A6024" s="4"/>
    </row>
    <row r="6025" spans="1:1" x14ac:dyDescent="0.2">
      <c r="A6025" s="4"/>
    </row>
    <row r="6026" spans="1:1" x14ac:dyDescent="0.2">
      <c r="A6026" s="4"/>
    </row>
    <row r="6027" spans="1:1" x14ac:dyDescent="0.2">
      <c r="A6027" s="4"/>
    </row>
    <row r="6028" spans="1:1" x14ac:dyDescent="0.2">
      <c r="A6028" s="4"/>
    </row>
    <row r="6029" spans="1:1" x14ac:dyDescent="0.2">
      <c r="A6029" s="4"/>
    </row>
    <row r="6030" spans="1:1" x14ac:dyDescent="0.2">
      <c r="A6030" s="4"/>
    </row>
    <row r="6031" spans="1:1" x14ac:dyDescent="0.2">
      <c r="A6031" s="4"/>
    </row>
    <row r="6032" spans="1:1" x14ac:dyDescent="0.2">
      <c r="A6032" s="4"/>
    </row>
    <row r="6033" spans="1:1" x14ac:dyDescent="0.2">
      <c r="A6033" s="4"/>
    </row>
    <row r="6034" spans="1:1" x14ac:dyDescent="0.2">
      <c r="A6034" s="4"/>
    </row>
    <row r="6035" spans="1:1" x14ac:dyDescent="0.2">
      <c r="A6035" s="4"/>
    </row>
    <row r="6036" spans="1:1" x14ac:dyDescent="0.2">
      <c r="A6036" s="4"/>
    </row>
    <row r="6037" spans="1:1" x14ac:dyDescent="0.2">
      <c r="A6037" s="4"/>
    </row>
    <row r="6038" spans="1:1" x14ac:dyDescent="0.2">
      <c r="A6038" s="4"/>
    </row>
    <row r="6039" spans="1:1" x14ac:dyDescent="0.2">
      <c r="A6039" s="4"/>
    </row>
    <row r="6040" spans="1:1" x14ac:dyDescent="0.2">
      <c r="A6040" s="4"/>
    </row>
    <row r="6041" spans="1:1" x14ac:dyDescent="0.2">
      <c r="A6041" s="4"/>
    </row>
    <row r="6042" spans="1:1" x14ac:dyDescent="0.2">
      <c r="A6042" s="4"/>
    </row>
    <row r="6043" spans="1:1" x14ac:dyDescent="0.2">
      <c r="A6043" s="4"/>
    </row>
    <row r="6044" spans="1:1" x14ac:dyDescent="0.2">
      <c r="A6044" s="4"/>
    </row>
    <row r="6045" spans="1:1" x14ac:dyDescent="0.2">
      <c r="A6045" s="4"/>
    </row>
    <row r="6046" spans="1:1" x14ac:dyDescent="0.2">
      <c r="A6046" s="4"/>
    </row>
    <row r="6047" spans="1:1" x14ac:dyDescent="0.2">
      <c r="A6047" s="4"/>
    </row>
    <row r="6048" spans="1:1" x14ac:dyDescent="0.2">
      <c r="A6048" s="4"/>
    </row>
    <row r="6049" spans="1:1" x14ac:dyDescent="0.2">
      <c r="A6049" s="4"/>
    </row>
    <row r="6050" spans="1:1" x14ac:dyDescent="0.2">
      <c r="A6050" s="4"/>
    </row>
    <row r="6051" spans="1:1" x14ac:dyDescent="0.2">
      <c r="A6051" s="4"/>
    </row>
    <row r="6052" spans="1:1" x14ac:dyDescent="0.2">
      <c r="A6052" s="4"/>
    </row>
    <row r="6053" spans="1:1" x14ac:dyDescent="0.2">
      <c r="A6053" s="4"/>
    </row>
    <row r="6054" spans="1:1" x14ac:dyDescent="0.2">
      <c r="A6054" s="4"/>
    </row>
    <row r="6055" spans="1:1" x14ac:dyDescent="0.2">
      <c r="A6055" s="4"/>
    </row>
    <row r="6056" spans="1:1" x14ac:dyDescent="0.2">
      <c r="A6056" s="4"/>
    </row>
    <row r="6057" spans="1:1" x14ac:dyDescent="0.2">
      <c r="A6057" s="4"/>
    </row>
    <row r="6058" spans="1:1" x14ac:dyDescent="0.2">
      <c r="A6058" s="4"/>
    </row>
    <row r="6059" spans="1:1" x14ac:dyDescent="0.2">
      <c r="A6059" s="4"/>
    </row>
    <row r="6060" spans="1:1" x14ac:dyDescent="0.2">
      <c r="A6060" s="4"/>
    </row>
    <row r="6061" spans="1:1" x14ac:dyDescent="0.2">
      <c r="A6061" s="4"/>
    </row>
    <row r="6062" spans="1:1" x14ac:dyDescent="0.2">
      <c r="A6062" s="4"/>
    </row>
    <row r="6063" spans="1:1" x14ac:dyDescent="0.2">
      <c r="A6063" s="4"/>
    </row>
    <row r="6064" spans="1:1" x14ac:dyDescent="0.2">
      <c r="A6064" s="4"/>
    </row>
    <row r="6065" spans="1:1" x14ac:dyDescent="0.2">
      <c r="A6065" s="4"/>
    </row>
    <row r="6066" spans="1:1" x14ac:dyDescent="0.2">
      <c r="A6066" s="4"/>
    </row>
    <row r="6067" spans="1:1" x14ac:dyDescent="0.2">
      <c r="A6067" s="4"/>
    </row>
    <row r="6068" spans="1:1" x14ac:dyDescent="0.2">
      <c r="A6068" s="4"/>
    </row>
    <row r="6069" spans="1:1" x14ac:dyDescent="0.2">
      <c r="A6069" s="4"/>
    </row>
    <row r="6070" spans="1:1" x14ac:dyDescent="0.2">
      <c r="A6070" s="4"/>
    </row>
    <row r="6071" spans="1:1" x14ac:dyDescent="0.2">
      <c r="A6071" s="4"/>
    </row>
    <row r="6072" spans="1:1" x14ac:dyDescent="0.2">
      <c r="A6072" s="4"/>
    </row>
    <row r="6073" spans="1:1" x14ac:dyDescent="0.2">
      <c r="A6073" s="4"/>
    </row>
    <row r="6074" spans="1:1" x14ac:dyDescent="0.2">
      <c r="A6074" s="4"/>
    </row>
    <row r="6075" spans="1:1" x14ac:dyDescent="0.2">
      <c r="A6075" s="4"/>
    </row>
    <row r="6076" spans="1:1" x14ac:dyDescent="0.2">
      <c r="A6076" s="4"/>
    </row>
    <row r="6077" spans="1:1" x14ac:dyDescent="0.2">
      <c r="A6077" s="4"/>
    </row>
    <row r="6078" spans="1:1" x14ac:dyDescent="0.2">
      <c r="A6078" s="4"/>
    </row>
    <row r="6079" spans="1:1" x14ac:dyDescent="0.2">
      <c r="A6079" s="4"/>
    </row>
    <row r="6080" spans="1:1" x14ac:dyDescent="0.2">
      <c r="A6080" s="4"/>
    </row>
    <row r="6081" spans="1:1" x14ac:dyDescent="0.2">
      <c r="A6081" s="4"/>
    </row>
    <row r="6082" spans="1:1" x14ac:dyDescent="0.2">
      <c r="A6082" s="4"/>
    </row>
    <row r="6083" spans="1:1" x14ac:dyDescent="0.2">
      <c r="A6083" s="4"/>
    </row>
    <row r="6084" spans="1:1" x14ac:dyDescent="0.2">
      <c r="A6084" s="4"/>
    </row>
    <row r="6085" spans="1:1" x14ac:dyDescent="0.2">
      <c r="A6085" s="4"/>
    </row>
    <row r="6086" spans="1:1" x14ac:dyDescent="0.2">
      <c r="A6086" s="4"/>
    </row>
    <row r="6087" spans="1:1" x14ac:dyDescent="0.2">
      <c r="A6087" s="4"/>
    </row>
    <row r="6088" spans="1:1" x14ac:dyDescent="0.2">
      <c r="A6088" s="4"/>
    </row>
    <row r="6089" spans="1:1" x14ac:dyDescent="0.2">
      <c r="A6089" s="4"/>
    </row>
    <row r="6090" spans="1:1" x14ac:dyDescent="0.2">
      <c r="A6090" s="4"/>
    </row>
    <row r="6091" spans="1:1" x14ac:dyDescent="0.2">
      <c r="A6091" s="4"/>
    </row>
    <row r="6092" spans="1:1" x14ac:dyDescent="0.2">
      <c r="A6092" s="4"/>
    </row>
    <row r="6093" spans="1:1" x14ac:dyDescent="0.2">
      <c r="A6093" s="4"/>
    </row>
    <row r="6094" spans="1:1" x14ac:dyDescent="0.2">
      <c r="A6094" s="4"/>
    </row>
    <row r="6095" spans="1:1" x14ac:dyDescent="0.2">
      <c r="A6095" s="4"/>
    </row>
    <row r="6096" spans="1:1" x14ac:dyDescent="0.2">
      <c r="A6096" s="4"/>
    </row>
    <row r="6097" spans="1:1" x14ac:dyDescent="0.2">
      <c r="A6097" s="4"/>
    </row>
    <row r="6098" spans="1:1" x14ac:dyDescent="0.2">
      <c r="A6098" s="4"/>
    </row>
    <row r="6099" spans="1:1" x14ac:dyDescent="0.2">
      <c r="A6099" s="4"/>
    </row>
    <row r="6100" spans="1:1" x14ac:dyDescent="0.2">
      <c r="A6100" s="4"/>
    </row>
    <row r="6101" spans="1:1" x14ac:dyDescent="0.2">
      <c r="A6101" s="4"/>
    </row>
    <row r="6102" spans="1:1" x14ac:dyDescent="0.2">
      <c r="A6102" s="4"/>
    </row>
    <row r="6103" spans="1:1" x14ac:dyDescent="0.2">
      <c r="A6103" s="4"/>
    </row>
    <row r="6104" spans="1:1" x14ac:dyDescent="0.2">
      <c r="A6104" s="4"/>
    </row>
    <row r="6105" spans="1:1" x14ac:dyDescent="0.2">
      <c r="A6105" s="4"/>
    </row>
    <row r="6106" spans="1:1" x14ac:dyDescent="0.2">
      <c r="A6106" s="4"/>
    </row>
    <row r="6107" spans="1:1" x14ac:dyDescent="0.2">
      <c r="A6107" s="4"/>
    </row>
    <row r="6108" spans="1:1" x14ac:dyDescent="0.2">
      <c r="A6108" s="4"/>
    </row>
    <row r="6109" spans="1:1" x14ac:dyDescent="0.2">
      <c r="A6109" s="4"/>
    </row>
    <row r="6110" spans="1:1" x14ac:dyDescent="0.2">
      <c r="A6110" s="4"/>
    </row>
    <row r="6111" spans="1:1" x14ac:dyDescent="0.2">
      <c r="A6111" s="4"/>
    </row>
    <row r="6112" spans="1:1" x14ac:dyDescent="0.2">
      <c r="A6112" s="4"/>
    </row>
    <row r="6113" spans="1:1" x14ac:dyDescent="0.2">
      <c r="A6113" s="4"/>
    </row>
    <row r="6114" spans="1:1" x14ac:dyDescent="0.2">
      <c r="A6114" s="4"/>
    </row>
    <row r="6115" spans="1:1" x14ac:dyDescent="0.2">
      <c r="A6115" s="4"/>
    </row>
    <row r="6116" spans="1:1" x14ac:dyDescent="0.2">
      <c r="A6116" s="4"/>
    </row>
    <row r="6117" spans="1:1" x14ac:dyDescent="0.2">
      <c r="A6117" s="4"/>
    </row>
    <row r="6118" spans="1:1" x14ac:dyDescent="0.2">
      <c r="A6118" s="4"/>
    </row>
    <row r="6119" spans="1:1" x14ac:dyDescent="0.2">
      <c r="A6119" s="4"/>
    </row>
    <row r="6120" spans="1:1" x14ac:dyDescent="0.2">
      <c r="A6120" s="4"/>
    </row>
    <row r="6121" spans="1:1" x14ac:dyDescent="0.2">
      <c r="A6121" s="4"/>
    </row>
    <row r="6122" spans="1:1" x14ac:dyDescent="0.2">
      <c r="A6122" s="4"/>
    </row>
    <row r="6123" spans="1:1" x14ac:dyDescent="0.2">
      <c r="A6123" s="4"/>
    </row>
    <row r="6124" spans="1:1" x14ac:dyDescent="0.2">
      <c r="A6124" s="4"/>
    </row>
    <row r="6125" spans="1:1" x14ac:dyDescent="0.2">
      <c r="A6125" s="4"/>
    </row>
    <row r="6126" spans="1:1" x14ac:dyDescent="0.2">
      <c r="A6126" s="4"/>
    </row>
    <row r="6127" spans="1:1" x14ac:dyDescent="0.2">
      <c r="A6127" s="4"/>
    </row>
    <row r="6128" spans="1:1" x14ac:dyDescent="0.2">
      <c r="A6128" s="4"/>
    </row>
    <row r="6129" spans="1:1" x14ac:dyDescent="0.2">
      <c r="A6129" s="4"/>
    </row>
    <row r="6130" spans="1:1" x14ac:dyDescent="0.2">
      <c r="A6130" s="4"/>
    </row>
    <row r="6131" spans="1:1" x14ac:dyDescent="0.2">
      <c r="A6131" s="4"/>
    </row>
    <row r="6132" spans="1:1" x14ac:dyDescent="0.2">
      <c r="A6132" s="4"/>
    </row>
    <row r="6133" spans="1:1" x14ac:dyDescent="0.2">
      <c r="A6133" s="4"/>
    </row>
    <row r="6134" spans="1:1" x14ac:dyDescent="0.2">
      <c r="A6134" s="4"/>
    </row>
    <row r="6135" spans="1:1" x14ac:dyDescent="0.2">
      <c r="A6135" s="4"/>
    </row>
    <row r="6136" spans="1:1" x14ac:dyDescent="0.2">
      <c r="A6136" s="4"/>
    </row>
    <row r="6137" spans="1:1" x14ac:dyDescent="0.2">
      <c r="A6137" s="4"/>
    </row>
    <row r="6138" spans="1:1" x14ac:dyDescent="0.2">
      <c r="A6138" s="4"/>
    </row>
    <row r="6139" spans="1:1" x14ac:dyDescent="0.2">
      <c r="A6139" s="4"/>
    </row>
    <row r="6140" spans="1:1" x14ac:dyDescent="0.2">
      <c r="A6140" s="4"/>
    </row>
    <row r="6141" spans="1:1" x14ac:dyDescent="0.2">
      <c r="A6141" s="4"/>
    </row>
    <row r="6142" spans="1:1" x14ac:dyDescent="0.2">
      <c r="A6142" s="4"/>
    </row>
    <row r="6143" spans="1:1" x14ac:dyDescent="0.2">
      <c r="A6143" s="4"/>
    </row>
    <row r="6144" spans="1:1" x14ac:dyDescent="0.2">
      <c r="A6144" s="4"/>
    </row>
    <row r="6145" spans="1:1" x14ac:dyDescent="0.2">
      <c r="A6145" s="4"/>
    </row>
    <row r="6146" spans="1:1" x14ac:dyDescent="0.2">
      <c r="A6146" s="4"/>
    </row>
    <row r="6147" spans="1:1" x14ac:dyDescent="0.2">
      <c r="A6147" s="4"/>
    </row>
    <row r="6148" spans="1:1" x14ac:dyDescent="0.2">
      <c r="A6148" s="4"/>
    </row>
    <row r="6149" spans="1:1" x14ac:dyDescent="0.2">
      <c r="A6149" s="4"/>
    </row>
    <row r="6150" spans="1:1" x14ac:dyDescent="0.2">
      <c r="A6150" s="4"/>
    </row>
    <row r="6151" spans="1:1" x14ac:dyDescent="0.2">
      <c r="A6151" s="4"/>
    </row>
    <row r="6152" spans="1:1" x14ac:dyDescent="0.2">
      <c r="A6152" s="4"/>
    </row>
    <row r="6153" spans="1:1" x14ac:dyDescent="0.2">
      <c r="A6153" s="4"/>
    </row>
    <row r="6154" spans="1:1" x14ac:dyDescent="0.2">
      <c r="A6154" s="4"/>
    </row>
    <row r="6155" spans="1:1" x14ac:dyDescent="0.2">
      <c r="A6155" s="4"/>
    </row>
    <row r="6156" spans="1:1" x14ac:dyDescent="0.2">
      <c r="A6156" s="4"/>
    </row>
    <row r="6157" spans="1:1" x14ac:dyDescent="0.2">
      <c r="A6157" s="4"/>
    </row>
    <row r="6158" spans="1:1" x14ac:dyDescent="0.2">
      <c r="A6158" s="4"/>
    </row>
    <row r="6159" spans="1:1" x14ac:dyDescent="0.2">
      <c r="A6159" s="4"/>
    </row>
    <row r="6160" spans="1:1" x14ac:dyDescent="0.2">
      <c r="A6160" s="4"/>
    </row>
    <row r="6161" spans="1:1" x14ac:dyDescent="0.2">
      <c r="A6161" s="4"/>
    </row>
    <row r="6162" spans="1:1" x14ac:dyDescent="0.2">
      <c r="A6162" s="4"/>
    </row>
    <row r="6163" spans="1:1" x14ac:dyDescent="0.2">
      <c r="A6163" s="4"/>
    </row>
    <row r="6164" spans="1:1" x14ac:dyDescent="0.2">
      <c r="A6164" s="4"/>
    </row>
    <row r="6165" spans="1:1" x14ac:dyDescent="0.2">
      <c r="A6165" s="4"/>
    </row>
    <row r="6166" spans="1:1" x14ac:dyDescent="0.2">
      <c r="A6166" s="4"/>
    </row>
    <row r="6167" spans="1:1" x14ac:dyDescent="0.2">
      <c r="A6167" s="4"/>
    </row>
    <row r="6168" spans="1:1" x14ac:dyDescent="0.2">
      <c r="A6168" s="4"/>
    </row>
    <row r="6169" spans="1:1" x14ac:dyDescent="0.2">
      <c r="A6169" s="4"/>
    </row>
    <row r="6170" spans="1:1" x14ac:dyDescent="0.2">
      <c r="A6170" s="4"/>
    </row>
    <row r="6171" spans="1:1" x14ac:dyDescent="0.2">
      <c r="A6171" s="4"/>
    </row>
    <row r="6172" spans="1:1" x14ac:dyDescent="0.2">
      <c r="A6172" s="4"/>
    </row>
    <row r="6173" spans="1:1" x14ac:dyDescent="0.2">
      <c r="A6173" s="4"/>
    </row>
    <row r="6174" spans="1:1" x14ac:dyDescent="0.2">
      <c r="A6174" s="4"/>
    </row>
    <row r="6175" spans="1:1" x14ac:dyDescent="0.2">
      <c r="A6175" s="4"/>
    </row>
    <row r="6176" spans="1:1" x14ac:dyDescent="0.2">
      <c r="A6176" s="4"/>
    </row>
    <row r="6177" spans="1:1" x14ac:dyDescent="0.2">
      <c r="A6177" s="4"/>
    </row>
    <row r="6178" spans="1:1" x14ac:dyDescent="0.2">
      <c r="A6178" s="4"/>
    </row>
    <row r="6179" spans="1:1" x14ac:dyDescent="0.2">
      <c r="A6179" s="4"/>
    </row>
    <row r="6180" spans="1:1" x14ac:dyDescent="0.2">
      <c r="A6180" s="4"/>
    </row>
    <row r="6181" spans="1:1" x14ac:dyDescent="0.2">
      <c r="A6181" s="4"/>
    </row>
    <row r="6182" spans="1:1" x14ac:dyDescent="0.2">
      <c r="A6182" s="4"/>
    </row>
    <row r="6183" spans="1:1" x14ac:dyDescent="0.2">
      <c r="A6183" s="4"/>
    </row>
    <row r="6184" spans="1:1" x14ac:dyDescent="0.2">
      <c r="A6184" s="4"/>
    </row>
    <row r="6185" spans="1:1" x14ac:dyDescent="0.2">
      <c r="A6185" s="4"/>
    </row>
    <row r="6186" spans="1:1" x14ac:dyDescent="0.2">
      <c r="A6186" s="4"/>
    </row>
    <row r="6187" spans="1:1" x14ac:dyDescent="0.2">
      <c r="A6187" s="4"/>
    </row>
    <row r="6188" spans="1:1" x14ac:dyDescent="0.2">
      <c r="A6188" s="4"/>
    </row>
    <row r="6189" spans="1:1" x14ac:dyDescent="0.2">
      <c r="A6189" s="4"/>
    </row>
    <row r="6190" spans="1:1" x14ac:dyDescent="0.2">
      <c r="A6190" s="4"/>
    </row>
    <row r="6191" spans="1:1" x14ac:dyDescent="0.2">
      <c r="A6191" s="4"/>
    </row>
    <row r="6192" spans="1:1" x14ac:dyDescent="0.2">
      <c r="A6192" s="4"/>
    </row>
    <row r="6193" spans="1:1" x14ac:dyDescent="0.2">
      <c r="A6193" s="4"/>
    </row>
    <row r="6194" spans="1:1" x14ac:dyDescent="0.2">
      <c r="A6194" s="4"/>
    </row>
    <row r="6195" spans="1:1" x14ac:dyDescent="0.2">
      <c r="A6195" s="4"/>
    </row>
    <row r="6196" spans="1:1" x14ac:dyDescent="0.2">
      <c r="A6196" s="4"/>
    </row>
    <row r="6197" spans="1:1" x14ac:dyDescent="0.2">
      <c r="A6197" s="4"/>
    </row>
    <row r="6198" spans="1:1" x14ac:dyDescent="0.2">
      <c r="A6198" s="4"/>
    </row>
    <row r="6199" spans="1:1" x14ac:dyDescent="0.2">
      <c r="A6199" s="4"/>
    </row>
    <row r="6200" spans="1:1" x14ac:dyDescent="0.2">
      <c r="A6200" s="4"/>
    </row>
    <row r="6201" spans="1:1" x14ac:dyDescent="0.2">
      <c r="A6201" s="4"/>
    </row>
    <row r="6202" spans="1:1" x14ac:dyDescent="0.2">
      <c r="A6202" s="4"/>
    </row>
    <row r="6203" spans="1:1" x14ac:dyDescent="0.2">
      <c r="A6203" s="4"/>
    </row>
    <row r="6204" spans="1:1" x14ac:dyDescent="0.2">
      <c r="A6204" s="4"/>
    </row>
    <row r="6205" spans="1:1" x14ac:dyDescent="0.2">
      <c r="A6205" s="4"/>
    </row>
    <row r="6206" spans="1:1" x14ac:dyDescent="0.2">
      <c r="A6206" s="4"/>
    </row>
    <row r="6207" spans="1:1" x14ac:dyDescent="0.2">
      <c r="A6207" s="4"/>
    </row>
    <row r="6208" spans="1:1" x14ac:dyDescent="0.2">
      <c r="A6208" s="4"/>
    </row>
    <row r="6209" spans="1:1" x14ac:dyDescent="0.2">
      <c r="A6209" s="4"/>
    </row>
    <row r="6210" spans="1:1" x14ac:dyDescent="0.2">
      <c r="A6210" s="4"/>
    </row>
    <row r="6211" spans="1:1" x14ac:dyDescent="0.2">
      <c r="A6211" s="4"/>
    </row>
    <row r="6212" spans="1:1" x14ac:dyDescent="0.2">
      <c r="A6212" s="4"/>
    </row>
    <row r="6213" spans="1:1" x14ac:dyDescent="0.2">
      <c r="A6213" s="4"/>
    </row>
    <row r="6214" spans="1:1" x14ac:dyDescent="0.2">
      <c r="A6214" s="4"/>
    </row>
    <row r="6215" spans="1:1" x14ac:dyDescent="0.2">
      <c r="A6215" s="4"/>
    </row>
    <row r="6216" spans="1:1" x14ac:dyDescent="0.2">
      <c r="A6216" s="4"/>
    </row>
    <row r="6217" spans="1:1" x14ac:dyDescent="0.2">
      <c r="A6217" s="4"/>
    </row>
    <row r="6218" spans="1:1" x14ac:dyDescent="0.2">
      <c r="A6218" s="4"/>
    </row>
    <row r="6219" spans="1:1" x14ac:dyDescent="0.2">
      <c r="A6219" s="4"/>
    </row>
    <row r="6220" spans="1:1" x14ac:dyDescent="0.2">
      <c r="A6220" s="4"/>
    </row>
    <row r="6221" spans="1:1" x14ac:dyDescent="0.2">
      <c r="A6221" s="4"/>
    </row>
    <row r="6222" spans="1:1" x14ac:dyDescent="0.2">
      <c r="A6222" s="4"/>
    </row>
    <row r="6223" spans="1:1" x14ac:dyDescent="0.2">
      <c r="A6223" s="4"/>
    </row>
    <row r="6224" spans="1:1" x14ac:dyDescent="0.2">
      <c r="A6224" s="4"/>
    </row>
    <row r="6225" spans="1:1" x14ac:dyDescent="0.2">
      <c r="A6225" s="4"/>
    </row>
    <row r="6226" spans="1:1" x14ac:dyDescent="0.2">
      <c r="A6226" s="4"/>
    </row>
    <row r="6227" spans="1:1" x14ac:dyDescent="0.2">
      <c r="A6227" s="4"/>
    </row>
    <row r="6228" spans="1:1" x14ac:dyDescent="0.2">
      <c r="A6228" s="4"/>
    </row>
    <row r="6229" spans="1:1" x14ac:dyDescent="0.2">
      <c r="A6229" s="4"/>
    </row>
    <row r="6230" spans="1:1" x14ac:dyDescent="0.2">
      <c r="A6230" s="4"/>
    </row>
    <row r="6231" spans="1:1" x14ac:dyDescent="0.2">
      <c r="A6231" s="4"/>
    </row>
    <row r="6232" spans="1:1" x14ac:dyDescent="0.2">
      <c r="A6232" s="4"/>
    </row>
    <row r="6233" spans="1:1" x14ac:dyDescent="0.2">
      <c r="A6233" s="4"/>
    </row>
    <row r="6234" spans="1:1" x14ac:dyDescent="0.2">
      <c r="A6234" s="4"/>
    </row>
    <row r="6235" spans="1:1" x14ac:dyDescent="0.2">
      <c r="A6235" s="4"/>
    </row>
    <row r="6236" spans="1:1" x14ac:dyDescent="0.2">
      <c r="A6236" s="4"/>
    </row>
    <row r="6237" spans="1:1" x14ac:dyDescent="0.2">
      <c r="A6237" s="4"/>
    </row>
    <row r="6238" spans="1:1" x14ac:dyDescent="0.2">
      <c r="A6238" s="4"/>
    </row>
    <row r="6239" spans="1:1" x14ac:dyDescent="0.2">
      <c r="A6239" s="4"/>
    </row>
    <row r="6240" spans="1:1" x14ac:dyDescent="0.2">
      <c r="A6240" s="4"/>
    </row>
    <row r="6241" spans="1:1" x14ac:dyDescent="0.2">
      <c r="A6241" s="4"/>
    </row>
    <row r="6242" spans="1:1" x14ac:dyDescent="0.2">
      <c r="A6242" s="4"/>
    </row>
    <row r="6243" spans="1:1" x14ac:dyDescent="0.2">
      <c r="A6243" s="4"/>
    </row>
    <row r="6244" spans="1:1" x14ac:dyDescent="0.2">
      <c r="A6244" s="4"/>
    </row>
    <row r="6245" spans="1:1" x14ac:dyDescent="0.2">
      <c r="A6245" s="4"/>
    </row>
    <row r="6246" spans="1:1" x14ac:dyDescent="0.2">
      <c r="A6246" s="4"/>
    </row>
    <row r="6247" spans="1:1" x14ac:dyDescent="0.2">
      <c r="A6247" s="4"/>
    </row>
    <row r="6248" spans="1:1" x14ac:dyDescent="0.2">
      <c r="A6248" s="4"/>
    </row>
    <row r="6249" spans="1:1" x14ac:dyDescent="0.2">
      <c r="A6249" s="4"/>
    </row>
    <row r="6250" spans="1:1" x14ac:dyDescent="0.2">
      <c r="A6250" s="4"/>
    </row>
    <row r="6251" spans="1:1" x14ac:dyDescent="0.2">
      <c r="A6251" s="4"/>
    </row>
    <row r="6252" spans="1:1" x14ac:dyDescent="0.2">
      <c r="A6252" s="4"/>
    </row>
    <row r="6253" spans="1:1" x14ac:dyDescent="0.2">
      <c r="A6253" s="4"/>
    </row>
    <row r="6254" spans="1:1" x14ac:dyDescent="0.2">
      <c r="A6254" s="4"/>
    </row>
    <row r="6255" spans="1:1" x14ac:dyDescent="0.2">
      <c r="A6255" s="4"/>
    </row>
    <row r="6256" spans="1:1" x14ac:dyDescent="0.2">
      <c r="A6256" s="4"/>
    </row>
    <row r="6257" spans="1:1" x14ac:dyDescent="0.2">
      <c r="A6257" s="4"/>
    </row>
    <row r="6258" spans="1:1" x14ac:dyDescent="0.2">
      <c r="A6258" s="4"/>
    </row>
    <row r="6259" spans="1:1" x14ac:dyDescent="0.2">
      <c r="A6259" s="4"/>
    </row>
    <row r="6260" spans="1:1" x14ac:dyDescent="0.2">
      <c r="A6260" s="4"/>
    </row>
    <row r="6261" spans="1:1" x14ac:dyDescent="0.2">
      <c r="A6261" s="4"/>
    </row>
    <row r="6262" spans="1:1" x14ac:dyDescent="0.2">
      <c r="A6262" s="4"/>
    </row>
    <row r="6263" spans="1:1" x14ac:dyDescent="0.2">
      <c r="A6263" s="4"/>
    </row>
    <row r="6264" spans="1:1" x14ac:dyDescent="0.2">
      <c r="A6264" s="4"/>
    </row>
    <row r="6265" spans="1:1" x14ac:dyDescent="0.2">
      <c r="A6265" s="4"/>
    </row>
    <row r="6266" spans="1:1" x14ac:dyDescent="0.2">
      <c r="A6266" s="4"/>
    </row>
    <row r="6267" spans="1:1" x14ac:dyDescent="0.2">
      <c r="A6267" s="4"/>
    </row>
    <row r="6268" spans="1:1" x14ac:dyDescent="0.2">
      <c r="A6268" s="4"/>
    </row>
    <row r="6269" spans="1:1" x14ac:dyDescent="0.2">
      <c r="A6269" s="4"/>
    </row>
    <row r="6270" spans="1:1" x14ac:dyDescent="0.2">
      <c r="A6270" s="4"/>
    </row>
    <row r="6271" spans="1:1" x14ac:dyDescent="0.2">
      <c r="A6271" s="4"/>
    </row>
    <row r="6272" spans="1:1" x14ac:dyDescent="0.2">
      <c r="A6272" s="4"/>
    </row>
    <row r="6273" spans="1:1" x14ac:dyDescent="0.2">
      <c r="A6273" s="4"/>
    </row>
    <row r="6274" spans="1:1" x14ac:dyDescent="0.2">
      <c r="A6274" s="4"/>
    </row>
    <row r="6275" spans="1:1" x14ac:dyDescent="0.2">
      <c r="A6275" s="4"/>
    </row>
    <row r="6276" spans="1:1" x14ac:dyDescent="0.2">
      <c r="A6276" s="4"/>
    </row>
    <row r="6277" spans="1:1" x14ac:dyDescent="0.2">
      <c r="A6277" s="4"/>
    </row>
    <row r="6278" spans="1:1" x14ac:dyDescent="0.2">
      <c r="A6278" s="4"/>
    </row>
    <row r="6279" spans="1:1" x14ac:dyDescent="0.2">
      <c r="A6279" s="4"/>
    </row>
    <row r="6280" spans="1:1" x14ac:dyDescent="0.2">
      <c r="A6280" s="4"/>
    </row>
    <row r="6281" spans="1:1" x14ac:dyDescent="0.2">
      <c r="A6281" s="4"/>
    </row>
    <row r="6282" spans="1:1" x14ac:dyDescent="0.2">
      <c r="A6282" s="4"/>
    </row>
    <row r="6283" spans="1:1" x14ac:dyDescent="0.2">
      <c r="A6283" s="4"/>
    </row>
    <row r="6284" spans="1:1" x14ac:dyDescent="0.2">
      <c r="A6284" s="4"/>
    </row>
    <row r="6285" spans="1:1" x14ac:dyDescent="0.2">
      <c r="A6285" s="4"/>
    </row>
    <row r="6286" spans="1:1" x14ac:dyDescent="0.2">
      <c r="A6286" s="4"/>
    </row>
    <row r="6287" spans="1:1" x14ac:dyDescent="0.2">
      <c r="A6287" s="4"/>
    </row>
    <row r="6288" spans="1:1" x14ac:dyDescent="0.2">
      <c r="A6288" s="4"/>
    </row>
    <row r="6289" spans="1:1" x14ac:dyDescent="0.2">
      <c r="A6289" s="4"/>
    </row>
    <row r="6290" spans="1:1" x14ac:dyDescent="0.2">
      <c r="A6290" s="4"/>
    </row>
    <row r="6291" spans="1:1" x14ac:dyDescent="0.2">
      <c r="A6291" s="4"/>
    </row>
    <row r="6292" spans="1:1" x14ac:dyDescent="0.2">
      <c r="A6292" s="4"/>
    </row>
    <row r="6293" spans="1:1" x14ac:dyDescent="0.2">
      <c r="A6293" s="4"/>
    </row>
    <row r="6294" spans="1:1" x14ac:dyDescent="0.2">
      <c r="A6294" s="4"/>
    </row>
    <row r="6295" spans="1:1" x14ac:dyDescent="0.2">
      <c r="A6295" s="4"/>
    </row>
    <row r="6296" spans="1:1" x14ac:dyDescent="0.2">
      <c r="A6296" s="4"/>
    </row>
    <row r="6297" spans="1:1" x14ac:dyDescent="0.2">
      <c r="A6297" s="4"/>
    </row>
    <row r="6298" spans="1:1" x14ac:dyDescent="0.2">
      <c r="A6298" s="4"/>
    </row>
    <row r="6299" spans="1:1" x14ac:dyDescent="0.2">
      <c r="A6299" s="4"/>
    </row>
    <row r="6300" spans="1:1" x14ac:dyDescent="0.2">
      <c r="A6300" s="4"/>
    </row>
    <row r="6301" spans="1:1" x14ac:dyDescent="0.2">
      <c r="A6301" s="4"/>
    </row>
    <row r="6302" spans="1:1" x14ac:dyDescent="0.2">
      <c r="A6302" s="4"/>
    </row>
    <row r="6303" spans="1:1" x14ac:dyDescent="0.2">
      <c r="A6303" s="4"/>
    </row>
    <row r="6304" spans="1:1" x14ac:dyDescent="0.2">
      <c r="A6304" s="4"/>
    </row>
    <row r="6305" spans="1:1" x14ac:dyDescent="0.2">
      <c r="A6305" s="4"/>
    </row>
    <row r="6306" spans="1:1" x14ac:dyDescent="0.2">
      <c r="A6306" s="4"/>
    </row>
    <row r="6307" spans="1:1" x14ac:dyDescent="0.2">
      <c r="A6307" s="4"/>
    </row>
    <row r="6308" spans="1:1" x14ac:dyDescent="0.2">
      <c r="A6308" s="4"/>
    </row>
    <row r="6309" spans="1:1" x14ac:dyDescent="0.2">
      <c r="A6309" s="4"/>
    </row>
    <row r="6310" spans="1:1" x14ac:dyDescent="0.2">
      <c r="A6310" s="4"/>
    </row>
    <row r="6311" spans="1:1" x14ac:dyDescent="0.2">
      <c r="A6311" s="4"/>
    </row>
    <row r="6312" spans="1:1" x14ac:dyDescent="0.2">
      <c r="A6312" s="4"/>
    </row>
    <row r="6313" spans="1:1" x14ac:dyDescent="0.2">
      <c r="A6313" s="4"/>
    </row>
    <row r="6314" spans="1:1" x14ac:dyDescent="0.2">
      <c r="A6314" s="4"/>
    </row>
    <row r="6315" spans="1:1" x14ac:dyDescent="0.2">
      <c r="A6315" s="4"/>
    </row>
    <row r="6316" spans="1:1" x14ac:dyDescent="0.2">
      <c r="A6316" s="4"/>
    </row>
    <row r="6317" spans="1:1" x14ac:dyDescent="0.2">
      <c r="A6317" s="4"/>
    </row>
    <row r="6318" spans="1:1" x14ac:dyDescent="0.2">
      <c r="A6318" s="4"/>
    </row>
    <row r="6319" spans="1:1" x14ac:dyDescent="0.2">
      <c r="A6319" s="4"/>
    </row>
    <row r="6320" spans="1:1" x14ac:dyDescent="0.2">
      <c r="A6320" s="4"/>
    </row>
    <row r="6321" spans="1:1" x14ac:dyDescent="0.2">
      <c r="A6321" s="4"/>
    </row>
    <row r="6322" spans="1:1" x14ac:dyDescent="0.2">
      <c r="A6322" s="4"/>
    </row>
    <row r="6323" spans="1:1" x14ac:dyDescent="0.2">
      <c r="A6323" s="4"/>
    </row>
    <row r="6324" spans="1:1" x14ac:dyDescent="0.2">
      <c r="A6324" s="4"/>
    </row>
    <row r="6325" spans="1:1" x14ac:dyDescent="0.2">
      <c r="A6325" s="4"/>
    </row>
    <row r="6326" spans="1:1" x14ac:dyDescent="0.2">
      <c r="A6326" s="4"/>
    </row>
    <row r="6327" spans="1:1" x14ac:dyDescent="0.2">
      <c r="A6327" s="4"/>
    </row>
    <row r="6328" spans="1:1" x14ac:dyDescent="0.2">
      <c r="A6328" s="4"/>
    </row>
    <row r="6329" spans="1:1" x14ac:dyDescent="0.2">
      <c r="A6329" s="4"/>
    </row>
    <row r="6330" spans="1:1" x14ac:dyDescent="0.2">
      <c r="A6330" s="4"/>
    </row>
    <row r="6331" spans="1:1" x14ac:dyDescent="0.2">
      <c r="A6331" s="4"/>
    </row>
    <row r="6332" spans="1:1" x14ac:dyDescent="0.2">
      <c r="A6332" s="4"/>
    </row>
    <row r="6333" spans="1:1" x14ac:dyDescent="0.2">
      <c r="A6333" s="4"/>
    </row>
    <row r="6334" spans="1:1" x14ac:dyDescent="0.2">
      <c r="A6334" s="4"/>
    </row>
    <row r="6335" spans="1:1" x14ac:dyDescent="0.2">
      <c r="A6335" s="4"/>
    </row>
    <row r="6336" spans="1:1" x14ac:dyDescent="0.2">
      <c r="A6336" s="4"/>
    </row>
    <row r="6337" spans="1:1" x14ac:dyDescent="0.2">
      <c r="A6337" s="4"/>
    </row>
    <row r="6338" spans="1:1" x14ac:dyDescent="0.2">
      <c r="A6338" s="4"/>
    </row>
    <row r="6339" spans="1:1" x14ac:dyDescent="0.2">
      <c r="A6339" s="4"/>
    </row>
    <row r="6340" spans="1:1" x14ac:dyDescent="0.2">
      <c r="A6340" s="4"/>
    </row>
    <row r="6341" spans="1:1" x14ac:dyDescent="0.2">
      <c r="A6341" s="4"/>
    </row>
    <row r="6342" spans="1:1" x14ac:dyDescent="0.2">
      <c r="A6342" s="4"/>
    </row>
    <row r="6343" spans="1:1" x14ac:dyDescent="0.2">
      <c r="A6343" s="4"/>
    </row>
    <row r="6344" spans="1:1" x14ac:dyDescent="0.2">
      <c r="A6344" s="4"/>
    </row>
    <row r="6345" spans="1:1" x14ac:dyDescent="0.2">
      <c r="A6345" s="4"/>
    </row>
    <row r="6346" spans="1:1" x14ac:dyDescent="0.2">
      <c r="A6346" s="4"/>
    </row>
    <row r="6347" spans="1:1" x14ac:dyDescent="0.2">
      <c r="A6347" s="4"/>
    </row>
    <row r="6348" spans="1:1" x14ac:dyDescent="0.2">
      <c r="A6348" s="4"/>
    </row>
    <row r="6349" spans="1:1" x14ac:dyDescent="0.2">
      <c r="A6349" s="4"/>
    </row>
    <row r="6350" spans="1:1" x14ac:dyDescent="0.2">
      <c r="A6350" s="4"/>
    </row>
    <row r="6351" spans="1:1" x14ac:dyDescent="0.2">
      <c r="A6351" s="4"/>
    </row>
    <row r="6352" spans="1:1" x14ac:dyDescent="0.2">
      <c r="A6352" s="4"/>
    </row>
    <row r="6353" spans="1:1" x14ac:dyDescent="0.2">
      <c r="A6353" s="4"/>
    </row>
    <row r="6354" spans="1:1" x14ac:dyDescent="0.2">
      <c r="A6354" s="4"/>
    </row>
    <row r="6355" spans="1:1" x14ac:dyDescent="0.2">
      <c r="A6355" s="4"/>
    </row>
    <row r="6356" spans="1:1" x14ac:dyDescent="0.2">
      <c r="A6356" s="4"/>
    </row>
    <row r="6357" spans="1:1" x14ac:dyDescent="0.2">
      <c r="A6357" s="4"/>
    </row>
    <row r="6358" spans="1:1" x14ac:dyDescent="0.2">
      <c r="A6358" s="4"/>
    </row>
    <row r="6359" spans="1:1" x14ac:dyDescent="0.2">
      <c r="A6359" s="4"/>
    </row>
    <row r="6360" spans="1:1" x14ac:dyDescent="0.2">
      <c r="A6360" s="4"/>
    </row>
    <row r="6361" spans="1:1" x14ac:dyDescent="0.2">
      <c r="A6361" s="4"/>
    </row>
    <row r="6362" spans="1:1" x14ac:dyDescent="0.2">
      <c r="A6362" s="4"/>
    </row>
    <row r="6363" spans="1:1" x14ac:dyDescent="0.2">
      <c r="A6363" s="4"/>
    </row>
    <row r="6364" spans="1:1" x14ac:dyDescent="0.2">
      <c r="A6364" s="4"/>
    </row>
    <row r="6365" spans="1:1" x14ac:dyDescent="0.2">
      <c r="A6365" s="4"/>
    </row>
    <row r="6366" spans="1:1" x14ac:dyDescent="0.2">
      <c r="A6366" s="4"/>
    </row>
    <row r="6367" spans="1:1" x14ac:dyDescent="0.2">
      <c r="A6367" s="4"/>
    </row>
    <row r="6368" spans="1:1" x14ac:dyDescent="0.2">
      <c r="A6368" s="4"/>
    </row>
    <row r="6369" spans="1:1" x14ac:dyDescent="0.2">
      <c r="A6369" s="4"/>
    </row>
    <row r="6370" spans="1:1" x14ac:dyDescent="0.2">
      <c r="A6370" s="4"/>
    </row>
    <row r="6371" spans="1:1" x14ac:dyDescent="0.2">
      <c r="A6371" s="4"/>
    </row>
    <row r="6372" spans="1:1" x14ac:dyDescent="0.2">
      <c r="A6372" s="4"/>
    </row>
    <row r="6373" spans="1:1" x14ac:dyDescent="0.2">
      <c r="A6373" s="4"/>
    </row>
    <row r="6374" spans="1:1" x14ac:dyDescent="0.2">
      <c r="A6374" s="4"/>
    </row>
    <row r="6375" spans="1:1" x14ac:dyDescent="0.2">
      <c r="A6375" s="4"/>
    </row>
    <row r="6376" spans="1:1" x14ac:dyDescent="0.2">
      <c r="A6376" s="4"/>
    </row>
    <row r="6377" spans="1:1" x14ac:dyDescent="0.2">
      <c r="A6377" s="4"/>
    </row>
    <row r="6378" spans="1:1" x14ac:dyDescent="0.2">
      <c r="A6378" s="4"/>
    </row>
    <row r="6379" spans="1:1" x14ac:dyDescent="0.2">
      <c r="A6379" s="4"/>
    </row>
    <row r="6380" spans="1:1" x14ac:dyDescent="0.2">
      <c r="A6380" s="4"/>
    </row>
    <row r="6381" spans="1:1" x14ac:dyDescent="0.2">
      <c r="A6381" s="4"/>
    </row>
    <row r="6382" spans="1:1" x14ac:dyDescent="0.2">
      <c r="A6382" s="4"/>
    </row>
    <row r="6383" spans="1:1" x14ac:dyDescent="0.2">
      <c r="A6383" s="4"/>
    </row>
    <row r="6384" spans="1:1" x14ac:dyDescent="0.2">
      <c r="A6384" s="4"/>
    </row>
    <row r="6385" spans="1:1" x14ac:dyDescent="0.2">
      <c r="A6385" s="4"/>
    </row>
    <row r="6386" spans="1:1" x14ac:dyDescent="0.2">
      <c r="A6386" s="4"/>
    </row>
    <row r="6387" spans="1:1" x14ac:dyDescent="0.2">
      <c r="A6387" s="4"/>
    </row>
    <row r="6388" spans="1:1" x14ac:dyDescent="0.2">
      <c r="A6388" s="4"/>
    </row>
    <row r="6389" spans="1:1" x14ac:dyDescent="0.2">
      <c r="A6389" s="4"/>
    </row>
    <row r="6390" spans="1:1" x14ac:dyDescent="0.2">
      <c r="A6390" s="4"/>
    </row>
    <row r="6391" spans="1:1" x14ac:dyDescent="0.2">
      <c r="A6391" s="4"/>
    </row>
    <row r="6392" spans="1:1" x14ac:dyDescent="0.2">
      <c r="A6392" s="4"/>
    </row>
    <row r="6393" spans="1:1" x14ac:dyDescent="0.2">
      <c r="A6393" s="4"/>
    </row>
    <row r="6394" spans="1:1" x14ac:dyDescent="0.2">
      <c r="A6394" s="4"/>
    </row>
    <row r="6395" spans="1:1" x14ac:dyDescent="0.2">
      <c r="A6395" s="4"/>
    </row>
    <row r="6396" spans="1:1" x14ac:dyDescent="0.2">
      <c r="A6396" s="4"/>
    </row>
    <row r="6397" spans="1:1" x14ac:dyDescent="0.2">
      <c r="A6397" s="4"/>
    </row>
    <row r="6398" spans="1:1" x14ac:dyDescent="0.2">
      <c r="A6398" s="4"/>
    </row>
    <row r="6399" spans="1:1" x14ac:dyDescent="0.2">
      <c r="A6399" s="4"/>
    </row>
    <row r="6400" spans="1:1" x14ac:dyDescent="0.2">
      <c r="A6400" s="4"/>
    </row>
    <row r="6401" spans="1:1" x14ac:dyDescent="0.2">
      <c r="A6401" s="4"/>
    </row>
    <row r="6402" spans="1:1" x14ac:dyDescent="0.2">
      <c r="A6402" s="4"/>
    </row>
    <row r="6403" spans="1:1" x14ac:dyDescent="0.2">
      <c r="A6403" s="4"/>
    </row>
    <row r="6404" spans="1:1" x14ac:dyDescent="0.2">
      <c r="A6404" s="4"/>
    </row>
    <row r="6405" spans="1:1" x14ac:dyDescent="0.2">
      <c r="A6405" s="4"/>
    </row>
    <row r="6406" spans="1:1" x14ac:dyDescent="0.2">
      <c r="A6406" s="4"/>
    </row>
    <row r="6407" spans="1:1" x14ac:dyDescent="0.2">
      <c r="A6407" s="4"/>
    </row>
    <row r="6408" spans="1:1" x14ac:dyDescent="0.2">
      <c r="A6408" s="4"/>
    </row>
    <row r="6409" spans="1:1" x14ac:dyDescent="0.2">
      <c r="A6409" s="4"/>
    </row>
    <row r="6410" spans="1:1" x14ac:dyDescent="0.2">
      <c r="A6410" s="4"/>
    </row>
    <row r="6411" spans="1:1" x14ac:dyDescent="0.2">
      <c r="A6411" s="4"/>
    </row>
    <row r="6412" spans="1:1" x14ac:dyDescent="0.2">
      <c r="A6412" s="4"/>
    </row>
    <row r="6413" spans="1:1" x14ac:dyDescent="0.2">
      <c r="A6413" s="4"/>
    </row>
    <row r="6414" spans="1:1" x14ac:dyDescent="0.2">
      <c r="A6414" s="4"/>
    </row>
    <row r="6415" spans="1:1" x14ac:dyDescent="0.2">
      <c r="A6415" s="4"/>
    </row>
    <row r="6416" spans="1:1" x14ac:dyDescent="0.2">
      <c r="A6416" s="4"/>
    </row>
    <row r="6417" spans="1:1" x14ac:dyDescent="0.2">
      <c r="A6417" s="4"/>
    </row>
    <row r="6418" spans="1:1" x14ac:dyDescent="0.2">
      <c r="A6418" s="4"/>
    </row>
    <row r="6419" spans="1:1" x14ac:dyDescent="0.2">
      <c r="A6419" s="4"/>
    </row>
    <row r="6420" spans="1:1" x14ac:dyDescent="0.2">
      <c r="A6420" s="4"/>
    </row>
    <row r="6421" spans="1:1" x14ac:dyDescent="0.2">
      <c r="A6421" s="4"/>
    </row>
    <row r="6422" spans="1:1" x14ac:dyDescent="0.2">
      <c r="A6422" s="4"/>
    </row>
    <row r="6423" spans="1:1" x14ac:dyDescent="0.2">
      <c r="A6423" s="4"/>
    </row>
    <row r="6424" spans="1:1" x14ac:dyDescent="0.2">
      <c r="A6424" s="4"/>
    </row>
    <row r="6425" spans="1:1" x14ac:dyDescent="0.2">
      <c r="A6425" s="4"/>
    </row>
    <row r="6426" spans="1:1" x14ac:dyDescent="0.2">
      <c r="A6426" s="4"/>
    </row>
    <row r="6427" spans="1:1" x14ac:dyDescent="0.2">
      <c r="A6427" s="4"/>
    </row>
    <row r="6428" spans="1:1" x14ac:dyDescent="0.2">
      <c r="A6428" s="4"/>
    </row>
    <row r="6429" spans="1:1" x14ac:dyDescent="0.2">
      <c r="A6429" s="4"/>
    </row>
    <row r="6430" spans="1:1" x14ac:dyDescent="0.2">
      <c r="A6430" s="4"/>
    </row>
    <row r="6431" spans="1:1" x14ac:dyDescent="0.2">
      <c r="A6431" s="4"/>
    </row>
    <row r="6432" spans="1:1" x14ac:dyDescent="0.2">
      <c r="A6432" s="4"/>
    </row>
    <row r="6433" spans="1:1" x14ac:dyDescent="0.2">
      <c r="A6433" s="4"/>
    </row>
    <row r="6434" spans="1:1" x14ac:dyDescent="0.2">
      <c r="A6434" s="4"/>
    </row>
    <row r="6435" spans="1:1" x14ac:dyDescent="0.2">
      <c r="A6435" s="4"/>
    </row>
    <row r="6436" spans="1:1" x14ac:dyDescent="0.2">
      <c r="A6436" s="4"/>
    </row>
    <row r="6437" spans="1:1" x14ac:dyDescent="0.2">
      <c r="A6437" s="4"/>
    </row>
    <row r="6438" spans="1:1" x14ac:dyDescent="0.2">
      <c r="A6438" s="4"/>
    </row>
    <row r="6439" spans="1:1" x14ac:dyDescent="0.2">
      <c r="A6439" s="4"/>
    </row>
    <row r="6440" spans="1:1" x14ac:dyDescent="0.2">
      <c r="A6440" s="4"/>
    </row>
    <row r="6441" spans="1:1" x14ac:dyDescent="0.2">
      <c r="A6441" s="4"/>
    </row>
    <row r="6442" spans="1:1" x14ac:dyDescent="0.2">
      <c r="A6442" s="4"/>
    </row>
    <row r="6443" spans="1:1" x14ac:dyDescent="0.2">
      <c r="A6443" s="4"/>
    </row>
    <row r="6444" spans="1:1" x14ac:dyDescent="0.2">
      <c r="A6444" s="4"/>
    </row>
    <row r="6445" spans="1:1" x14ac:dyDescent="0.2">
      <c r="A6445" s="4"/>
    </row>
    <row r="6446" spans="1:1" x14ac:dyDescent="0.2">
      <c r="A6446" s="4"/>
    </row>
    <row r="6447" spans="1:1" x14ac:dyDescent="0.2">
      <c r="A6447" s="4"/>
    </row>
    <row r="6448" spans="1:1" x14ac:dyDescent="0.2">
      <c r="A6448" s="4"/>
    </row>
    <row r="6449" spans="1:1" x14ac:dyDescent="0.2">
      <c r="A6449" s="4"/>
    </row>
    <row r="6450" spans="1:1" x14ac:dyDescent="0.2">
      <c r="A6450" s="4"/>
    </row>
    <row r="6451" spans="1:1" x14ac:dyDescent="0.2">
      <c r="A6451" s="4"/>
    </row>
    <row r="6452" spans="1:1" x14ac:dyDescent="0.2">
      <c r="A6452" s="4"/>
    </row>
    <row r="6453" spans="1:1" x14ac:dyDescent="0.2">
      <c r="A6453" s="4"/>
    </row>
    <row r="6454" spans="1:1" x14ac:dyDescent="0.2">
      <c r="A6454" s="4"/>
    </row>
    <row r="6455" spans="1:1" x14ac:dyDescent="0.2">
      <c r="A6455" s="4"/>
    </row>
    <row r="6456" spans="1:1" x14ac:dyDescent="0.2">
      <c r="A6456" s="4"/>
    </row>
    <row r="6457" spans="1:1" x14ac:dyDescent="0.2">
      <c r="A6457" s="4"/>
    </row>
    <row r="6458" spans="1:1" x14ac:dyDescent="0.2">
      <c r="A6458" s="4"/>
    </row>
    <row r="6459" spans="1:1" x14ac:dyDescent="0.2">
      <c r="A6459" s="4"/>
    </row>
    <row r="6460" spans="1:1" x14ac:dyDescent="0.2">
      <c r="A6460" s="4"/>
    </row>
    <row r="6461" spans="1:1" x14ac:dyDescent="0.2">
      <c r="A6461" s="4"/>
    </row>
    <row r="6462" spans="1:1" x14ac:dyDescent="0.2">
      <c r="A6462" s="4"/>
    </row>
    <row r="6463" spans="1:1" x14ac:dyDescent="0.2">
      <c r="A6463" s="4"/>
    </row>
    <row r="6464" spans="1:1" x14ac:dyDescent="0.2">
      <c r="A6464" s="4"/>
    </row>
    <row r="6465" spans="1:1" x14ac:dyDescent="0.2">
      <c r="A6465" s="4"/>
    </row>
    <row r="6466" spans="1:1" x14ac:dyDescent="0.2">
      <c r="A6466" s="4"/>
    </row>
    <row r="6467" spans="1:1" x14ac:dyDescent="0.2">
      <c r="A6467" s="4"/>
    </row>
    <row r="6468" spans="1:1" x14ac:dyDescent="0.2">
      <c r="A6468" s="4"/>
    </row>
    <row r="6469" spans="1:1" x14ac:dyDescent="0.2">
      <c r="A6469" s="4"/>
    </row>
    <row r="6470" spans="1:1" x14ac:dyDescent="0.2">
      <c r="A6470" s="4"/>
    </row>
    <row r="6471" spans="1:1" x14ac:dyDescent="0.2">
      <c r="A6471" s="4"/>
    </row>
    <row r="6472" spans="1:1" x14ac:dyDescent="0.2">
      <c r="A6472" s="4"/>
    </row>
    <row r="6473" spans="1:1" x14ac:dyDescent="0.2">
      <c r="A6473" s="4"/>
    </row>
    <row r="6474" spans="1:1" x14ac:dyDescent="0.2">
      <c r="A6474" s="4"/>
    </row>
    <row r="6475" spans="1:1" x14ac:dyDescent="0.2">
      <c r="A6475" s="4"/>
    </row>
    <row r="6476" spans="1:1" x14ac:dyDescent="0.2">
      <c r="A6476" s="4"/>
    </row>
    <row r="6477" spans="1:1" x14ac:dyDescent="0.2">
      <c r="A6477" s="4"/>
    </row>
    <row r="6478" spans="1:1" x14ac:dyDescent="0.2">
      <c r="A6478" s="4"/>
    </row>
    <row r="6479" spans="1:1" x14ac:dyDescent="0.2">
      <c r="A6479" s="4"/>
    </row>
    <row r="6480" spans="1:1" x14ac:dyDescent="0.2">
      <c r="A6480" s="4"/>
    </row>
    <row r="6481" spans="1:1" x14ac:dyDescent="0.2">
      <c r="A6481" s="4"/>
    </row>
    <row r="6482" spans="1:1" x14ac:dyDescent="0.2">
      <c r="A6482" s="4"/>
    </row>
    <row r="6483" spans="1:1" x14ac:dyDescent="0.2">
      <c r="A6483" s="4"/>
    </row>
    <row r="6484" spans="1:1" x14ac:dyDescent="0.2">
      <c r="A6484" s="4"/>
    </row>
    <row r="6485" spans="1:1" x14ac:dyDescent="0.2">
      <c r="A6485" s="4"/>
    </row>
    <row r="6486" spans="1:1" x14ac:dyDescent="0.2">
      <c r="A6486" s="4"/>
    </row>
    <row r="6487" spans="1:1" x14ac:dyDescent="0.2">
      <c r="A6487" s="4"/>
    </row>
    <row r="6488" spans="1:1" x14ac:dyDescent="0.2">
      <c r="A6488" s="4"/>
    </row>
    <row r="6489" spans="1:1" x14ac:dyDescent="0.2">
      <c r="A6489" s="4"/>
    </row>
    <row r="6490" spans="1:1" x14ac:dyDescent="0.2">
      <c r="A6490" s="4"/>
    </row>
    <row r="6491" spans="1:1" x14ac:dyDescent="0.2">
      <c r="A6491" s="4"/>
    </row>
    <row r="6492" spans="1:1" x14ac:dyDescent="0.2">
      <c r="A6492" s="4"/>
    </row>
    <row r="6493" spans="1:1" x14ac:dyDescent="0.2">
      <c r="A6493" s="4"/>
    </row>
    <row r="6494" spans="1:1" x14ac:dyDescent="0.2">
      <c r="A6494" s="4"/>
    </row>
    <row r="6495" spans="1:1" x14ac:dyDescent="0.2">
      <c r="A6495" s="4"/>
    </row>
    <row r="6496" spans="1:1" x14ac:dyDescent="0.2">
      <c r="A6496" s="4"/>
    </row>
    <row r="6497" spans="1:1" x14ac:dyDescent="0.2">
      <c r="A6497" s="4"/>
    </row>
    <row r="6498" spans="1:1" x14ac:dyDescent="0.2">
      <c r="A6498" s="4"/>
    </row>
    <row r="6499" spans="1:1" x14ac:dyDescent="0.2">
      <c r="A6499" s="4"/>
    </row>
    <row r="6500" spans="1:1" x14ac:dyDescent="0.2">
      <c r="A6500" s="4"/>
    </row>
    <row r="6501" spans="1:1" x14ac:dyDescent="0.2">
      <c r="A6501" s="4"/>
    </row>
    <row r="6502" spans="1:1" x14ac:dyDescent="0.2">
      <c r="A6502" s="4"/>
    </row>
    <row r="6503" spans="1:1" x14ac:dyDescent="0.2">
      <c r="A6503" s="4"/>
    </row>
    <row r="6504" spans="1:1" x14ac:dyDescent="0.2">
      <c r="A6504" s="4"/>
    </row>
    <row r="6505" spans="1:1" x14ac:dyDescent="0.2">
      <c r="A6505" s="4"/>
    </row>
    <row r="6506" spans="1:1" x14ac:dyDescent="0.2">
      <c r="A6506" s="4"/>
    </row>
    <row r="6507" spans="1:1" x14ac:dyDescent="0.2">
      <c r="A6507" s="4"/>
    </row>
    <row r="6508" spans="1:1" x14ac:dyDescent="0.2">
      <c r="A6508" s="4"/>
    </row>
    <row r="6509" spans="1:1" x14ac:dyDescent="0.2">
      <c r="A6509" s="4"/>
    </row>
    <row r="6510" spans="1:1" x14ac:dyDescent="0.2">
      <c r="A6510" s="4"/>
    </row>
    <row r="6511" spans="1:1" x14ac:dyDescent="0.2">
      <c r="A6511" s="4"/>
    </row>
    <row r="6512" spans="1:1" x14ac:dyDescent="0.2">
      <c r="A6512" s="4"/>
    </row>
    <row r="6513" spans="1:1" x14ac:dyDescent="0.2">
      <c r="A6513" s="4"/>
    </row>
    <row r="6514" spans="1:1" x14ac:dyDescent="0.2">
      <c r="A6514" s="4"/>
    </row>
    <row r="6515" spans="1:1" x14ac:dyDescent="0.2">
      <c r="A6515" s="4"/>
    </row>
    <row r="6516" spans="1:1" x14ac:dyDescent="0.2">
      <c r="A6516" s="4"/>
    </row>
    <row r="6517" spans="1:1" x14ac:dyDescent="0.2">
      <c r="A6517" s="4"/>
    </row>
    <row r="6518" spans="1:1" x14ac:dyDescent="0.2">
      <c r="A6518" s="4"/>
    </row>
    <row r="6519" spans="1:1" x14ac:dyDescent="0.2">
      <c r="A6519" s="4"/>
    </row>
    <row r="6520" spans="1:1" x14ac:dyDescent="0.2">
      <c r="A6520" s="4"/>
    </row>
    <row r="6521" spans="1:1" x14ac:dyDescent="0.2">
      <c r="A6521" s="4"/>
    </row>
    <row r="6522" spans="1:1" x14ac:dyDescent="0.2">
      <c r="A6522" s="4"/>
    </row>
    <row r="6523" spans="1:1" x14ac:dyDescent="0.2">
      <c r="A6523" s="4"/>
    </row>
    <row r="6524" spans="1:1" x14ac:dyDescent="0.2">
      <c r="A6524" s="4"/>
    </row>
    <row r="6525" spans="1:1" x14ac:dyDescent="0.2">
      <c r="A6525" s="4"/>
    </row>
    <row r="6526" spans="1:1" x14ac:dyDescent="0.2">
      <c r="A6526" s="4"/>
    </row>
    <row r="6527" spans="1:1" x14ac:dyDescent="0.2">
      <c r="A6527" s="4"/>
    </row>
    <row r="6528" spans="1:1" x14ac:dyDescent="0.2">
      <c r="A6528" s="4"/>
    </row>
    <row r="6529" spans="1:1" x14ac:dyDescent="0.2">
      <c r="A6529" s="4"/>
    </row>
    <row r="6530" spans="1:1" x14ac:dyDescent="0.2">
      <c r="A6530" s="4"/>
    </row>
    <row r="6531" spans="1:1" x14ac:dyDescent="0.2">
      <c r="A6531" s="4"/>
    </row>
    <row r="6532" spans="1:1" x14ac:dyDescent="0.2">
      <c r="A6532" s="4"/>
    </row>
    <row r="6533" spans="1:1" x14ac:dyDescent="0.2">
      <c r="A6533" s="4"/>
    </row>
    <row r="6534" spans="1:1" x14ac:dyDescent="0.2">
      <c r="A6534" s="4"/>
    </row>
    <row r="6535" spans="1:1" x14ac:dyDescent="0.2">
      <c r="A6535" s="4"/>
    </row>
    <row r="6536" spans="1:1" x14ac:dyDescent="0.2">
      <c r="A6536" s="4"/>
    </row>
    <row r="6537" spans="1:1" x14ac:dyDescent="0.2">
      <c r="A6537" s="4"/>
    </row>
    <row r="6538" spans="1:1" x14ac:dyDescent="0.2">
      <c r="A6538" s="4"/>
    </row>
    <row r="6539" spans="1:1" x14ac:dyDescent="0.2">
      <c r="A6539" s="4"/>
    </row>
    <row r="6540" spans="1:1" x14ac:dyDescent="0.2">
      <c r="A6540" s="4"/>
    </row>
    <row r="6541" spans="1:1" x14ac:dyDescent="0.2">
      <c r="A6541" s="4"/>
    </row>
    <row r="6542" spans="1:1" x14ac:dyDescent="0.2">
      <c r="A6542" s="4"/>
    </row>
    <row r="6543" spans="1:1" x14ac:dyDescent="0.2">
      <c r="A6543" s="4"/>
    </row>
    <row r="6544" spans="1:1" x14ac:dyDescent="0.2">
      <c r="A6544" s="4"/>
    </row>
    <row r="6545" spans="1:1" x14ac:dyDescent="0.2">
      <c r="A6545" s="4"/>
    </row>
    <row r="6546" spans="1:1" x14ac:dyDescent="0.2">
      <c r="A6546" s="4"/>
    </row>
    <row r="6547" spans="1:1" x14ac:dyDescent="0.2">
      <c r="A6547" s="4"/>
    </row>
    <row r="6548" spans="1:1" x14ac:dyDescent="0.2">
      <c r="A6548" s="4"/>
    </row>
    <row r="6549" spans="1:1" x14ac:dyDescent="0.2">
      <c r="A6549" s="4"/>
    </row>
    <row r="6550" spans="1:1" x14ac:dyDescent="0.2">
      <c r="A6550" s="4"/>
    </row>
    <row r="6551" spans="1:1" x14ac:dyDescent="0.2">
      <c r="A6551" s="4"/>
    </row>
    <row r="6552" spans="1:1" x14ac:dyDescent="0.2">
      <c r="A6552" s="4"/>
    </row>
    <row r="6553" spans="1:1" x14ac:dyDescent="0.2">
      <c r="A6553" s="4"/>
    </row>
    <row r="6554" spans="1:1" x14ac:dyDescent="0.2">
      <c r="A6554" s="4"/>
    </row>
    <row r="6555" spans="1:1" x14ac:dyDescent="0.2">
      <c r="A6555" s="4"/>
    </row>
    <row r="6556" spans="1:1" x14ac:dyDescent="0.2">
      <c r="A6556" s="4"/>
    </row>
    <row r="6557" spans="1:1" x14ac:dyDescent="0.2">
      <c r="A6557" s="4"/>
    </row>
    <row r="6558" spans="1:1" x14ac:dyDescent="0.2">
      <c r="A6558" s="4"/>
    </row>
    <row r="6559" spans="1:1" x14ac:dyDescent="0.2">
      <c r="A6559" s="4"/>
    </row>
    <row r="6560" spans="1:1" x14ac:dyDescent="0.2">
      <c r="A6560" s="4"/>
    </row>
    <row r="6561" spans="1:1" x14ac:dyDescent="0.2">
      <c r="A6561" s="4"/>
    </row>
    <row r="6562" spans="1:1" x14ac:dyDescent="0.2">
      <c r="A6562" s="4"/>
    </row>
    <row r="6563" spans="1:1" x14ac:dyDescent="0.2">
      <c r="A6563" s="4"/>
    </row>
    <row r="6564" spans="1:1" x14ac:dyDescent="0.2">
      <c r="A6564" s="4"/>
    </row>
    <row r="6565" spans="1:1" x14ac:dyDescent="0.2">
      <c r="A6565" s="4"/>
    </row>
    <row r="6566" spans="1:1" x14ac:dyDescent="0.2">
      <c r="A6566" s="4"/>
    </row>
    <row r="6567" spans="1:1" x14ac:dyDescent="0.2">
      <c r="A6567" s="4"/>
    </row>
    <row r="6568" spans="1:1" x14ac:dyDescent="0.2">
      <c r="A6568" s="4"/>
    </row>
    <row r="6569" spans="1:1" x14ac:dyDescent="0.2">
      <c r="A6569" s="4"/>
    </row>
    <row r="6570" spans="1:1" x14ac:dyDescent="0.2">
      <c r="A6570" s="4"/>
    </row>
    <row r="6571" spans="1:1" x14ac:dyDescent="0.2">
      <c r="A6571" s="4"/>
    </row>
    <row r="6572" spans="1:1" x14ac:dyDescent="0.2">
      <c r="A6572" s="4"/>
    </row>
    <row r="6573" spans="1:1" x14ac:dyDescent="0.2">
      <c r="A6573" s="4"/>
    </row>
    <row r="6574" spans="1:1" x14ac:dyDescent="0.2">
      <c r="A6574" s="4"/>
    </row>
    <row r="6575" spans="1:1" x14ac:dyDescent="0.2">
      <c r="A6575" s="4"/>
    </row>
    <row r="6576" spans="1:1" x14ac:dyDescent="0.2">
      <c r="A6576" s="4"/>
    </row>
    <row r="6577" spans="1:1" x14ac:dyDescent="0.2">
      <c r="A6577" s="4"/>
    </row>
    <row r="6578" spans="1:1" x14ac:dyDescent="0.2">
      <c r="A6578" s="4"/>
    </row>
    <row r="6579" spans="1:1" x14ac:dyDescent="0.2">
      <c r="A6579" s="4"/>
    </row>
    <row r="6580" spans="1:1" x14ac:dyDescent="0.2">
      <c r="A6580" s="4"/>
    </row>
    <row r="6581" spans="1:1" x14ac:dyDescent="0.2">
      <c r="A6581" s="4"/>
    </row>
    <row r="6582" spans="1:1" x14ac:dyDescent="0.2">
      <c r="A6582" s="4"/>
    </row>
    <row r="6583" spans="1:1" x14ac:dyDescent="0.2">
      <c r="A6583" s="4"/>
    </row>
    <row r="6584" spans="1:1" x14ac:dyDescent="0.2">
      <c r="A6584" s="4"/>
    </row>
    <row r="6585" spans="1:1" x14ac:dyDescent="0.2">
      <c r="A6585" s="4"/>
    </row>
    <row r="6586" spans="1:1" x14ac:dyDescent="0.2">
      <c r="A6586" s="4"/>
    </row>
    <row r="6587" spans="1:1" x14ac:dyDescent="0.2">
      <c r="A6587" s="4"/>
    </row>
    <row r="6588" spans="1:1" x14ac:dyDescent="0.2">
      <c r="A6588" s="4"/>
    </row>
    <row r="6589" spans="1:1" x14ac:dyDescent="0.2">
      <c r="A6589" s="4"/>
    </row>
    <row r="6590" spans="1:1" x14ac:dyDescent="0.2">
      <c r="A6590" s="4"/>
    </row>
    <row r="6591" spans="1:1" x14ac:dyDescent="0.2">
      <c r="A6591" s="4"/>
    </row>
    <row r="6592" spans="1:1" x14ac:dyDescent="0.2">
      <c r="A6592" s="4"/>
    </row>
    <row r="6593" spans="1:1" x14ac:dyDescent="0.2">
      <c r="A6593" s="4"/>
    </row>
    <row r="6594" spans="1:1" x14ac:dyDescent="0.2">
      <c r="A6594" s="4"/>
    </row>
    <row r="6595" spans="1:1" x14ac:dyDescent="0.2">
      <c r="A6595" s="4"/>
    </row>
    <row r="6596" spans="1:1" x14ac:dyDescent="0.2">
      <c r="A6596" s="4"/>
    </row>
    <row r="6597" spans="1:1" x14ac:dyDescent="0.2">
      <c r="A6597" s="4"/>
    </row>
    <row r="6598" spans="1:1" x14ac:dyDescent="0.2">
      <c r="A6598" s="4"/>
    </row>
    <row r="6599" spans="1:1" x14ac:dyDescent="0.2">
      <c r="A6599" s="4"/>
    </row>
    <row r="6600" spans="1:1" x14ac:dyDescent="0.2">
      <c r="A6600" s="4"/>
    </row>
    <row r="6601" spans="1:1" x14ac:dyDescent="0.2">
      <c r="A6601" s="4"/>
    </row>
    <row r="6602" spans="1:1" x14ac:dyDescent="0.2">
      <c r="A6602" s="4"/>
    </row>
    <row r="6603" spans="1:1" x14ac:dyDescent="0.2">
      <c r="A6603" s="4"/>
    </row>
    <row r="6604" spans="1:1" x14ac:dyDescent="0.2">
      <c r="A6604" s="4"/>
    </row>
    <row r="6605" spans="1:1" x14ac:dyDescent="0.2">
      <c r="A6605" s="4"/>
    </row>
    <row r="6606" spans="1:1" x14ac:dyDescent="0.2">
      <c r="A6606" s="4"/>
    </row>
    <row r="6607" spans="1:1" x14ac:dyDescent="0.2">
      <c r="A6607" s="4"/>
    </row>
    <row r="6608" spans="1:1" x14ac:dyDescent="0.2">
      <c r="A6608" s="4"/>
    </row>
    <row r="6609" spans="1:1" x14ac:dyDescent="0.2">
      <c r="A6609" s="4"/>
    </row>
    <row r="6610" spans="1:1" x14ac:dyDescent="0.2">
      <c r="A6610" s="4"/>
    </row>
    <row r="6611" spans="1:1" x14ac:dyDescent="0.2">
      <c r="A6611" s="4"/>
    </row>
    <row r="6612" spans="1:1" x14ac:dyDescent="0.2">
      <c r="A6612" s="4"/>
    </row>
    <row r="6613" spans="1:1" x14ac:dyDescent="0.2">
      <c r="A6613" s="4"/>
    </row>
    <row r="6614" spans="1:1" x14ac:dyDescent="0.2">
      <c r="A6614" s="4"/>
    </row>
    <row r="6615" spans="1:1" x14ac:dyDescent="0.2">
      <c r="A6615" s="4"/>
    </row>
    <row r="6616" spans="1:1" x14ac:dyDescent="0.2">
      <c r="A6616" s="4"/>
    </row>
    <row r="6617" spans="1:1" x14ac:dyDescent="0.2">
      <c r="A6617" s="4"/>
    </row>
    <row r="6618" spans="1:1" x14ac:dyDescent="0.2">
      <c r="A6618" s="4"/>
    </row>
    <row r="6619" spans="1:1" x14ac:dyDescent="0.2">
      <c r="A6619" s="4"/>
    </row>
    <row r="6620" spans="1:1" x14ac:dyDescent="0.2">
      <c r="A6620" s="4"/>
    </row>
    <row r="6621" spans="1:1" x14ac:dyDescent="0.2">
      <c r="A6621" s="4"/>
    </row>
    <row r="6622" spans="1:1" x14ac:dyDescent="0.2">
      <c r="A6622" s="4"/>
    </row>
    <row r="6623" spans="1:1" x14ac:dyDescent="0.2">
      <c r="A6623" s="4"/>
    </row>
    <row r="6624" spans="1:1" x14ac:dyDescent="0.2">
      <c r="A6624" s="4"/>
    </row>
    <row r="6625" spans="1:1" x14ac:dyDescent="0.2">
      <c r="A6625" s="4"/>
    </row>
    <row r="6626" spans="1:1" x14ac:dyDescent="0.2">
      <c r="A6626" s="4"/>
    </row>
    <row r="6627" spans="1:1" x14ac:dyDescent="0.2">
      <c r="A6627" s="4"/>
    </row>
    <row r="6628" spans="1:1" x14ac:dyDescent="0.2">
      <c r="A6628" s="4"/>
    </row>
    <row r="6629" spans="1:1" x14ac:dyDescent="0.2">
      <c r="A6629" s="4"/>
    </row>
    <row r="6630" spans="1:1" x14ac:dyDescent="0.2">
      <c r="A6630" s="4"/>
    </row>
    <row r="6631" spans="1:1" x14ac:dyDescent="0.2">
      <c r="A6631" s="4"/>
    </row>
    <row r="6632" spans="1:1" x14ac:dyDescent="0.2">
      <c r="A6632" s="4"/>
    </row>
    <row r="6633" spans="1:1" x14ac:dyDescent="0.2">
      <c r="A6633" s="4"/>
    </row>
    <row r="6634" spans="1:1" x14ac:dyDescent="0.2">
      <c r="A6634" s="4"/>
    </row>
    <row r="6635" spans="1:1" x14ac:dyDescent="0.2">
      <c r="A6635" s="4"/>
    </row>
    <row r="6636" spans="1:1" x14ac:dyDescent="0.2">
      <c r="A6636" s="4"/>
    </row>
    <row r="6637" spans="1:1" x14ac:dyDescent="0.2">
      <c r="A6637" s="4"/>
    </row>
    <row r="6638" spans="1:1" x14ac:dyDescent="0.2">
      <c r="A6638" s="4"/>
    </row>
    <row r="6639" spans="1:1" x14ac:dyDescent="0.2">
      <c r="A6639" s="4"/>
    </row>
    <row r="6640" spans="1:1" x14ac:dyDescent="0.2">
      <c r="A6640" s="4"/>
    </row>
    <row r="6641" spans="1:1" x14ac:dyDescent="0.2">
      <c r="A6641" s="4"/>
    </row>
    <row r="6642" spans="1:1" x14ac:dyDescent="0.2">
      <c r="A6642" s="4"/>
    </row>
    <row r="6643" spans="1:1" x14ac:dyDescent="0.2">
      <c r="A6643" s="4"/>
    </row>
    <row r="6644" spans="1:1" x14ac:dyDescent="0.2">
      <c r="A6644" s="4"/>
    </row>
    <row r="6645" spans="1:1" x14ac:dyDescent="0.2">
      <c r="A6645" s="4"/>
    </row>
    <row r="6646" spans="1:1" x14ac:dyDescent="0.2">
      <c r="A6646" s="4"/>
    </row>
    <row r="6647" spans="1:1" x14ac:dyDescent="0.2">
      <c r="A6647" s="4"/>
    </row>
    <row r="6648" spans="1:1" x14ac:dyDescent="0.2">
      <c r="A6648" s="4"/>
    </row>
    <row r="6649" spans="1:1" x14ac:dyDescent="0.2">
      <c r="A6649" s="4"/>
    </row>
    <row r="6650" spans="1:1" x14ac:dyDescent="0.2">
      <c r="A6650" s="4"/>
    </row>
    <row r="6651" spans="1:1" x14ac:dyDescent="0.2">
      <c r="A6651" s="4"/>
    </row>
    <row r="6652" spans="1:1" x14ac:dyDescent="0.2">
      <c r="A6652" s="4"/>
    </row>
    <row r="6653" spans="1:1" x14ac:dyDescent="0.2">
      <c r="A6653" s="4"/>
    </row>
    <row r="6654" spans="1:1" x14ac:dyDescent="0.2">
      <c r="A6654" s="4"/>
    </row>
    <row r="6655" spans="1:1" x14ac:dyDescent="0.2">
      <c r="A6655" s="4"/>
    </row>
    <row r="6656" spans="1:1" x14ac:dyDescent="0.2">
      <c r="A6656" s="4"/>
    </row>
    <row r="6657" spans="1:1" x14ac:dyDescent="0.2">
      <c r="A6657" s="4"/>
    </row>
    <row r="6658" spans="1:1" x14ac:dyDescent="0.2">
      <c r="A6658" s="4"/>
    </row>
    <row r="6659" spans="1:1" x14ac:dyDescent="0.2">
      <c r="A6659" s="4"/>
    </row>
    <row r="6660" spans="1:1" x14ac:dyDescent="0.2">
      <c r="A6660" s="4"/>
    </row>
    <row r="6661" spans="1:1" x14ac:dyDescent="0.2">
      <c r="A6661" s="4"/>
    </row>
    <row r="6662" spans="1:1" x14ac:dyDescent="0.2">
      <c r="A6662" s="4"/>
    </row>
    <row r="6663" spans="1:1" x14ac:dyDescent="0.2">
      <c r="A6663" s="4"/>
    </row>
    <row r="6664" spans="1:1" x14ac:dyDescent="0.2">
      <c r="A6664" s="4"/>
    </row>
    <row r="6665" spans="1:1" x14ac:dyDescent="0.2">
      <c r="A6665" s="4"/>
    </row>
    <row r="6666" spans="1:1" x14ac:dyDescent="0.2">
      <c r="A6666" s="4"/>
    </row>
    <row r="6667" spans="1:1" x14ac:dyDescent="0.2">
      <c r="A6667" s="4"/>
    </row>
    <row r="6668" spans="1:1" x14ac:dyDescent="0.2">
      <c r="A6668" s="4"/>
    </row>
    <row r="6669" spans="1:1" x14ac:dyDescent="0.2">
      <c r="A6669" s="4"/>
    </row>
    <row r="6670" spans="1:1" x14ac:dyDescent="0.2">
      <c r="A6670" s="4"/>
    </row>
    <row r="6671" spans="1:1" x14ac:dyDescent="0.2">
      <c r="A6671" s="4"/>
    </row>
    <row r="6672" spans="1:1" x14ac:dyDescent="0.2">
      <c r="A6672" s="4"/>
    </row>
    <row r="6673" spans="1:1" x14ac:dyDescent="0.2">
      <c r="A6673" s="4"/>
    </row>
    <row r="6674" spans="1:1" x14ac:dyDescent="0.2">
      <c r="A6674" s="4"/>
    </row>
    <row r="6675" spans="1:1" x14ac:dyDescent="0.2">
      <c r="A6675" s="4"/>
    </row>
    <row r="6676" spans="1:1" x14ac:dyDescent="0.2">
      <c r="A6676" s="4"/>
    </row>
    <row r="6677" spans="1:1" x14ac:dyDescent="0.2">
      <c r="A6677" s="4"/>
    </row>
    <row r="6678" spans="1:1" x14ac:dyDescent="0.2">
      <c r="A6678" s="4"/>
    </row>
    <row r="6679" spans="1:1" x14ac:dyDescent="0.2">
      <c r="A6679" s="4"/>
    </row>
    <row r="6680" spans="1:1" x14ac:dyDescent="0.2">
      <c r="A6680" s="4"/>
    </row>
    <row r="6681" spans="1:1" x14ac:dyDescent="0.2">
      <c r="A6681" s="4"/>
    </row>
    <row r="6682" spans="1:1" x14ac:dyDescent="0.2">
      <c r="A6682" s="4"/>
    </row>
    <row r="6683" spans="1:1" x14ac:dyDescent="0.2">
      <c r="A6683" s="4"/>
    </row>
    <row r="6684" spans="1:1" x14ac:dyDescent="0.2">
      <c r="A6684" s="4"/>
    </row>
    <row r="6685" spans="1:1" x14ac:dyDescent="0.2">
      <c r="A6685" s="4"/>
    </row>
    <row r="6686" spans="1:1" x14ac:dyDescent="0.2">
      <c r="A6686" s="4"/>
    </row>
    <row r="6687" spans="1:1" x14ac:dyDescent="0.2">
      <c r="A6687" s="4"/>
    </row>
    <row r="6688" spans="1:1" x14ac:dyDescent="0.2">
      <c r="A6688" s="4"/>
    </row>
    <row r="6689" spans="1:1" x14ac:dyDescent="0.2">
      <c r="A6689" s="4"/>
    </row>
    <row r="6690" spans="1:1" x14ac:dyDescent="0.2">
      <c r="A6690" s="4"/>
    </row>
    <row r="6691" spans="1:1" x14ac:dyDescent="0.2">
      <c r="A6691" s="4"/>
    </row>
    <row r="6692" spans="1:1" x14ac:dyDescent="0.2">
      <c r="A6692" s="4"/>
    </row>
    <row r="6693" spans="1:1" x14ac:dyDescent="0.2">
      <c r="A6693" s="4"/>
    </row>
    <row r="6694" spans="1:1" x14ac:dyDescent="0.2">
      <c r="A6694" s="4"/>
    </row>
    <row r="6695" spans="1:1" x14ac:dyDescent="0.2">
      <c r="A6695" s="4"/>
    </row>
    <row r="6696" spans="1:1" x14ac:dyDescent="0.2">
      <c r="A6696" s="4"/>
    </row>
    <row r="6697" spans="1:1" x14ac:dyDescent="0.2">
      <c r="A6697" s="4"/>
    </row>
    <row r="6698" spans="1:1" x14ac:dyDescent="0.2">
      <c r="A6698" s="4"/>
    </row>
    <row r="6699" spans="1:1" x14ac:dyDescent="0.2">
      <c r="A6699" s="4"/>
    </row>
    <row r="6700" spans="1:1" x14ac:dyDescent="0.2">
      <c r="A6700" s="4"/>
    </row>
    <row r="6701" spans="1:1" x14ac:dyDescent="0.2">
      <c r="A6701" s="4"/>
    </row>
    <row r="6702" spans="1:1" x14ac:dyDescent="0.2">
      <c r="A6702" s="4"/>
    </row>
    <row r="6703" spans="1:1" x14ac:dyDescent="0.2">
      <c r="A6703" s="4"/>
    </row>
    <row r="6704" spans="1:1" x14ac:dyDescent="0.2">
      <c r="A6704" s="4"/>
    </row>
    <row r="6705" spans="1:1" x14ac:dyDescent="0.2">
      <c r="A6705" s="4"/>
    </row>
    <row r="6706" spans="1:1" x14ac:dyDescent="0.2">
      <c r="A6706" s="4"/>
    </row>
    <row r="6707" spans="1:1" x14ac:dyDescent="0.2">
      <c r="A6707" s="4"/>
    </row>
    <row r="6708" spans="1:1" x14ac:dyDescent="0.2">
      <c r="A6708" s="4"/>
    </row>
    <row r="6709" spans="1:1" x14ac:dyDescent="0.2">
      <c r="A6709" s="4"/>
    </row>
    <row r="6710" spans="1:1" x14ac:dyDescent="0.2">
      <c r="A6710" s="4"/>
    </row>
    <row r="6711" spans="1:1" x14ac:dyDescent="0.2">
      <c r="A6711" s="4"/>
    </row>
    <row r="6712" spans="1:1" x14ac:dyDescent="0.2">
      <c r="A6712" s="4"/>
    </row>
    <row r="6713" spans="1:1" x14ac:dyDescent="0.2">
      <c r="A6713" s="4"/>
    </row>
    <row r="6714" spans="1:1" x14ac:dyDescent="0.2">
      <c r="A6714" s="4"/>
    </row>
    <row r="6715" spans="1:1" x14ac:dyDescent="0.2">
      <c r="A6715" s="4"/>
    </row>
    <row r="6716" spans="1:1" x14ac:dyDescent="0.2">
      <c r="A6716" s="4"/>
    </row>
    <row r="6717" spans="1:1" x14ac:dyDescent="0.2">
      <c r="A6717" s="4"/>
    </row>
    <row r="6718" spans="1:1" x14ac:dyDescent="0.2">
      <c r="A6718" s="4"/>
    </row>
    <row r="6719" spans="1:1" x14ac:dyDescent="0.2">
      <c r="A6719" s="4"/>
    </row>
    <row r="6720" spans="1:1" x14ac:dyDescent="0.2">
      <c r="A6720" s="4"/>
    </row>
    <row r="6721" spans="1:1" x14ac:dyDescent="0.2">
      <c r="A6721" s="4"/>
    </row>
    <row r="6722" spans="1:1" x14ac:dyDescent="0.2">
      <c r="A6722" s="4"/>
    </row>
    <row r="6723" spans="1:1" x14ac:dyDescent="0.2">
      <c r="A6723" s="4"/>
    </row>
    <row r="6724" spans="1:1" x14ac:dyDescent="0.2">
      <c r="A6724" s="4"/>
    </row>
    <row r="6725" spans="1:1" x14ac:dyDescent="0.2">
      <c r="A6725" s="4"/>
    </row>
    <row r="6726" spans="1:1" x14ac:dyDescent="0.2">
      <c r="A6726" s="4"/>
    </row>
    <row r="6727" spans="1:1" x14ac:dyDescent="0.2">
      <c r="A6727" s="4"/>
    </row>
    <row r="6728" spans="1:1" x14ac:dyDescent="0.2">
      <c r="A6728" s="4"/>
    </row>
    <row r="6729" spans="1:1" x14ac:dyDescent="0.2">
      <c r="A6729" s="4"/>
    </row>
    <row r="6730" spans="1:1" x14ac:dyDescent="0.2">
      <c r="A6730" s="4"/>
    </row>
    <row r="6731" spans="1:1" x14ac:dyDescent="0.2">
      <c r="A6731" s="4"/>
    </row>
    <row r="6732" spans="1:1" x14ac:dyDescent="0.2">
      <c r="A6732" s="4"/>
    </row>
    <row r="6733" spans="1:1" x14ac:dyDescent="0.2">
      <c r="A6733" s="4"/>
    </row>
    <row r="6734" spans="1:1" x14ac:dyDescent="0.2">
      <c r="A6734" s="4"/>
    </row>
    <row r="6735" spans="1:1" x14ac:dyDescent="0.2">
      <c r="A6735" s="4"/>
    </row>
    <row r="6736" spans="1:1" x14ac:dyDescent="0.2">
      <c r="A6736" s="4"/>
    </row>
    <row r="6737" spans="1:1" x14ac:dyDescent="0.2">
      <c r="A6737" s="4"/>
    </row>
    <row r="6738" spans="1:1" x14ac:dyDescent="0.2">
      <c r="A6738" s="4"/>
    </row>
    <row r="6739" spans="1:1" x14ac:dyDescent="0.2">
      <c r="A6739" s="4"/>
    </row>
    <row r="6740" spans="1:1" x14ac:dyDescent="0.2">
      <c r="A6740" s="4"/>
    </row>
    <row r="6741" spans="1:1" x14ac:dyDescent="0.2">
      <c r="A6741" s="4"/>
    </row>
    <row r="6742" spans="1:1" x14ac:dyDescent="0.2">
      <c r="A6742" s="4"/>
    </row>
    <row r="6743" spans="1:1" x14ac:dyDescent="0.2">
      <c r="A6743" s="4"/>
    </row>
    <row r="6744" spans="1:1" x14ac:dyDescent="0.2">
      <c r="A6744" s="4"/>
    </row>
    <row r="6745" spans="1:1" x14ac:dyDescent="0.2">
      <c r="A6745" s="4"/>
    </row>
    <row r="6746" spans="1:1" x14ac:dyDescent="0.2">
      <c r="A6746" s="4"/>
    </row>
    <row r="6747" spans="1:1" x14ac:dyDescent="0.2">
      <c r="A6747" s="4"/>
    </row>
    <row r="6748" spans="1:1" x14ac:dyDescent="0.2">
      <c r="A6748" s="4"/>
    </row>
    <row r="6749" spans="1:1" x14ac:dyDescent="0.2">
      <c r="A6749" s="4"/>
    </row>
    <row r="6750" spans="1:1" x14ac:dyDescent="0.2">
      <c r="A6750" s="4"/>
    </row>
    <row r="6751" spans="1:1" x14ac:dyDescent="0.2">
      <c r="A6751" s="4"/>
    </row>
    <row r="6752" spans="1:1" x14ac:dyDescent="0.2">
      <c r="A6752" s="4"/>
    </row>
    <row r="6753" spans="1:1" x14ac:dyDescent="0.2">
      <c r="A6753" s="4"/>
    </row>
    <row r="6754" spans="1:1" x14ac:dyDescent="0.2">
      <c r="A6754" s="4"/>
    </row>
    <row r="6755" spans="1:1" x14ac:dyDescent="0.2">
      <c r="A6755" s="4"/>
    </row>
    <row r="6756" spans="1:1" x14ac:dyDescent="0.2">
      <c r="A6756" s="4"/>
    </row>
    <row r="6757" spans="1:1" x14ac:dyDescent="0.2">
      <c r="A6757" s="4"/>
    </row>
    <row r="6758" spans="1:1" x14ac:dyDescent="0.2">
      <c r="A6758" s="4"/>
    </row>
    <row r="6759" spans="1:1" x14ac:dyDescent="0.2">
      <c r="A6759" s="4"/>
    </row>
    <row r="6760" spans="1:1" x14ac:dyDescent="0.2">
      <c r="A6760" s="4"/>
    </row>
    <row r="6761" spans="1:1" x14ac:dyDescent="0.2">
      <c r="A6761" s="4"/>
    </row>
    <row r="6762" spans="1:1" x14ac:dyDescent="0.2">
      <c r="A6762" s="4"/>
    </row>
    <row r="6763" spans="1:1" x14ac:dyDescent="0.2">
      <c r="A6763" s="4"/>
    </row>
    <row r="6764" spans="1:1" x14ac:dyDescent="0.2">
      <c r="A6764" s="4"/>
    </row>
    <row r="6765" spans="1:1" x14ac:dyDescent="0.2">
      <c r="A6765" s="4"/>
    </row>
    <row r="6766" spans="1:1" x14ac:dyDescent="0.2">
      <c r="A6766" s="4"/>
    </row>
    <row r="6767" spans="1:1" x14ac:dyDescent="0.2">
      <c r="A6767" s="4"/>
    </row>
    <row r="6768" spans="1:1" x14ac:dyDescent="0.2">
      <c r="A6768" s="4"/>
    </row>
    <row r="6769" spans="1:1" x14ac:dyDescent="0.2">
      <c r="A6769" s="4"/>
    </row>
    <row r="6770" spans="1:1" x14ac:dyDescent="0.2">
      <c r="A6770" s="4"/>
    </row>
    <row r="6771" spans="1:1" x14ac:dyDescent="0.2">
      <c r="A6771" s="4"/>
    </row>
    <row r="6772" spans="1:1" x14ac:dyDescent="0.2">
      <c r="A6772" s="4"/>
    </row>
    <row r="6773" spans="1:1" x14ac:dyDescent="0.2">
      <c r="A6773" s="4"/>
    </row>
    <row r="6774" spans="1:1" x14ac:dyDescent="0.2">
      <c r="A6774" s="4"/>
    </row>
    <row r="6775" spans="1:1" x14ac:dyDescent="0.2">
      <c r="A6775" s="4"/>
    </row>
    <row r="6776" spans="1:1" x14ac:dyDescent="0.2">
      <c r="A6776" s="4"/>
    </row>
    <row r="6777" spans="1:1" x14ac:dyDescent="0.2">
      <c r="A6777" s="4"/>
    </row>
    <row r="6778" spans="1:1" x14ac:dyDescent="0.2">
      <c r="A6778" s="4"/>
    </row>
    <row r="6779" spans="1:1" x14ac:dyDescent="0.2">
      <c r="A6779" s="4"/>
    </row>
    <row r="6780" spans="1:1" x14ac:dyDescent="0.2">
      <c r="A6780" s="4"/>
    </row>
    <row r="6781" spans="1:1" x14ac:dyDescent="0.2">
      <c r="A6781" s="4"/>
    </row>
    <row r="6782" spans="1:1" x14ac:dyDescent="0.2">
      <c r="A6782" s="4"/>
    </row>
    <row r="6783" spans="1:1" x14ac:dyDescent="0.2">
      <c r="A6783" s="4"/>
    </row>
    <row r="6784" spans="1:1" x14ac:dyDescent="0.2">
      <c r="A6784" s="4"/>
    </row>
    <row r="6785" spans="1:1" x14ac:dyDescent="0.2">
      <c r="A6785" s="4"/>
    </row>
    <row r="6786" spans="1:1" x14ac:dyDescent="0.2">
      <c r="A6786" s="4"/>
    </row>
    <row r="6787" spans="1:1" x14ac:dyDescent="0.2">
      <c r="A6787" s="4"/>
    </row>
    <row r="6788" spans="1:1" x14ac:dyDescent="0.2">
      <c r="A6788" s="4"/>
    </row>
    <row r="6789" spans="1:1" x14ac:dyDescent="0.2">
      <c r="A6789" s="4"/>
    </row>
    <row r="6790" spans="1:1" x14ac:dyDescent="0.2">
      <c r="A6790" s="4"/>
    </row>
    <row r="6791" spans="1:1" x14ac:dyDescent="0.2">
      <c r="A6791" s="4"/>
    </row>
    <row r="6792" spans="1:1" x14ac:dyDescent="0.2">
      <c r="A6792" s="4"/>
    </row>
    <row r="6793" spans="1:1" x14ac:dyDescent="0.2">
      <c r="A6793" s="4"/>
    </row>
    <row r="6794" spans="1:1" x14ac:dyDescent="0.2">
      <c r="A6794" s="4"/>
    </row>
    <row r="6795" spans="1:1" x14ac:dyDescent="0.2">
      <c r="A6795" s="4"/>
    </row>
    <row r="6796" spans="1:1" x14ac:dyDescent="0.2">
      <c r="A6796" s="4"/>
    </row>
    <row r="6797" spans="1:1" x14ac:dyDescent="0.2">
      <c r="A6797" s="4"/>
    </row>
    <row r="6798" spans="1:1" x14ac:dyDescent="0.2">
      <c r="A6798" s="4"/>
    </row>
    <row r="6799" spans="1:1" x14ac:dyDescent="0.2">
      <c r="A6799" s="4"/>
    </row>
    <row r="6800" spans="1:1" x14ac:dyDescent="0.2">
      <c r="A6800" s="4"/>
    </row>
    <row r="6801" spans="1:1" x14ac:dyDescent="0.2">
      <c r="A6801" s="4"/>
    </row>
    <row r="6802" spans="1:1" x14ac:dyDescent="0.2">
      <c r="A6802" s="4"/>
    </row>
    <row r="6803" spans="1:1" x14ac:dyDescent="0.2">
      <c r="A6803" s="4"/>
    </row>
    <row r="6804" spans="1:1" x14ac:dyDescent="0.2">
      <c r="A6804" s="4"/>
    </row>
    <row r="6805" spans="1:1" x14ac:dyDescent="0.2">
      <c r="A6805" s="4"/>
    </row>
    <row r="6806" spans="1:1" x14ac:dyDescent="0.2">
      <c r="A6806" s="4"/>
    </row>
    <row r="6807" spans="1:1" x14ac:dyDescent="0.2">
      <c r="A6807" s="4"/>
    </row>
    <row r="6808" spans="1:1" x14ac:dyDescent="0.2">
      <c r="A6808" s="4"/>
    </row>
    <row r="6809" spans="1:1" x14ac:dyDescent="0.2">
      <c r="A6809" s="4"/>
    </row>
    <row r="6810" spans="1:1" x14ac:dyDescent="0.2">
      <c r="A6810" s="4"/>
    </row>
    <row r="6811" spans="1:1" x14ac:dyDescent="0.2">
      <c r="A6811" s="4"/>
    </row>
    <row r="6812" spans="1:1" x14ac:dyDescent="0.2">
      <c r="A6812" s="4"/>
    </row>
    <row r="6813" spans="1:1" x14ac:dyDescent="0.2">
      <c r="A6813" s="4"/>
    </row>
    <row r="6814" spans="1:1" x14ac:dyDescent="0.2">
      <c r="A6814" s="4"/>
    </row>
    <row r="6815" spans="1:1" x14ac:dyDescent="0.2">
      <c r="A6815" s="4"/>
    </row>
    <row r="6816" spans="1:1" x14ac:dyDescent="0.2">
      <c r="A6816" s="4"/>
    </row>
    <row r="6817" spans="1:1" x14ac:dyDescent="0.2">
      <c r="A6817" s="4"/>
    </row>
    <row r="6818" spans="1:1" x14ac:dyDescent="0.2">
      <c r="A6818" s="4"/>
    </row>
    <row r="6819" spans="1:1" x14ac:dyDescent="0.2">
      <c r="A6819" s="4"/>
    </row>
    <row r="6820" spans="1:1" x14ac:dyDescent="0.2">
      <c r="A6820" s="4"/>
    </row>
    <row r="6821" spans="1:1" x14ac:dyDescent="0.2">
      <c r="A6821" s="4"/>
    </row>
    <row r="6822" spans="1:1" x14ac:dyDescent="0.2">
      <c r="A6822" s="4"/>
    </row>
    <row r="6823" spans="1:1" x14ac:dyDescent="0.2">
      <c r="A6823" s="4"/>
    </row>
    <row r="6824" spans="1:1" x14ac:dyDescent="0.2">
      <c r="A6824" s="4"/>
    </row>
    <row r="6825" spans="1:1" x14ac:dyDescent="0.2">
      <c r="A6825" s="4"/>
    </row>
    <row r="6826" spans="1:1" x14ac:dyDescent="0.2">
      <c r="A6826" s="4"/>
    </row>
    <row r="6827" spans="1:1" x14ac:dyDescent="0.2">
      <c r="A6827" s="4"/>
    </row>
    <row r="6828" spans="1:1" x14ac:dyDescent="0.2">
      <c r="A6828" s="4"/>
    </row>
    <row r="6829" spans="1:1" x14ac:dyDescent="0.2">
      <c r="A6829" s="4"/>
    </row>
    <row r="6830" spans="1:1" x14ac:dyDescent="0.2">
      <c r="A6830" s="4"/>
    </row>
    <row r="6831" spans="1:1" x14ac:dyDescent="0.2">
      <c r="A6831" s="4"/>
    </row>
    <row r="6832" spans="1:1" x14ac:dyDescent="0.2">
      <c r="A6832" s="4"/>
    </row>
    <row r="6833" spans="1:1" x14ac:dyDescent="0.2">
      <c r="A6833" s="4"/>
    </row>
    <row r="6834" spans="1:1" x14ac:dyDescent="0.2">
      <c r="A6834" s="4"/>
    </row>
    <row r="6835" spans="1:1" x14ac:dyDescent="0.2">
      <c r="A6835" s="4"/>
    </row>
    <row r="6836" spans="1:1" x14ac:dyDescent="0.2">
      <c r="A6836" s="4"/>
    </row>
    <row r="6837" spans="1:1" x14ac:dyDescent="0.2">
      <c r="A6837" s="4"/>
    </row>
    <row r="6838" spans="1:1" x14ac:dyDescent="0.2">
      <c r="A6838" s="4"/>
    </row>
    <row r="6839" spans="1:1" x14ac:dyDescent="0.2">
      <c r="A6839" s="4"/>
    </row>
    <row r="6840" spans="1:1" x14ac:dyDescent="0.2">
      <c r="A6840" s="4"/>
    </row>
    <row r="6841" spans="1:1" x14ac:dyDescent="0.2">
      <c r="A6841" s="4"/>
    </row>
    <row r="6842" spans="1:1" x14ac:dyDescent="0.2">
      <c r="A6842" s="4"/>
    </row>
    <row r="6843" spans="1:1" x14ac:dyDescent="0.2">
      <c r="A6843" s="4"/>
    </row>
    <row r="6844" spans="1:1" x14ac:dyDescent="0.2">
      <c r="A6844" s="4"/>
    </row>
    <row r="6845" spans="1:1" x14ac:dyDescent="0.2">
      <c r="A6845" s="4"/>
    </row>
    <row r="6846" spans="1:1" x14ac:dyDescent="0.2">
      <c r="A6846" s="4"/>
    </row>
    <row r="6847" spans="1:1" x14ac:dyDescent="0.2">
      <c r="A6847" s="4"/>
    </row>
    <row r="6848" spans="1:1" x14ac:dyDescent="0.2">
      <c r="A6848" s="4"/>
    </row>
    <row r="6849" spans="1:1" x14ac:dyDescent="0.2">
      <c r="A6849" s="4"/>
    </row>
    <row r="6850" spans="1:1" x14ac:dyDescent="0.2">
      <c r="A6850" s="4"/>
    </row>
    <row r="6851" spans="1:1" x14ac:dyDescent="0.2">
      <c r="A6851" s="4"/>
    </row>
    <row r="6852" spans="1:1" x14ac:dyDescent="0.2">
      <c r="A6852" s="4"/>
    </row>
    <row r="6853" spans="1:1" x14ac:dyDescent="0.2">
      <c r="A6853" s="4"/>
    </row>
    <row r="6854" spans="1:1" x14ac:dyDescent="0.2">
      <c r="A6854" s="4"/>
    </row>
    <row r="6855" spans="1:1" x14ac:dyDescent="0.2">
      <c r="A6855" s="4"/>
    </row>
    <row r="6856" spans="1:1" x14ac:dyDescent="0.2">
      <c r="A6856" s="4"/>
    </row>
    <row r="6857" spans="1:1" x14ac:dyDescent="0.2">
      <c r="A6857" s="4"/>
    </row>
    <row r="6858" spans="1:1" x14ac:dyDescent="0.2">
      <c r="A6858" s="4"/>
    </row>
    <row r="6859" spans="1:1" x14ac:dyDescent="0.2">
      <c r="A6859" s="4"/>
    </row>
    <row r="6860" spans="1:1" x14ac:dyDescent="0.2">
      <c r="A6860" s="4"/>
    </row>
    <row r="6861" spans="1:1" x14ac:dyDescent="0.2">
      <c r="A6861" s="4"/>
    </row>
    <row r="6862" spans="1:1" x14ac:dyDescent="0.2">
      <c r="A6862" s="4"/>
    </row>
    <row r="6863" spans="1:1" x14ac:dyDescent="0.2">
      <c r="A6863" s="4"/>
    </row>
    <row r="6864" spans="1:1" x14ac:dyDescent="0.2">
      <c r="A6864" s="4"/>
    </row>
    <row r="6865" spans="1:1" x14ac:dyDescent="0.2">
      <c r="A6865" s="4"/>
    </row>
    <row r="6866" spans="1:1" x14ac:dyDescent="0.2">
      <c r="A6866" s="4"/>
    </row>
    <row r="6867" spans="1:1" x14ac:dyDescent="0.2">
      <c r="A6867" s="4"/>
    </row>
    <row r="6868" spans="1:1" x14ac:dyDescent="0.2">
      <c r="A6868" s="4"/>
    </row>
    <row r="6869" spans="1:1" x14ac:dyDescent="0.2">
      <c r="A6869" s="4"/>
    </row>
    <row r="6870" spans="1:1" x14ac:dyDescent="0.2">
      <c r="A6870" s="4"/>
    </row>
    <row r="6871" spans="1:1" x14ac:dyDescent="0.2">
      <c r="A6871" s="4"/>
    </row>
    <row r="6872" spans="1:1" x14ac:dyDescent="0.2">
      <c r="A6872" s="4"/>
    </row>
    <row r="6873" spans="1:1" x14ac:dyDescent="0.2">
      <c r="A6873" s="4"/>
    </row>
    <row r="6874" spans="1:1" x14ac:dyDescent="0.2">
      <c r="A6874" s="4"/>
    </row>
    <row r="6875" spans="1:1" x14ac:dyDescent="0.2">
      <c r="A6875" s="4"/>
    </row>
    <row r="6876" spans="1:1" x14ac:dyDescent="0.2">
      <c r="A6876" s="4"/>
    </row>
    <row r="6877" spans="1:1" x14ac:dyDescent="0.2">
      <c r="A6877" s="4"/>
    </row>
    <row r="6878" spans="1:1" x14ac:dyDescent="0.2">
      <c r="A6878" s="4"/>
    </row>
    <row r="6879" spans="1:1" x14ac:dyDescent="0.2">
      <c r="A6879" s="4"/>
    </row>
    <row r="6880" spans="1:1" x14ac:dyDescent="0.2">
      <c r="A6880" s="4"/>
    </row>
    <row r="6881" spans="1:1" x14ac:dyDescent="0.2">
      <c r="A6881" s="4"/>
    </row>
    <row r="6882" spans="1:1" x14ac:dyDescent="0.2">
      <c r="A6882" s="4"/>
    </row>
    <row r="6883" spans="1:1" x14ac:dyDescent="0.2">
      <c r="A6883" s="4"/>
    </row>
    <row r="6884" spans="1:1" x14ac:dyDescent="0.2">
      <c r="A6884" s="4"/>
    </row>
    <row r="6885" spans="1:1" x14ac:dyDescent="0.2">
      <c r="A6885" s="4"/>
    </row>
    <row r="6886" spans="1:1" x14ac:dyDescent="0.2">
      <c r="A6886" s="4"/>
    </row>
    <row r="6887" spans="1:1" x14ac:dyDescent="0.2">
      <c r="A6887" s="4"/>
    </row>
    <row r="6888" spans="1:1" x14ac:dyDescent="0.2">
      <c r="A6888" s="4"/>
    </row>
    <row r="6889" spans="1:1" x14ac:dyDescent="0.2">
      <c r="A6889" s="4"/>
    </row>
    <row r="6890" spans="1:1" x14ac:dyDescent="0.2">
      <c r="A6890" s="4"/>
    </row>
    <row r="6891" spans="1:1" x14ac:dyDescent="0.2">
      <c r="A6891" s="4"/>
    </row>
    <row r="6892" spans="1:1" x14ac:dyDescent="0.2">
      <c r="A6892" s="4"/>
    </row>
    <row r="6893" spans="1:1" x14ac:dyDescent="0.2">
      <c r="A6893" s="4"/>
    </row>
    <row r="6894" spans="1:1" x14ac:dyDescent="0.2">
      <c r="A6894" s="4"/>
    </row>
    <row r="6895" spans="1:1" x14ac:dyDescent="0.2">
      <c r="A6895" s="4"/>
    </row>
    <row r="6896" spans="1:1" x14ac:dyDescent="0.2">
      <c r="A6896" s="4"/>
    </row>
    <row r="6897" spans="1:1" x14ac:dyDescent="0.2">
      <c r="A6897" s="4"/>
    </row>
    <row r="6898" spans="1:1" x14ac:dyDescent="0.2">
      <c r="A6898" s="4"/>
    </row>
    <row r="6899" spans="1:1" x14ac:dyDescent="0.2">
      <c r="A6899" s="4"/>
    </row>
    <row r="6900" spans="1:1" x14ac:dyDescent="0.2">
      <c r="A6900" s="4"/>
    </row>
    <row r="6901" spans="1:1" x14ac:dyDescent="0.2">
      <c r="A6901" s="4"/>
    </row>
    <row r="6902" spans="1:1" x14ac:dyDescent="0.2">
      <c r="A6902" s="4"/>
    </row>
    <row r="6903" spans="1:1" x14ac:dyDescent="0.2">
      <c r="A6903" s="4"/>
    </row>
    <row r="6904" spans="1:1" x14ac:dyDescent="0.2">
      <c r="A6904" s="4"/>
    </row>
    <row r="6905" spans="1:1" x14ac:dyDescent="0.2">
      <c r="A6905" s="4"/>
    </row>
    <row r="6906" spans="1:1" x14ac:dyDescent="0.2">
      <c r="A6906" s="4"/>
    </row>
    <row r="6907" spans="1:1" x14ac:dyDescent="0.2">
      <c r="A6907" s="4"/>
    </row>
    <row r="6908" spans="1:1" x14ac:dyDescent="0.2">
      <c r="A6908" s="4"/>
    </row>
    <row r="6909" spans="1:1" x14ac:dyDescent="0.2">
      <c r="A6909" s="4"/>
    </row>
    <row r="6910" spans="1:1" x14ac:dyDescent="0.2">
      <c r="A6910" s="4"/>
    </row>
    <row r="6911" spans="1:1" x14ac:dyDescent="0.2">
      <c r="A6911" s="4"/>
    </row>
    <row r="6912" spans="1:1" x14ac:dyDescent="0.2">
      <c r="A6912" s="4"/>
    </row>
    <row r="6913" spans="1:1" x14ac:dyDescent="0.2">
      <c r="A6913" s="4"/>
    </row>
    <row r="6914" spans="1:1" x14ac:dyDescent="0.2">
      <c r="A6914" s="4"/>
    </row>
    <row r="6915" spans="1:1" x14ac:dyDescent="0.2">
      <c r="A6915" s="4"/>
    </row>
    <row r="6916" spans="1:1" x14ac:dyDescent="0.2">
      <c r="A6916" s="4"/>
    </row>
    <row r="6917" spans="1:1" x14ac:dyDescent="0.2">
      <c r="A6917" s="4"/>
    </row>
    <row r="6918" spans="1:1" x14ac:dyDescent="0.2">
      <c r="A6918" s="4"/>
    </row>
    <row r="6919" spans="1:1" x14ac:dyDescent="0.2">
      <c r="A6919" s="4"/>
    </row>
    <row r="6920" spans="1:1" x14ac:dyDescent="0.2">
      <c r="A6920" s="4"/>
    </row>
    <row r="6921" spans="1:1" x14ac:dyDescent="0.2">
      <c r="A6921" s="4"/>
    </row>
    <row r="6922" spans="1:1" x14ac:dyDescent="0.2">
      <c r="A6922" s="4"/>
    </row>
    <row r="6923" spans="1:1" x14ac:dyDescent="0.2">
      <c r="A6923" s="4"/>
    </row>
    <row r="6924" spans="1:1" x14ac:dyDescent="0.2">
      <c r="A6924" s="4"/>
    </row>
    <row r="6925" spans="1:1" x14ac:dyDescent="0.2">
      <c r="A6925" s="4"/>
    </row>
    <row r="6926" spans="1:1" x14ac:dyDescent="0.2">
      <c r="A6926" s="4"/>
    </row>
    <row r="6927" spans="1:1" x14ac:dyDescent="0.2">
      <c r="A6927" s="4"/>
    </row>
    <row r="6928" spans="1:1" x14ac:dyDescent="0.2">
      <c r="A6928" s="4"/>
    </row>
    <row r="6929" spans="1:1" x14ac:dyDescent="0.2">
      <c r="A6929" s="4"/>
    </row>
    <row r="6930" spans="1:1" x14ac:dyDescent="0.2">
      <c r="A6930" s="4"/>
    </row>
    <row r="6931" spans="1:1" x14ac:dyDescent="0.2">
      <c r="A6931" s="4"/>
    </row>
    <row r="6932" spans="1:1" x14ac:dyDescent="0.2">
      <c r="A6932" s="4"/>
    </row>
    <row r="6933" spans="1:1" x14ac:dyDescent="0.2">
      <c r="A6933" s="4"/>
    </row>
    <row r="6934" spans="1:1" x14ac:dyDescent="0.2">
      <c r="A6934" s="4"/>
    </row>
    <row r="6935" spans="1:1" x14ac:dyDescent="0.2">
      <c r="A6935" s="4"/>
    </row>
    <row r="6936" spans="1:1" x14ac:dyDescent="0.2">
      <c r="A6936" s="4"/>
    </row>
    <row r="6937" spans="1:1" x14ac:dyDescent="0.2">
      <c r="A6937" s="4"/>
    </row>
    <row r="6938" spans="1:1" x14ac:dyDescent="0.2">
      <c r="A6938" s="4"/>
    </row>
    <row r="6939" spans="1:1" x14ac:dyDescent="0.2">
      <c r="A6939" s="4"/>
    </row>
    <row r="6940" spans="1:1" x14ac:dyDescent="0.2">
      <c r="A6940" s="4"/>
    </row>
    <row r="6941" spans="1:1" x14ac:dyDescent="0.2">
      <c r="A6941" s="4"/>
    </row>
    <row r="6942" spans="1:1" x14ac:dyDescent="0.2">
      <c r="A6942" s="4"/>
    </row>
    <row r="6943" spans="1:1" x14ac:dyDescent="0.2">
      <c r="A6943" s="4"/>
    </row>
    <row r="6944" spans="1:1" x14ac:dyDescent="0.2">
      <c r="A6944" s="4"/>
    </row>
    <row r="6945" spans="1:1" x14ac:dyDescent="0.2">
      <c r="A6945" s="4"/>
    </row>
    <row r="6946" spans="1:1" x14ac:dyDescent="0.2">
      <c r="A6946" s="4"/>
    </row>
    <row r="6947" spans="1:1" x14ac:dyDescent="0.2">
      <c r="A6947" s="4"/>
    </row>
    <row r="6948" spans="1:1" x14ac:dyDescent="0.2">
      <c r="A6948" s="4"/>
    </row>
    <row r="6949" spans="1:1" x14ac:dyDescent="0.2">
      <c r="A6949" s="4"/>
    </row>
    <row r="6950" spans="1:1" x14ac:dyDescent="0.2">
      <c r="A6950" s="4"/>
    </row>
    <row r="6951" spans="1:1" x14ac:dyDescent="0.2">
      <c r="A6951" s="4"/>
    </row>
    <row r="6952" spans="1:1" x14ac:dyDescent="0.2">
      <c r="A6952" s="4"/>
    </row>
    <row r="6953" spans="1:1" x14ac:dyDescent="0.2">
      <c r="A6953" s="4"/>
    </row>
    <row r="6954" spans="1:1" x14ac:dyDescent="0.2">
      <c r="A6954" s="4"/>
    </row>
    <row r="6955" spans="1:1" x14ac:dyDescent="0.2">
      <c r="A6955" s="4"/>
    </row>
    <row r="6956" spans="1:1" x14ac:dyDescent="0.2">
      <c r="A6956" s="4"/>
    </row>
    <row r="6957" spans="1:1" x14ac:dyDescent="0.2">
      <c r="A6957" s="4"/>
    </row>
    <row r="6958" spans="1:1" x14ac:dyDescent="0.2">
      <c r="A6958" s="4"/>
    </row>
    <row r="6959" spans="1:1" x14ac:dyDescent="0.2">
      <c r="A6959" s="4"/>
    </row>
    <row r="6960" spans="1:1" x14ac:dyDescent="0.2">
      <c r="A6960" s="4"/>
    </row>
    <row r="6961" spans="1:1" x14ac:dyDescent="0.2">
      <c r="A6961" s="4"/>
    </row>
    <row r="6962" spans="1:1" x14ac:dyDescent="0.2">
      <c r="A6962" s="4"/>
    </row>
    <row r="6963" spans="1:1" x14ac:dyDescent="0.2">
      <c r="A6963" s="4"/>
    </row>
    <row r="6964" spans="1:1" x14ac:dyDescent="0.2">
      <c r="A6964" s="4"/>
    </row>
    <row r="6965" spans="1:1" x14ac:dyDescent="0.2">
      <c r="A6965" s="4"/>
    </row>
    <row r="6966" spans="1:1" x14ac:dyDescent="0.2">
      <c r="A6966" s="4"/>
    </row>
    <row r="6967" spans="1:1" x14ac:dyDescent="0.2">
      <c r="A6967" s="4"/>
    </row>
    <row r="6968" spans="1:1" x14ac:dyDescent="0.2">
      <c r="A6968" s="4"/>
    </row>
    <row r="6969" spans="1:1" x14ac:dyDescent="0.2">
      <c r="A6969" s="4"/>
    </row>
    <row r="6970" spans="1:1" x14ac:dyDescent="0.2">
      <c r="A6970" s="4"/>
    </row>
    <row r="6971" spans="1:1" x14ac:dyDescent="0.2">
      <c r="A6971" s="4"/>
    </row>
    <row r="6972" spans="1:1" x14ac:dyDescent="0.2">
      <c r="A6972" s="4"/>
    </row>
    <row r="6973" spans="1:1" x14ac:dyDescent="0.2">
      <c r="A6973" s="4"/>
    </row>
    <row r="6974" spans="1:1" x14ac:dyDescent="0.2">
      <c r="A6974" s="4"/>
    </row>
    <row r="6975" spans="1:1" x14ac:dyDescent="0.2">
      <c r="A6975" s="4"/>
    </row>
    <row r="6976" spans="1:1" x14ac:dyDescent="0.2">
      <c r="A6976" s="4"/>
    </row>
    <row r="6977" spans="1:1" x14ac:dyDescent="0.2">
      <c r="A6977" s="4"/>
    </row>
    <row r="6978" spans="1:1" x14ac:dyDescent="0.2">
      <c r="A6978" s="4"/>
    </row>
    <row r="6979" spans="1:1" x14ac:dyDescent="0.2">
      <c r="A6979" s="4"/>
    </row>
    <row r="6980" spans="1:1" x14ac:dyDescent="0.2">
      <c r="A6980" s="4"/>
    </row>
    <row r="6981" spans="1:1" x14ac:dyDescent="0.2">
      <c r="A6981" s="4"/>
    </row>
    <row r="6982" spans="1:1" x14ac:dyDescent="0.2">
      <c r="A6982" s="4"/>
    </row>
    <row r="6983" spans="1:1" x14ac:dyDescent="0.2">
      <c r="A6983" s="4"/>
    </row>
    <row r="6984" spans="1:1" x14ac:dyDescent="0.2">
      <c r="A6984" s="4"/>
    </row>
    <row r="6985" spans="1:1" x14ac:dyDescent="0.2">
      <c r="A6985" s="4"/>
    </row>
    <row r="6986" spans="1:1" x14ac:dyDescent="0.2">
      <c r="A6986" s="4"/>
    </row>
    <row r="6987" spans="1:1" x14ac:dyDescent="0.2">
      <c r="A6987" s="4"/>
    </row>
    <row r="6988" spans="1:1" x14ac:dyDescent="0.2">
      <c r="A6988" s="4"/>
    </row>
    <row r="6989" spans="1:1" x14ac:dyDescent="0.2">
      <c r="A6989" s="4"/>
    </row>
    <row r="6990" spans="1:1" x14ac:dyDescent="0.2">
      <c r="A6990" s="4"/>
    </row>
    <row r="6991" spans="1:1" x14ac:dyDescent="0.2">
      <c r="A6991" s="4"/>
    </row>
    <row r="6992" spans="1:1" x14ac:dyDescent="0.2">
      <c r="A6992" s="4"/>
    </row>
    <row r="6993" spans="1:1" x14ac:dyDescent="0.2">
      <c r="A6993" s="4"/>
    </row>
    <row r="6994" spans="1:1" x14ac:dyDescent="0.2">
      <c r="A6994" s="4"/>
    </row>
    <row r="6995" spans="1:1" x14ac:dyDescent="0.2">
      <c r="A6995" s="4"/>
    </row>
    <row r="6996" spans="1:1" x14ac:dyDescent="0.2">
      <c r="A6996" s="4"/>
    </row>
    <row r="6997" spans="1:1" x14ac:dyDescent="0.2">
      <c r="A6997" s="4"/>
    </row>
    <row r="6998" spans="1:1" x14ac:dyDescent="0.2">
      <c r="A6998" s="4"/>
    </row>
    <row r="6999" spans="1:1" x14ac:dyDescent="0.2">
      <c r="A6999" s="4"/>
    </row>
    <row r="7000" spans="1:1" x14ac:dyDescent="0.2">
      <c r="A7000" s="4"/>
    </row>
    <row r="7001" spans="1:1" x14ac:dyDescent="0.2">
      <c r="A7001" s="4"/>
    </row>
    <row r="7002" spans="1:1" x14ac:dyDescent="0.2">
      <c r="A7002" s="4"/>
    </row>
    <row r="7003" spans="1:1" x14ac:dyDescent="0.2">
      <c r="A7003" s="4"/>
    </row>
    <row r="7004" spans="1:1" x14ac:dyDescent="0.2">
      <c r="A7004" s="4"/>
    </row>
    <row r="7005" spans="1:1" x14ac:dyDescent="0.2">
      <c r="A7005" s="4"/>
    </row>
    <row r="7006" spans="1:1" x14ac:dyDescent="0.2">
      <c r="A7006" s="4"/>
    </row>
    <row r="7007" spans="1:1" x14ac:dyDescent="0.2">
      <c r="A7007" s="4"/>
    </row>
    <row r="7008" spans="1:1" x14ac:dyDescent="0.2">
      <c r="A7008" s="4"/>
    </row>
    <row r="7009" spans="1:1" x14ac:dyDescent="0.2">
      <c r="A7009" s="4"/>
    </row>
    <row r="7010" spans="1:1" x14ac:dyDescent="0.2">
      <c r="A7010" s="4"/>
    </row>
    <row r="7011" spans="1:1" x14ac:dyDescent="0.2">
      <c r="A7011" s="4"/>
    </row>
    <row r="7012" spans="1:1" x14ac:dyDescent="0.2">
      <c r="A7012" s="4"/>
    </row>
    <row r="7013" spans="1:1" x14ac:dyDescent="0.2">
      <c r="A7013" s="4"/>
    </row>
    <row r="7014" spans="1:1" x14ac:dyDescent="0.2">
      <c r="A7014" s="4"/>
    </row>
    <row r="7015" spans="1:1" x14ac:dyDescent="0.2">
      <c r="A7015" s="4"/>
    </row>
    <row r="7016" spans="1:1" x14ac:dyDescent="0.2">
      <c r="A7016" s="4"/>
    </row>
    <row r="7017" spans="1:1" x14ac:dyDescent="0.2">
      <c r="A7017" s="4"/>
    </row>
    <row r="7018" spans="1:1" x14ac:dyDescent="0.2">
      <c r="A7018" s="4"/>
    </row>
    <row r="7019" spans="1:1" x14ac:dyDescent="0.2">
      <c r="A7019" s="4"/>
    </row>
    <row r="7020" spans="1:1" x14ac:dyDescent="0.2">
      <c r="A7020" s="4"/>
    </row>
    <row r="7021" spans="1:1" x14ac:dyDescent="0.2">
      <c r="A7021" s="4"/>
    </row>
    <row r="7022" spans="1:1" x14ac:dyDescent="0.2">
      <c r="A7022" s="4"/>
    </row>
    <row r="7023" spans="1:1" x14ac:dyDescent="0.2">
      <c r="A7023" s="4"/>
    </row>
    <row r="7024" spans="1:1" x14ac:dyDescent="0.2">
      <c r="A7024" s="4"/>
    </row>
    <row r="7025" spans="1:1" x14ac:dyDescent="0.2">
      <c r="A7025" s="4"/>
    </row>
    <row r="7026" spans="1:1" x14ac:dyDescent="0.2">
      <c r="A7026" s="4"/>
    </row>
    <row r="7027" spans="1:1" x14ac:dyDescent="0.2">
      <c r="A7027" s="4"/>
    </row>
    <row r="7028" spans="1:1" x14ac:dyDescent="0.2">
      <c r="A7028" s="4"/>
    </row>
    <row r="7029" spans="1:1" x14ac:dyDescent="0.2">
      <c r="A7029" s="4"/>
    </row>
    <row r="7030" spans="1:1" x14ac:dyDescent="0.2">
      <c r="A7030" s="4"/>
    </row>
    <row r="7031" spans="1:1" x14ac:dyDescent="0.2">
      <c r="A7031" s="4"/>
    </row>
    <row r="7032" spans="1:1" x14ac:dyDescent="0.2">
      <c r="A7032" s="4"/>
    </row>
    <row r="7033" spans="1:1" x14ac:dyDescent="0.2">
      <c r="A7033" s="4"/>
    </row>
    <row r="7034" spans="1:1" x14ac:dyDescent="0.2">
      <c r="A7034" s="4"/>
    </row>
    <row r="7035" spans="1:1" x14ac:dyDescent="0.2">
      <c r="A7035" s="4"/>
    </row>
    <row r="7036" spans="1:1" x14ac:dyDescent="0.2">
      <c r="A7036" s="4"/>
    </row>
    <row r="7037" spans="1:1" x14ac:dyDescent="0.2">
      <c r="A7037" s="4"/>
    </row>
    <row r="7038" spans="1:1" x14ac:dyDescent="0.2">
      <c r="A7038" s="4"/>
    </row>
    <row r="7039" spans="1:1" x14ac:dyDescent="0.2">
      <c r="A7039" s="4"/>
    </row>
    <row r="7040" spans="1:1" x14ac:dyDescent="0.2">
      <c r="A7040" s="4"/>
    </row>
    <row r="7041" spans="1:1" x14ac:dyDescent="0.2">
      <c r="A7041" s="4"/>
    </row>
    <row r="7042" spans="1:1" x14ac:dyDescent="0.2">
      <c r="A7042" s="4"/>
    </row>
    <row r="7043" spans="1:1" x14ac:dyDescent="0.2">
      <c r="A7043" s="4"/>
    </row>
    <row r="7044" spans="1:1" x14ac:dyDescent="0.2">
      <c r="A7044" s="4"/>
    </row>
    <row r="7045" spans="1:1" x14ac:dyDescent="0.2">
      <c r="A7045" s="4"/>
    </row>
    <row r="7046" spans="1:1" x14ac:dyDescent="0.2">
      <c r="A7046" s="4"/>
    </row>
    <row r="7047" spans="1:1" x14ac:dyDescent="0.2">
      <c r="A7047" s="4"/>
    </row>
    <row r="7048" spans="1:1" x14ac:dyDescent="0.2">
      <c r="A7048" s="4"/>
    </row>
    <row r="7049" spans="1:1" x14ac:dyDescent="0.2">
      <c r="A7049" s="4"/>
    </row>
    <row r="7050" spans="1:1" x14ac:dyDescent="0.2">
      <c r="A7050" s="4"/>
    </row>
    <row r="7051" spans="1:1" x14ac:dyDescent="0.2">
      <c r="A7051" s="4"/>
    </row>
    <row r="7052" spans="1:1" x14ac:dyDescent="0.2">
      <c r="A7052" s="4"/>
    </row>
    <row r="7053" spans="1:1" x14ac:dyDescent="0.2">
      <c r="A7053" s="4"/>
    </row>
    <row r="7054" spans="1:1" x14ac:dyDescent="0.2">
      <c r="A7054" s="4"/>
    </row>
    <row r="7055" spans="1:1" x14ac:dyDescent="0.2">
      <c r="A7055" s="4"/>
    </row>
    <row r="7056" spans="1:1" x14ac:dyDescent="0.2">
      <c r="A7056" s="4"/>
    </row>
    <row r="7057" spans="1:1" x14ac:dyDescent="0.2">
      <c r="A7057" s="4"/>
    </row>
    <row r="7058" spans="1:1" x14ac:dyDescent="0.2">
      <c r="A7058" s="4"/>
    </row>
    <row r="7059" spans="1:1" x14ac:dyDescent="0.2">
      <c r="A7059" s="4"/>
    </row>
    <row r="7060" spans="1:1" x14ac:dyDescent="0.2">
      <c r="A7060" s="4"/>
    </row>
    <row r="7061" spans="1:1" x14ac:dyDescent="0.2">
      <c r="A7061" s="4"/>
    </row>
    <row r="7062" spans="1:1" x14ac:dyDescent="0.2">
      <c r="A7062" s="4"/>
    </row>
    <row r="7063" spans="1:1" x14ac:dyDescent="0.2">
      <c r="A7063" s="4"/>
    </row>
    <row r="7064" spans="1:1" x14ac:dyDescent="0.2">
      <c r="A7064" s="4"/>
    </row>
    <row r="7065" spans="1:1" x14ac:dyDescent="0.2">
      <c r="A7065" s="4"/>
    </row>
    <row r="7066" spans="1:1" x14ac:dyDescent="0.2">
      <c r="A7066" s="4"/>
    </row>
    <row r="7067" spans="1:1" x14ac:dyDescent="0.2">
      <c r="A7067" s="4"/>
    </row>
    <row r="7068" spans="1:1" x14ac:dyDescent="0.2">
      <c r="A7068" s="4"/>
    </row>
    <row r="7069" spans="1:1" x14ac:dyDescent="0.2">
      <c r="A7069" s="4"/>
    </row>
    <row r="7070" spans="1:1" x14ac:dyDescent="0.2">
      <c r="A7070" s="4"/>
    </row>
    <row r="7071" spans="1:1" x14ac:dyDescent="0.2">
      <c r="A7071" s="4"/>
    </row>
    <row r="7072" spans="1:1" x14ac:dyDescent="0.2">
      <c r="A7072" s="4"/>
    </row>
    <row r="7073" spans="1:1" x14ac:dyDescent="0.2">
      <c r="A7073" s="4"/>
    </row>
    <row r="7074" spans="1:1" x14ac:dyDescent="0.2">
      <c r="A7074" s="4"/>
    </row>
    <row r="7075" spans="1:1" x14ac:dyDescent="0.2">
      <c r="A7075" s="4"/>
    </row>
    <row r="7076" spans="1:1" x14ac:dyDescent="0.2">
      <c r="A7076" s="4"/>
    </row>
    <row r="7077" spans="1:1" x14ac:dyDescent="0.2">
      <c r="A7077" s="4"/>
    </row>
    <row r="7078" spans="1:1" x14ac:dyDescent="0.2">
      <c r="A7078" s="4"/>
    </row>
    <row r="7079" spans="1:1" x14ac:dyDescent="0.2">
      <c r="A7079" s="4"/>
    </row>
    <row r="7080" spans="1:1" x14ac:dyDescent="0.2">
      <c r="A7080" s="4"/>
    </row>
    <row r="7081" spans="1:1" x14ac:dyDescent="0.2">
      <c r="A7081" s="4"/>
    </row>
    <row r="7082" spans="1:1" x14ac:dyDescent="0.2">
      <c r="A7082" s="4"/>
    </row>
    <row r="7083" spans="1:1" x14ac:dyDescent="0.2">
      <c r="A7083" s="4"/>
    </row>
    <row r="7084" spans="1:1" x14ac:dyDescent="0.2">
      <c r="A7084" s="4"/>
    </row>
    <row r="7085" spans="1:1" x14ac:dyDescent="0.2">
      <c r="A7085" s="4"/>
    </row>
    <row r="7086" spans="1:1" x14ac:dyDescent="0.2">
      <c r="A7086" s="4"/>
    </row>
    <row r="7087" spans="1:1" x14ac:dyDescent="0.2">
      <c r="A7087" s="4"/>
    </row>
    <row r="7088" spans="1:1" x14ac:dyDescent="0.2">
      <c r="A7088" s="4"/>
    </row>
    <row r="7089" spans="1:1" x14ac:dyDescent="0.2">
      <c r="A7089" s="4"/>
    </row>
    <row r="7090" spans="1:1" x14ac:dyDescent="0.2">
      <c r="A7090" s="4"/>
    </row>
    <row r="7091" spans="1:1" x14ac:dyDescent="0.2">
      <c r="A7091" s="4"/>
    </row>
    <row r="7092" spans="1:1" x14ac:dyDescent="0.2">
      <c r="A7092" s="4"/>
    </row>
    <row r="7093" spans="1:1" x14ac:dyDescent="0.2">
      <c r="A7093" s="4"/>
    </row>
    <row r="7094" spans="1:1" x14ac:dyDescent="0.2">
      <c r="A7094" s="4"/>
    </row>
    <row r="7095" spans="1:1" x14ac:dyDescent="0.2">
      <c r="A7095" s="4"/>
    </row>
    <row r="7096" spans="1:1" x14ac:dyDescent="0.2">
      <c r="A7096" s="4"/>
    </row>
    <row r="7097" spans="1:1" x14ac:dyDescent="0.2">
      <c r="A7097" s="4"/>
    </row>
    <row r="7098" spans="1:1" x14ac:dyDescent="0.2">
      <c r="A7098" s="4"/>
    </row>
    <row r="7099" spans="1:1" x14ac:dyDescent="0.2">
      <c r="A7099" s="4"/>
    </row>
    <row r="7100" spans="1:1" x14ac:dyDescent="0.2">
      <c r="A7100" s="4"/>
    </row>
    <row r="7101" spans="1:1" x14ac:dyDescent="0.2">
      <c r="A7101" s="4"/>
    </row>
    <row r="7102" spans="1:1" x14ac:dyDescent="0.2">
      <c r="A7102" s="4"/>
    </row>
    <row r="7103" spans="1:1" x14ac:dyDescent="0.2">
      <c r="A7103" s="4"/>
    </row>
    <row r="7104" spans="1:1" x14ac:dyDescent="0.2">
      <c r="A7104" s="4"/>
    </row>
    <row r="7105" spans="1:1" x14ac:dyDescent="0.2">
      <c r="A7105" s="4"/>
    </row>
    <row r="7106" spans="1:1" x14ac:dyDescent="0.2">
      <c r="A7106" s="4"/>
    </row>
    <row r="7107" spans="1:1" x14ac:dyDescent="0.2">
      <c r="A7107" s="4"/>
    </row>
    <row r="7108" spans="1:1" x14ac:dyDescent="0.2">
      <c r="A7108" s="4"/>
    </row>
    <row r="7109" spans="1:1" x14ac:dyDescent="0.2">
      <c r="A7109" s="4"/>
    </row>
    <row r="7110" spans="1:1" x14ac:dyDescent="0.2">
      <c r="A7110" s="4"/>
    </row>
    <row r="7111" spans="1:1" x14ac:dyDescent="0.2">
      <c r="A7111" s="4"/>
    </row>
    <row r="7112" spans="1:1" x14ac:dyDescent="0.2">
      <c r="A7112" s="4"/>
    </row>
    <row r="7113" spans="1:1" x14ac:dyDescent="0.2">
      <c r="A7113" s="4"/>
    </row>
    <row r="7114" spans="1:1" x14ac:dyDescent="0.2">
      <c r="A7114" s="4"/>
    </row>
    <row r="7115" spans="1:1" x14ac:dyDescent="0.2">
      <c r="A7115" s="4"/>
    </row>
    <row r="7116" spans="1:1" x14ac:dyDescent="0.2">
      <c r="A7116" s="4"/>
    </row>
    <row r="7117" spans="1:1" x14ac:dyDescent="0.2">
      <c r="A7117" s="4"/>
    </row>
    <row r="7118" spans="1:1" x14ac:dyDescent="0.2">
      <c r="A7118" s="4"/>
    </row>
    <row r="7119" spans="1:1" x14ac:dyDescent="0.2">
      <c r="A7119" s="4"/>
    </row>
    <row r="7120" spans="1:1" x14ac:dyDescent="0.2">
      <c r="A7120" s="4"/>
    </row>
    <row r="7121" spans="1:1" x14ac:dyDescent="0.2">
      <c r="A7121" s="4"/>
    </row>
    <row r="7122" spans="1:1" x14ac:dyDescent="0.2">
      <c r="A7122" s="4"/>
    </row>
    <row r="7123" spans="1:1" x14ac:dyDescent="0.2">
      <c r="A7123" s="4"/>
    </row>
    <row r="7124" spans="1:1" x14ac:dyDescent="0.2">
      <c r="A7124" s="4"/>
    </row>
    <row r="7125" spans="1:1" x14ac:dyDescent="0.2">
      <c r="A7125" s="4"/>
    </row>
    <row r="7126" spans="1:1" x14ac:dyDescent="0.2">
      <c r="A7126" s="4"/>
    </row>
    <row r="7127" spans="1:1" x14ac:dyDescent="0.2">
      <c r="A7127" s="4"/>
    </row>
    <row r="7128" spans="1:1" x14ac:dyDescent="0.2">
      <c r="A7128" s="4"/>
    </row>
    <row r="7129" spans="1:1" x14ac:dyDescent="0.2">
      <c r="A7129" s="4"/>
    </row>
    <row r="7130" spans="1:1" x14ac:dyDescent="0.2">
      <c r="A7130" s="4"/>
    </row>
    <row r="7131" spans="1:1" x14ac:dyDescent="0.2">
      <c r="A7131" s="4"/>
    </row>
    <row r="7132" spans="1:1" x14ac:dyDescent="0.2">
      <c r="A7132" s="4"/>
    </row>
    <row r="7133" spans="1:1" x14ac:dyDescent="0.2">
      <c r="A7133" s="4"/>
    </row>
    <row r="7134" spans="1:1" x14ac:dyDescent="0.2">
      <c r="A7134" s="4"/>
    </row>
    <row r="7135" spans="1:1" x14ac:dyDescent="0.2">
      <c r="A7135" s="4"/>
    </row>
    <row r="7136" spans="1:1" x14ac:dyDescent="0.2">
      <c r="A7136" s="4"/>
    </row>
    <row r="7137" spans="1:1" x14ac:dyDescent="0.2">
      <c r="A7137" s="4"/>
    </row>
    <row r="7138" spans="1:1" x14ac:dyDescent="0.2">
      <c r="A7138" s="4"/>
    </row>
    <row r="7139" spans="1:1" x14ac:dyDescent="0.2">
      <c r="A7139" s="4"/>
    </row>
    <row r="7140" spans="1:1" x14ac:dyDescent="0.2">
      <c r="A7140" s="4"/>
    </row>
    <row r="7141" spans="1:1" x14ac:dyDescent="0.2">
      <c r="A7141" s="4"/>
    </row>
    <row r="7142" spans="1:1" x14ac:dyDescent="0.2">
      <c r="A7142" s="4"/>
    </row>
    <row r="7143" spans="1:1" x14ac:dyDescent="0.2">
      <c r="A7143" s="4"/>
    </row>
    <row r="7144" spans="1:1" x14ac:dyDescent="0.2">
      <c r="A7144" s="4"/>
    </row>
    <row r="7145" spans="1:1" x14ac:dyDescent="0.2">
      <c r="A7145" s="4"/>
    </row>
    <row r="7146" spans="1:1" x14ac:dyDescent="0.2">
      <c r="A7146" s="4"/>
    </row>
    <row r="7147" spans="1:1" x14ac:dyDescent="0.2">
      <c r="A7147" s="4"/>
    </row>
    <row r="7148" spans="1:1" x14ac:dyDescent="0.2">
      <c r="A7148" s="4"/>
    </row>
    <row r="7149" spans="1:1" x14ac:dyDescent="0.2">
      <c r="A7149" s="4"/>
    </row>
    <row r="7150" spans="1:1" x14ac:dyDescent="0.2">
      <c r="A7150" s="4"/>
    </row>
    <row r="7151" spans="1:1" x14ac:dyDescent="0.2">
      <c r="A7151" s="4"/>
    </row>
    <row r="7152" spans="1:1" x14ac:dyDescent="0.2">
      <c r="A7152" s="4"/>
    </row>
    <row r="7153" spans="1:1" x14ac:dyDescent="0.2">
      <c r="A7153" s="4"/>
    </row>
    <row r="7154" spans="1:1" x14ac:dyDescent="0.2">
      <c r="A7154" s="4"/>
    </row>
    <row r="7155" spans="1:1" x14ac:dyDescent="0.2">
      <c r="A7155" s="4"/>
    </row>
    <row r="7156" spans="1:1" x14ac:dyDescent="0.2">
      <c r="A7156" s="4"/>
    </row>
    <row r="7157" spans="1:1" x14ac:dyDescent="0.2">
      <c r="A7157" s="4"/>
    </row>
    <row r="7158" spans="1:1" x14ac:dyDescent="0.2">
      <c r="A7158" s="4"/>
    </row>
    <row r="7159" spans="1:1" x14ac:dyDescent="0.2">
      <c r="A7159" s="4"/>
    </row>
    <row r="7160" spans="1:1" x14ac:dyDescent="0.2">
      <c r="A7160" s="4"/>
    </row>
    <row r="7161" spans="1:1" x14ac:dyDescent="0.2">
      <c r="A7161" s="4"/>
    </row>
    <row r="7162" spans="1:1" x14ac:dyDescent="0.2">
      <c r="A7162" s="4"/>
    </row>
    <row r="7163" spans="1:1" x14ac:dyDescent="0.2">
      <c r="A7163" s="4"/>
    </row>
    <row r="7164" spans="1:1" x14ac:dyDescent="0.2">
      <c r="A7164" s="4"/>
    </row>
    <row r="7165" spans="1:1" x14ac:dyDescent="0.2">
      <c r="A7165" s="4"/>
    </row>
    <row r="7166" spans="1:1" x14ac:dyDescent="0.2">
      <c r="A7166" s="4"/>
    </row>
    <row r="7167" spans="1:1" x14ac:dyDescent="0.2">
      <c r="A7167" s="4"/>
    </row>
    <row r="7168" spans="1:1" x14ac:dyDescent="0.2">
      <c r="A7168" s="4"/>
    </row>
    <row r="7169" spans="1:1" x14ac:dyDescent="0.2">
      <c r="A7169" s="4"/>
    </row>
    <row r="7170" spans="1:1" x14ac:dyDescent="0.2">
      <c r="A7170" s="4"/>
    </row>
    <row r="7171" spans="1:1" x14ac:dyDescent="0.2">
      <c r="A7171" s="4"/>
    </row>
    <row r="7172" spans="1:1" x14ac:dyDescent="0.2">
      <c r="A7172" s="4"/>
    </row>
    <row r="7173" spans="1:1" x14ac:dyDescent="0.2">
      <c r="A7173" s="4"/>
    </row>
    <row r="7174" spans="1:1" x14ac:dyDescent="0.2">
      <c r="A7174" s="4"/>
    </row>
    <row r="7175" spans="1:1" x14ac:dyDescent="0.2">
      <c r="A7175" s="4"/>
    </row>
    <row r="7176" spans="1:1" x14ac:dyDescent="0.2">
      <c r="A7176" s="4"/>
    </row>
    <row r="7177" spans="1:1" x14ac:dyDescent="0.2">
      <c r="A7177" s="4"/>
    </row>
    <row r="7178" spans="1:1" x14ac:dyDescent="0.2">
      <c r="A7178" s="4"/>
    </row>
    <row r="7179" spans="1:1" x14ac:dyDescent="0.2">
      <c r="A7179" s="4"/>
    </row>
    <row r="7180" spans="1:1" x14ac:dyDescent="0.2">
      <c r="A7180" s="4"/>
    </row>
    <row r="7181" spans="1:1" x14ac:dyDescent="0.2">
      <c r="A7181" s="4"/>
    </row>
    <row r="7182" spans="1:1" x14ac:dyDescent="0.2">
      <c r="A7182" s="4"/>
    </row>
    <row r="7183" spans="1:1" x14ac:dyDescent="0.2">
      <c r="A7183" s="4"/>
    </row>
    <row r="7184" spans="1:1" x14ac:dyDescent="0.2">
      <c r="A7184" s="4"/>
    </row>
    <row r="7185" spans="1:1" x14ac:dyDescent="0.2">
      <c r="A7185" s="4"/>
    </row>
    <row r="7186" spans="1:1" x14ac:dyDescent="0.2">
      <c r="A7186" s="4"/>
    </row>
    <row r="7187" spans="1:1" x14ac:dyDescent="0.2">
      <c r="A7187" s="4"/>
    </row>
    <row r="7188" spans="1:1" x14ac:dyDescent="0.2">
      <c r="A7188" s="4"/>
    </row>
    <row r="7189" spans="1:1" x14ac:dyDescent="0.2">
      <c r="A7189" s="4"/>
    </row>
    <row r="7190" spans="1:1" x14ac:dyDescent="0.2">
      <c r="A7190" s="4"/>
    </row>
    <row r="7191" spans="1:1" x14ac:dyDescent="0.2">
      <c r="A7191" s="4"/>
    </row>
    <row r="7192" spans="1:1" x14ac:dyDescent="0.2">
      <c r="A7192" s="4"/>
    </row>
    <row r="7193" spans="1:1" x14ac:dyDescent="0.2">
      <c r="A7193" s="4"/>
    </row>
    <row r="7194" spans="1:1" x14ac:dyDescent="0.2">
      <c r="A7194" s="4"/>
    </row>
    <row r="7195" spans="1:1" x14ac:dyDescent="0.2">
      <c r="A7195" s="4"/>
    </row>
    <row r="7196" spans="1:1" x14ac:dyDescent="0.2">
      <c r="A7196" s="4"/>
    </row>
    <row r="7197" spans="1:1" x14ac:dyDescent="0.2">
      <c r="A7197" s="4"/>
    </row>
    <row r="7198" spans="1:1" x14ac:dyDescent="0.2">
      <c r="A7198" s="4"/>
    </row>
    <row r="7199" spans="1:1" x14ac:dyDescent="0.2">
      <c r="A7199" s="4"/>
    </row>
    <row r="7200" spans="1:1" x14ac:dyDescent="0.2">
      <c r="A7200" s="4"/>
    </row>
    <row r="7201" spans="1:1" x14ac:dyDescent="0.2">
      <c r="A7201" s="4"/>
    </row>
    <row r="7202" spans="1:1" x14ac:dyDescent="0.2">
      <c r="A7202" s="4"/>
    </row>
    <row r="7203" spans="1:1" x14ac:dyDescent="0.2">
      <c r="A7203" s="4"/>
    </row>
    <row r="7204" spans="1:1" x14ac:dyDescent="0.2">
      <c r="A7204" s="4"/>
    </row>
    <row r="7205" spans="1:1" x14ac:dyDescent="0.2">
      <c r="A7205" s="4"/>
    </row>
    <row r="7206" spans="1:1" x14ac:dyDescent="0.2">
      <c r="A7206" s="4"/>
    </row>
    <row r="7207" spans="1:1" x14ac:dyDescent="0.2">
      <c r="A7207" s="4"/>
    </row>
    <row r="7208" spans="1:1" x14ac:dyDescent="0.2">
      <c r="A7208" s="4"/>
    </row>
    <row r="7209" spans="1:1" x14ac:dyDescent="0.2">
      <c r="A7209" s="4"/>
    </row>
    <row r="7210" spans="1:1" x14ac:dyDescent="0.2">
      <c r="A7210" s="4"/>
    </row>
    <row r="7211" spans="1:1" x14ac:dyDescent="0.2">
      <c r="A7211" s="4"/>
    </row>
    <row r="7212" spans="1:1" x14ac:dyDescent="0.2">
      <c r="A7212" s="4"/>
    </row>
    <row r="7213" spans="1:1" x14ac:dyDescent="0.2">
      <c r="A7213" s="4"/>
    </row>
    <row r="7214" spans="1:1" x14ac:dyDescent="0.2">
      <c r="A7214" s="4"/>
    </row>
    <row r="7215" spans="1:1" x14ac:dyDescent="0.2">
      <c r="A7215" s="4"/>
    </row>
    <row r="7216" spans="1:1" x14ac:dyDescent="0.2">
      <c r="A7216" s="4"/>
    </row>
    <row r="7217" spans="1:1" x14ac:dyDescent="0.2">
      <c r="A7217" s="4"/>
    </row>
    <row r="7218" spans="1:1" x14ac:dyDescent="0.2">
      <c r="A7218" s="4"/>
    </row>
    <row r="7219" spans="1:1" x14ac:dyDescent="0.2">
      <c r="A7219" s="4"/>
    </row>
    <row r="7220" spans="1:1" x14ac:dyDescent="0.2">
      <c r="A7220" s="4"/>
    </row>
    <row r="7221" spans="1:1" x14ac:dyDescent="0.2">
      <c r="A7221" s="4"/>
    </row>
    <row r="7222" spans="1:1" x14ac:dyDescent="0.2">
      <c r="A7222" s="4"/>
    </row>
    <row r="7223" spans="1:1" x14ac:dyDescent="0.2">
      <c r="A7223" s="4"/>
    </row>
    <row r="7224" spans="1:1" x14ac:dyDescent="0.2">
      <c r="A7224" s="4"/>
    </row>
    <row r="7225" spans="1:1" x14ac:dyDescent="0.2">
      <c r="A7225" s="4"/>
    </row>
    <row r="7226" spans="1:1" x14ac:dyDescent="0.2">
      <c r="A7226" s="4"/>
    </row>
    <row r="7227" spans="1:1" x14ac:dyDescent="0.2">
      <c r="A7227" s="4"/>
    </row>
    <row r="7228" spans="1:1" x14ac:dyDescent="0.2">
      <c r="A7228" s="4"/>
    </row>
    <row r="7229" spans="1:1" x14ac:dyDescent="0.2">
      <c r="A7229" s="4"/>
    </row>
    <row r="7230" spans="1:1" x14ac:dyDescent="0.2">
      <c r="A7230" s="4"/>
    </row>
    <row r="7231" spans="1:1" x14ac:dyDescent="0.2">
      <c r="A7231" s="4"/>
    </row>
    <row r="7232" spans="1:1" x14ac:dyDescent="0.2">
      <c r="A7232" s="4"/>
    </row>
    <row r="7233" spans="1:1" x14ac:dyDescent="0.2">
      <c r="A7233" s="4"/>
    </row>
    <row r="7234" spans="1:1" x14ac:dyDescent="0.2">
      <c r="A7234" s="4"/>
    </row>
    <row r="7235" spans="1:1" x14ac:dyDescent="0.2">
      <c r="A7235" s="4"/>
    </row>
    <row r="7236" spans="1:1" x14ac:dyDescent="0.2">
      <c r="A7236" s="4"/>
    </row>
    <row r="7237" spans="1:1" x14ac:dyDescent="0.2">
      <c r="A7237" s="4"/>
    </row>
    <row r="7238" spans="1:1" x14ac:dyDescent="0.2">
      <c r="A7238" s="4"/>
    </row>
    <row r="7239" spans="1:1" x14ac:dyDescent="0.2">
      <c r="A7239" s="4"/>
    </row>
    <row r="7240" spans="1:1" x14ac:dyDescent="0.2">
      <c r="A7240" s="4"/>
    </row>
    <row r="7241" spans="1:1" x14ac:dyDescent="0.2">
      <c r="A7241" s="4"/>
    </row>
    <row r="7242" spans="1:1" x14ac:dyDescent="0.2">
      <c r="A7242" s="4"/>
    </row>
    <row r="7243" spans="1:1" x14ac:dyDescent="0.2">
      <c r="A7243" s="4"/>
    </row>
    <row r="7244" spans="1:1" x14ac:dyDescent="0.2">
      <c r="A7244" s="4"/>
    </row>
    <row r="7245" spans="1:1" x14ac:dyDescent="0.2">
      <c r="A7245" s="4"/>
    </row>
    <row r="7246" spans="1:1" x14ac:dyDescent="0.2">
      <c r="A7246" s="4"/>
    </row>
    <row r="7247" spans="1:1" x14ac:dyDescent="0.2">
      <c r="A7247" s="4"/>
    </row>
    <row r="7248" spans="1:1" x14ac:dyDescent="0.2">
      <c r="A7248" s="4"/>
    </row>
    <row r="7249" spans="1:1" x14ac:dyDescent="0.2">
      <c r="A7249" s="4"/>
    </row>
    <row r="7250" spans="1:1" x14ac:dyDescent="0.2">
      <c r="A7250" s="4"/>
    </row>
    <row r="7251" spans="1:1" x14ac:dyDescent="0.2">
      <c r="A7251" s="4"/>
    </row>
    <row r="7252" spans="1:1" x14ac:dyDescent="0.2">
      <c r="A7252" s="4"/>
    </row>
    <row r="7253" spans="1:1" x14ac:dyDescent="0.2">
      <c r="A7253" s="4"/>
    </row>
    <row r="7254" spans="1:1" x14ac:dyDescent="0.2">
      <c r="A7254" s="4"/>
    </row>
    <row r="7255" spans="1:1" x14ac:dyDescent="0.2">
      <c r="A7255" s="4"/>
    </row>
    <row r="7256" spans="1:1" x14ac:dyDescent="0.2">
      <c r="A7256" s="4"/>
    </row>
    <row r="7257" spans="1:1" x14ac:dyDescent="0.2">
      <c r="A7257" s="4"/>
    </row>
    <row r="7258" spans="1:1" x14ac:dyDescent="0.2">
      <c r="A7258" s="4"/>
    </row>
    <row r="7259" spans="1:1" x14ac:dyDescent="0.2">
      <c r="A7259" s="4"/>
    </row>
    <row r="7260" spans="1:1" x14ac:dyDescent="0.2">
      <c r="A7260" s="4"/>
    </row>
    <row r="7261" spans="1:1" x14ac:dyDescent="0.2">
      <c r="A7261" s="4"/>
    </row>
    <row r="7262" spans="1:1" x14ac:dyDescent="0.2">
      <c r="A7262" s="4"/>
    </row>
    <row r="7263" spans="1:1" x14ac:dyDescent="0.2">
      <c r="A7263" s="4"/>
    </row>
    <row r="7264" spans="1:1" x14ac:dyDescent="0.2">
      <c r="A7264" s="4"/>
    </row>
    <row r="7265" spans="1:1" x14ac:dyDescent="0.2">
      <c r="A7265" s="4"/>
    </row>
    <row r="7266" spans="1:1" x14ac:dyDescent="0.2">
      <c r="A7266" s="4"/>
    </row>
    <row r="7267" spans="1:1" x14ac:dyDescent="0.2">
      <c r="A7267" s="4"/>
    </row>
    <row r="7268" spans="1:1" x14ac:dyDescent="0.2">
      <c r="A7268" s="4"/>
    </row>
    <row r="7269" spans="1:1" x14ac:dyDescent="0.2">
      <c r="A7269" s="4"/>
    </row>
    <row r="7270" spans="1:1" x14ac:dyDescent="0.2">
      <c r="A7270" s="4"/>
    </row>
    <row r="7271" spans="1:1" x14ac:dyDescent="0.2">
      <c r="A7271" s="4"/>
    </row>
    <row r="7272" spans="1:1" x14ac:dyDescent="0.2">
      <c r="A7272" s="4"/>
    </row>
    <row r="7273" spans="1:1" x14ac:dyDescent="0.2">
      <c r="A7273" s="4"/>
    </row>
    <row r="7274" spans="1:1" x14ac:dyDescent="0.2">
      <c r="A7274" s="4"/>
    </row>
    <row r="7275" spans="1:1" x14ac:dyDescent="0.2">
      <c r="A7275" s="4"/>
    </row>
    <row r="7276" spans="1:1" x14ac:dyDescent="0.2">
      <c r="A7276" s="4"/>
    </row>
    <row r="7277" spans="1:1" x14ac:dyDescent="0.2">
      <c r="A7277" s="4"/>
    </row>
    <row r="7278" spans="1:1" x14ac:dyDescent="0.2">
      <c r="A7278" s="4"/>
    </row>
    <row r="7279" spans="1:1" x14ac:dyDescent="0.2">
      <c r="A7279" s="4"/>
    </row>
    <row r="7280" spans="1:1" x14ac:dyDescent="0.2">
      <c r="A7280" s="4"/>
    </row>
    <row r="7281" spans="1:1" x14ac:dyDescent="0.2">
      <c r="A7281" s="4"/>
    </row>
    <row r="7282" spans="1:1" x14ac:dyDescent="0.2">
      <c r="A7282" s="4"/>
    </row>
    <row r="7283" spans="1:1" x14ac:dyDescent="0.2">
      <c r="A7283" s="4"/>
    </row>
    <row r="7284" spans="1:1" x14ac:dyDescent="0.2">
      <c r="A7284" s="4"/>
    </row>
    <row r="7285" spans="1:1" x14ac:dyDescent="0.2">
      <c r="A7285" s="4"/>
    </row>
    <row r="7286" spans="1:1" x14ac:dyDescent="0.2">
      <c r="A7286" s="4"/>
    </row>
    <row r="7287" spans="1:1" x14ac:dyDescent="0.2">
      <c r="A7287" s="4"/>
    </row>
    <row r="7288" spans="1:1" x14ac:dyDescent="0.2">
      <c r="A7288" s="4"/>
    </row>
    <row r="7289" spans="1:1" x14ac:dyDescent="0.2">
      <c r="A7289" s="4"/>
    </row>
    <row r="7290" spans="1:1" x14ac:dyDescent="0.2">
      <c r="A7290" s="4"/>
    </row>
    <row r="7291" spans="1:1" x14ac:dyDescent="0.2">
      <c r="A7291" s="4"/>
    </row>
    <row r="7292" spans="1:1" x14ac:dyDescent="0.2">
      <c r="A7292" s="4"/>
    </row>
    <row r="7293" spans="1:1" x14ac:dyDescent="0.2">
      <c r="A7293" s="4"/>
    </row>
    <row r="7294" spans="1:1" x14ac:dyDescent="0.2">
      <c r="A7294" s="4"/>
    </row>
    <row r="7295" spans="1:1" x14ac:dyDescent="0.2">
      <c r="A7295" s="4"/>
    </row>
    <row r="7296" spans="1:1" x14ac:dyDescent="0.2">
      <c r="A7296" s="4"/>
    </row>
    <row r="7297" spans="1:1" x14ac:dyDescent="0.2">
      <c r="A7297" s="4"/>
    </row>
    <row r="7298" spans="1:1" x14ac:dyDescent="0.2">
      <c r="A7298" s="4"/>
    </row>
    <row r="7299" spans="1:1" x14ac:dyDescent="0.2">
      <c r="A7299" s="4"/>
    </row>
    <row r="7300" spans="1:1" x14ac:dyDescent="0.2">
      <c r="A7300" s="4"/>
    </row>
    <row r="7301" spans="1:1" x14ac:dyDescent="0.2">
      <c r="A7301" s="4"/>
    </row>
    <row r="7302" spans="1:1" x14ac:dyDescent="0.2">
      <c r="A7302" s="4"/>
    </row>
    <row r="7303" spans="1:1" x14ac:dyDescent="0.2">
      <c r="A7303" s="4"/>
    </row>
    <row r="7304" spans="1:1" x14ac:dyDescent="0.2">
      <c r="A7304" s="4"/>
    </row>
    <row r="7305" spans="1:1" x14ac:dyDescent="0.2">
      <c r="A7305" s="4"/>
    </row>
    <row r="7306" spans="1:1" x14ac:dyDescent="0.2">
      <c r="A7306" s="4"/>
    </row>
    <row r="7307" spans="1:1" x14ac:dyDescent="0.2">
      <c r="A7307" s="4"/>
    </row>
    <row r="7308" spans="1:1" x14ac:dyDescent="0.2">
      <c r="A7308" s="4"/>
    </row>
    <row r="7309" spans="1:1" x14ac:dyDescent="0.2">
      <c r="A7309" s="4"/>
    </row>
    <row r="7310" spans="1:1" x14ac:dyDescent="0.2">
      <c r="A7310" s="4"/>
    </row>
    <row r="7311" spans="1:1" x14ac:dyDescent="0.2">
      <c r="A7311" s="4"/>
    </row>
    <row r="7312" spans="1:1" x14ac:dyDescent="0.2">
      <c r="A7312" s="4"/>
    </row>
    <row r="7313" spans="1:1" x14ac:dyDescent="0.2">
      <c r="A7313" s="4"/>
    </row>
    <row r="7314" spans="1:1" x14ac:dyDescent="0.2">
      <c r="A7314" s="4"/>
    </row>
    <row r="7315" spans="1:1" x14ac:dyDescent="0.2">
      <c r="A7315" s="4"/>
    </row>
    <row r="7316" spans="1:1" x14ac:dyDescent="0.2">
      <c r="A7316" s="4"/>
    </row>
    <row r="7317" spans="1:1" x14ac:dyDescent="0.2">
      <c r="A7317" s="4"/>
    </row>
    <row r="7318" spans="1:1" x14ac:dyDescent="0.2">
      <c r="A7318" s="4"/>
    </row>
    <row r="7319" spans="1:1" x14ac:dyDescent="0.2">
      <c r="A7319" s="4"/>
    </row>
    <row r="7320" spans="1:1" x14ac:dyDescent="0.2">
      <c r="A7320" s="4"/>
    </row>
    <row r="7321" spans="1:1" x14ac:dyDescent="0.2">
      <c r="A7321" s="4"/>
    </row>
    <row r="7322" spans="1:1" x14ac:dyDescent="0.2">
      <c r="A7322" s="4"/>
    </row>
    <row r="7323" spans="1:1" x14ac:dyDescent="0.2">
      <c r="A7323" s="4"/>
    </row>
    <row r="7324" spans="1:1" x14ac:dyDescent="0.2">
      <c r="A7324" s="4"/>
    </row>
    <row r="7325" spans="1:1" x14ac:dyDescent="0.2">
      <c r="A7325" s="4"/>
    </row>
    <row r="7326" spans="1:1" x14ac:dyDescent="0.2">
      <c r="A7326" s="4"/>
    </row>
    <row r="7327" spans="1:1" x14ac:dyDescent="0.2">
      <c r="A7327" s="4"/>
    </row>
    <row r="7328" spans="1:1" x14ac:dyDescent="0.2">
      <c r="A7328" s="4"/>
    </row>
    <row r="7329" spans="1:1" x14ac:dyDescent="0.2">
      <c r="A7329" s="4"/>
    </row>
    <row r="7330" spans="1:1" x14ac:dyDescent="0.2">
      <c r="A7330" s="4"/>
    </row>
    <row r="7331" spans="1:1" x14ac:dyDescent="0.2">
      <c r="A7331" s="4"/>
    </row>
    <row r="7332" spans="1:1" x14ac:dyDescent="0.2">
      <c r="A7332" s="4"/>
    </row>
    <row r="7333" spans="1:1" x14ac:dyDescent="0.2">
      <c r="A7333" s="4"/>
    </row>
    <row r="7334" spans="1:1" x14ac:dyDescent="0.2">
      <c r="A7334" s="4"/>
    </row>
    <row r="7335" spans="1:1" x14ac:dyDescent="0.2">
      <c r="A7335" s="4"/>
    </row>
    <row r="7336" spans="1:1" x14ac:dyDescent="0.2">
      <c r="A7336" s="4"/>
    </row>
    <row r="7337" spans="1:1" x14ac:dyDescent="0.2">
      <c r="A7337" s="4"/>
    </row>
    <row r="7338" spans="1:1" x14ac:dyDescent="0.2">
      <c r="A7338" s="4"/>
    </row>
    <row r="7339" spans="1:1" x14ac:dyDescent="0.2">
      <c r="A7339" s="4"/>
    </row>
    <row r="7340" spans="1:1" x14ac:dyDescent="0.2">
      <c r="A7340" s="4"/>
    </row>
    <row r="7341" spans="1:1" x14ac:dyDescent="0.2">
      <c r="A7341" s="4"/>
    </row>
    <row r="7342" spans="1:1" x14ac:dyDescent="0.2">
      <c r="A7342" s="4"/>
    </row>
    <row r="7343" spans="1:1" x14ac:dyDescent="0.2">
      <c r="A7343" s="4"/>
    </row>
    <row r="7344" spans="1:1" x14ac:dyDescent="0.2">
      <c r="A7344" s="4"/>
    </row>
    <row r="7345" spans="1:1" x14ac:dyDescent="0.2">
      <c r="A7345" s="4"/>
    </row>
    <row r="7346" spans="1:1" x14ac:dyDescent="0.2">
      <c r="A7346" s="4"/>
    </row>
    <row r="7347" spans="1:1" x14ac:dyDescent="0.2">
      <c r="A7347" s="4"/>
    </row>
    <row r="7348" spans="1:1" x14ac:dyDescent="0.2">
      <c r="A7348" s="4"/>
    </row>
    <row r="7349" spans="1:1" x14ac:dyDescent="0.2">
      <c r="A7349" s="4"/>
    </row>
    <row r="7350" spans="1:1" x14ac:dyDescent="0.2">
      <c r="A7350" s="4"/>
    </row>
    <row r="7351" spans="1:1" x14ac:dyDescent="0.2">
      <c r="A7351" s="4"/>
    </row>
    <row r="7352" spans="1:1" x14ac:dyDescent="0.2">
      <c r="A7352" s="4"/>
    </row>
    <row r="7353" spans="1:1" x14ac:dyDescent="0.2">
      <c r="A7353" s="4"/>
    </row>
    <row r="7354" spans="1:1" x14ac:dyDescent="0.2">
      <c r="A7354" s="4"/>
    </row>
    <row r="7355" spans="1:1" x14ac:dyDescent="0.2">
      <c r="A7355" s="4"/>
    </row>
    <row r="7356" spans="1:1" x14ac:dyDescent="0.2">
      <c r="A7356" s="4"/>
    </row>
    <row r="7357" spans="1:1" x14ac:dyDescent="0.2">
      <c r="A7357" s="4"/>
    </row>
    <row r="7358" spans="1:1" x14ac:dyDescent="0.2">
      <c r="A7358" s="4"/>
    </row>
    <row r="7359" spans="1:1" x14ac:dyDescent="0.2">
      <c r="A7359" s="4"/>
    </row>
    <row r="7360" spans="1:1" x14ac:dyDescent="0.2">
      <c r="A7360" s="4"/>
    </row>
    <row r="7361" spans="1:1" x14ac:dyDescent="0.2">
      <c r="A7361" s="4"/>
    </row>
    <row r="7362" spans="1:1" x14ac:dyDescent="0.2">
      <c r="A7362" s="4"/>
    </row>
    <row r="7363" spans="1:1" x14ac:dyDescent="0.2">
      <c r="A7363" s="4"/>
    </row>
    <row r="7364" spans="1:1" x14ac:dyDescent="0.2">
      <c r="A7364" s="4"/>
    </row>
    <row r="7365" spans="1:1" x14ac:dyDescent="0.2">
      <c r="A7365" s="4"/>
    </row>
    <row r="7366" spans="1:1" x14ac:dyDescent="0.2">
      <c r="A7366" s="4"/>
    </row>
    <row r="7367" spans="1:1" x14ac:dyDescent="0.2">
      <c r="A7367" s="4"/>
    </row>
    <row r="7368" spans="1:1" x14ac:dyDescent="0.2">
      <c r="A7368" s="4"/>
    </row>
    <row r="7369" spans="1:1" x14ac:dyDescent="0.2">
      <c r="A7369" s="4"/>
    </row>
    <row r="7370" spans="1:1" x14ac:dyDescent="0.2">
      <c r="A7370" s="4"/>
    </row>
    <row r="7371" spans="1:1" x14ac:dyDescent="0.2">
      <c r="A7371" s="4"/>
    </row>
    <row r="7372" spans="1:1" x14ac:dyDescent="0.2">
      <c r="A7372" s="4"/>
    </row>
    <row r="7373" spans="1:1" x14ac:dyDescent="0.2">
      <c r="A7373" s="4"/>
    </row>
    <row r="7374" spans="1:1" x14ac:dyDescent="0.2">
      <c r="A7374" s="4"/>
    </row>
    <row r="7375" spans="1:1" x14ac:dyDescent="0.2">
      <c r="A7375" s="4"/>
    </row>
    <row r="7376" spans="1:1" x14ac:dyDescent="0.2">
      <c r="A7376" s="4"/>
    </row>
    <row r="7377" spans="1:1" x14ac:dyDescent="0.2">
      <c r="A7377" s="4"/>
    </row>
    <row r="7378" spans="1:1" x14ac:dyDescent="0.2">
      <c r="A7378" s="4"/>
    </row>
    <row r="7379" spans="1:1" x14ac:dyDescent="0.2">
      <c r="A7379" s="4"/>
    </row>
    <row r="7380" spans="1:1" x14ac:dyDescent="0.2">
      <c r="A7380" s="4"/>
    </row>
    <row r="7381" spans="1:1" x14ac:dyDescent="0.2">
      <c r="A7381" s="4"/>
    </row>
    <row r="7382" spans="1:1" x14ac:dyDescent="0.2">
      <c r="A7382" s="4"/>
    </row>
    <row r="7383" spans="1:1" x14ac:dyDescent="0.2">
      <c r="A7383" s="4"/>
    </row>
    <row r="7384" spans="1:1" x14ac:dyDescent="0.2">
      <c r="A7384" s="4"/>
    </row>
    <row r="7385" spans="1:1" x14ac:dyDescent="0.2">
      <c r="A7385" s="4"/>
    </row>
    <row r="7386" spans="1:1" x14ac:dyDescent="0.2">
      <c r="A7386" s="4"/>
    </row>
    <row r="7387" spans="1:1" x14ac:dyDescent="0.2">
      <c r="A7387" s="4"/>
    </row>
    <row r="7388" spans="1:1" x14ac:dyDescent="0.2">
      <c r="A7388" s="4"/>
    </row>
    <row r="7389" spans="1:1" x14ac:dyDescent="0.2">
      <c r="A7389" s="4"/>
    </row>
    <row r="7390" spans="1:1" x14ac:dyDescent="0.2">
      <c r="A7390" s="4"/>
    </row>
    <row r="7391" spans="1:1" x14ac:dyDescent="0.2">
      <c r="A7391" s="4"/>
    </row>
    <row r="7392" spans="1:1" x14ac:dyDescent="0.2">
      <c r="A7392" s="4"/>
    </row>
    <row r="7393" spans="1:1" x14ac:dyDescent="0.2">
      <c r="A7393" s="4"/>
    </row>
    <row r="7394" spans="1:1" x14ac:dyDescent="0.2">
      <c r="A7394" s="4"/>
    </row>
    <row r="7395" spans="1:1" x14ac:dyDescent="0.2">
      <c r="A7395" s="4"/>
    </row>
    <row r="7396" spans="1:1" x14ac:dyDescent="0.2">
      <c r="A7396" s="4"/>
    </row>
    <row r="7397" spans="1:1" x14ac:dyDescent="0.2">
      <c r="A7397" s="4"/>
    </row>
    <row r="7398" spans="1:1" x14ac:dyDescent="0.2">
      <c r="A7398" s="4"/>
    </row>
    <row r="7399" spans="1:1" x14ac:dyDescent="0.2">
      <c r="A7399" s="4"/>
    </row>
    <row r="7400" spans="1:1" x14ac:dyDescent="0.2">
      <c r="A7400" s="4"/>
    </row>
    <row r="7401" spans="1:1" x14ac:dyDescent="0.2">
      <c r="A7401" s="4"/>
    </row>
    <row r="7402" spans="1:1" x14ac:dyDescent="0.2">
      <c r="A7402" s="4"/>
    </row>
    <row r="7403" spans="1:1" x14ac:dyDescent="0.2">
      <c r="A7403" s="4"/>
    </row>
    <row r="7404" spans="1:1" x14ac:dyDescent="0.2">
      <c r="A7404" s="4"/>
    </row>
    <row r="7405" spans="1:1" x14ac:dyDescent="0.2">
      <c r="A7405" s="4"/>
    </row>
    <row r="7406" spans="1:1" x14ac:dyDescent="0.2">
      <c r="A7406" s="4"/>
    </row>
    <row r="7407" spans="1:1" x14ac:dyDescent="0.2">
      <c r="A7407" s="4"/>
    </row>
    <row r="7408" spans="1:1" x14ac:dyDescent="0.2">
      <c r="A7408" s="4"/>
    </row>
    <row r="7409" spans="1:1" x14ac:dyDescent="0.2">
      <c r="A7409" s="4"/>
    </row>
    <row r="7410" spans="1:1" x14ac:dyDescent="0.2">
      <c r="A7410" s="4"/>
    </row>
    <row r="7411" spans="1:1" x14ac:dyDescent="0.2">
      <c r="A7411" s="4"/>
    </row>
    <row r="7412" spans="1:1" x14ac:dyDescent="0.2">
      <c r="A7412" s="4"/>
    </row>
    <row r="7413" spans="1:1" x14ac:dyDescent="0.2">
      <c r="A7413" s="4"/>
    </row>
    <row r="7414" spans="1:1" x14ac:dyDescent="0.2">
      <c r="A7414" s="4"/>
    </row>
    <row r="7415" spans="1:1" x14ac:dyDescent="0.2">
      <c r="A7415" s="4"/>
    </row>
    <row r="7416" spans="1:1" x14ac:dyDescent="0.2">
      <c r="A7416" s="4"/>
    </row>
    <row r="7417" spans="1:1" x14ac:dyDescent="0.2">
      <c r="A7417" s="4"/>
    </row>
    <row r="7418" spans="1:1" x14ac:dyDescent="0.2">
      <c r="A7418" s="4"/>
    </row>
    <row r="7419" spans="1:1" x14ac:dyDescent="0.2">
      <c r="A7419" s="4"/>
    </row>
    <row r="7420" spans="1:1" x14ac:dyDescent="0.2">
      <c r="A7420" s="4"/>
    </row>
    <row r="7421" spans="1:1" x14ac:dyDescent="0.2">
      <c r="A7421" s="4"/>
    </row>
    <row r="7422" spans="1:1" x14ac:dyDescent="0.2">
      <c r="A7422" s="4"/>
    </row>
    <row r="7423" spans="1:1" x14ac:dyDescent="0.2">
      <c r="A7423" s="4"/>
    </row>
    <row r="7424" spans="1:1" x14ac:dyDescent="0.2">
      <c r="A7424" s="4"/>
    </row>
    <row r="7425" spans="1:1" x14ac:dyDescent="0.2">
      <c r="A7425" s="4"/>
    </row>
    <row r="7426" spans="1:1" x14ac:dyDescent="0.2">
      <c r="A7426" s="4"/>
    </row>
    <row r="7427" spans="1:1" x14ac:dyDescent="0.2">
      <c r="A7427" s="4"/>
    </row>
    <row r="7428" spans="1:1" x14ac:dyDescent="0.2">
      <c r="A7428" s="4"/>
    </row>
    <row r="7429" spans="1:1" x14ac:dyDescent="0.2">
      <c r="A7429" s="4"/>
    </row>
    <row r="7430" spans="1:1" x14ac:dyDescent="0.2">
      <c r="A7430" s="4"/>
    </row>
    <row r="7431" spans="1:1" x14ac:dyDescent="0.2">
      <c r="A7431" s="4"/>
    </row>
    <row r="7432" spans="1:1" x14ac:dyDescent="0.2">
      <c r="A7432" s="4"/>
    </row>
    <row r="7433" spans="1:1" x14ac:dyDescent="0.2">
      <c r="A7433" s="4"/>
    </row>
    <row r="7434" spans="1:1" x14ac:dyDescent="0.2">
      <c r="A7434" s="4"/>
    </row>
    <row r="7435" spans="1:1" x14ac:dyDescent="0.2">
      <c r="A7435" s="4"/>
    </row>
    <row r="7436" spans="1:1" x14ac:dyDescent="0.2">
      <c r="A7436" s="4"/>
    </row>
    <row r="7437" spans="1:1" x14ac:dyDescent="0.2">
      <c r="A7437" s="4"/>
    </row>
    <row r="7438" spans="1:1" x14ac:dyDescent="0.2">
      <c r="A7438" s="4"/>
    </row>
    <row r="7439" spans="1:1" x14ac:dyDescent="0.2">
      <c r="A7439" s="4"/>
    </row>
    <row r="7440" spans="1:1" x14ac:dyDescent="0.2">
      <c r="A7440" s="4"/>
    </row>
    <row r="7441" spans="1:1" x14ac:dyDescent="0.2">
      <c r="A7441" s="4"/>
    </row>
    <row r="7442" spans="1:1" x14ac:dyDescent="0.2">
      <c r="A7442" s="4"/>
    </row>
    <row r="7443" spans="1:1" x14ac:dyDescent="0.2">
      <c r="A7443" s="4"/>
    </row>
    <row r="7444" spans="1:1" x14ac:dyDescent="0.2">
      <c r="A7444" s="4"/>
    </row>
    <row r="7445" spans="1:1" x14ac:dyDescent="0.2">
      <c r="A7445" s="4"/>
    </row>
    <row r="7446" spans="1:1" x14ac:dyDescent="0.2">
      <c r="A7446" s="4"/>
    </row>
    <row r="7447" spans="1:1" x14ac:dyDescent="0.2">
      <c r="A7447" s="4"/>
    </row>
    <row r="7448" spans="1:1" x14ac:dyDescent="0.2">
      <c r="A7448" s="4"/>
    </row>
    <row r="7449" spans="1:1" x14ac:dyDescent="0.2">
      <c r="A7449" s="4"/>
    </row>
    <row r="7450" spans="1:1" x14ac:dyDescent="0.2">
      <c r="A7450" s="4"/>
    </row>
    <row r="7451" spans="1:1" x14ac:dyDescent="0.2">
      <c r="A7451" s="4"/>
    </row>
    <row r="7452" spans="1:1" x14ac:dyDescent="0.2">
      <c r="A7452" s="4"/>
    </row>
    <row r="7453" spans="1:1" x14ac:dyDescent="0.2">
      <c r="A7453" s="4"/>
    </row>
    <row r="7454" spans="1:1" x14ac:dyDescent="0.2">
      <c r="A7454" s="4"/>
    </row>
    <row r="7455" spans="1:1" x14ac:dyDescent="0.2">
      <c r="A7455" s="4"/>
    </row>
    <row r="7456" spans="1:1" x14ac:dyDescent="0.2">
      <c r="A7456" s="4"/>
    </row>
    <row r="7457" spans="1:1" x14ac:dyDescent="0.2">
      <c r="A7457" s="4"/>
    </row>
    <row r="7458" spans="1:1" x14ac:dyDescent="0.2">
      <c r="A7458" s="4"/>
    </row>
    <row r="7459" spans="1:1" x14ac:dyDescent="0.2">
      <c r="A7459" s="4"/>
    </row>
    <row r="7460" spans="1:1" x14ac:dyDescent="0.2">
      <c r="A7460" s="4"/>
    </row>
    <row r="7461" spans="1:1" x14ac:dyDescent="0.2">
      <c r="A7461" s="4"/>
    </row>
    <row r="7462" spans="1:1" x14ac:dyDescent="0.2">
      <c r="A7462" s="4"/>
    </row>
    <row r="7463" spans="1:1" x14ac:dyDescent="0.2">
      <c r="A7463" s="4"/>
    </row>
    <row r="7464" spans="1:1" x14ac:dyDescent="0.2">
      <c r="A7464" s="4"/>
    </row>
    <row r="7465" spans="1:1" x14ac:dyDescent="0.2">
      <c r="A7465" s="4"/>
    </row>
    <row r="7466" spans="1:1" x14ac:dyDescent="0.2">
      <c r="A7466" s="4"/>
    </row>
    <row r="7467" spans="1:1" x14ac:dyDescent="0.2">
      <c r="A7467" s="4"/>
    </row>
    <row r="7468" spans="1:1" x14ac:dyDescent="0.2">
      <c r="A7468" s="4"/>
    </row>
    <row r="7469" spans="1:1" x14ac:dyDescent="0.2">
      <c r="A7469" s="4"/>
    </row>
    <row r="7470" spans="1:1" x14ac:dyDescent="0.2">
      <c r="A7470" s="4"/>
    </row>
    <row r="7471" spans="1:1" x14ac:dyDescent="0.2">
      <c r="A7471" s="4"/>
    </row>
    <row r="7472" spans="1:1" x14ac:dyDescent="0.2">
      <c r="A7472" s="4"/>
    </row>
    <row r="7473" spans="1:1" x14ac:dyDescent="0.2">
      <c r="A7473" s="4"/>
    </row>
    <row r="7474" spans="1:1" x14ac:dyDescent="0.2">
      <c r="A7474" s="4"/>
    </row>
    <row r="7475" spans="1:1" x14ac:dyDescent="0.2">
      <c r="A7475" s="4"/>
    </row>
    <row r="7476" spans="1:1" x14ac:dyDescent="0.2">
      <c r="A7476" s="4"/>
    </row>
    <row r="7477" spans="1:1" x14ac:dyDescent="0.2">
      <c r="A7477" s="4"/>
    </row>
    <row r="7478" spans="1:1" x14ac:dyDescent="0.2">
      <c r="A7478" s="4"/>
    </row>
    <row r="7479" spans="1:1" x14ac:dyDescent="0.2">
      <c r="A7479" s="4"/>
    </row>
    <row r="7480" spans="1:1" x14ac:dyDescent="0.2">
      <c r="A7480" s="4"/>
    </row>
    <row r="7481" spans="1:1" x14ac:dyDescent="0.2">
      <c r="A7481" s="4"/>
    </row>
    <row r="7482" spans="1:1" x14ac:dyDescent="0.2">
      <c r="A7482" s="4"/>
    </row>
    <row r="7483" spans="1:1" x14ac:dyDescent="0.2">
      <c r="A7483" s="4"/>
    </row>
    <row r="7484" spans="1:1" x14ac:dyDescent="0.2">
      <c r="A7484" s="4"/>
    </row>
    <row r="7485" spans="1:1" x14ac:dyDescent="0.2">
      <c r="A7485" s="4"/>
    </row>
    <row r="7486" spans="1:1" x14ac:dyDescent="0.2">
      <c r="A7486" s="4"/>
    </row>
    <row r="7487" spans="1:1" x14ac:dyDescent="0.2">
      <c r="A7487" s="4"/>
    </row>
    <row r="7488" spans="1:1" x14ac:dyDescent="0.2">
      <c r="A7488" s="4"/>
    </row>
    <row r="7489" spans="1:1" x14ac:dyDescent="0.2">
      <c r="A7489" s="4"/>
    </row>
    <row r="7490" spans="1:1" x14ac:dyDescent="0.2">
      <c r="A7490" s="4"/>
    </row>
    <row r="7491" spans="1:1" x14ac:dyDescent="0.2">
      <c r="A7491" s="4"/>
    </row>
    <row r="7492" spans="1:1" x14ac:dyDescent="0.2">
      <c r="A7492" s="4"/>
    </row>
    <row r="7493" spans="1:1" x14ac:dyDescent="0.2">
      <c r="A7493" s="4"/>
    </row>
    <row r="7494" spans="1:1" x14ac:dyDescent="0.2">
      <c r="A7494" s="4"/>
    </row>
    <row r="7495" spans="1:1" x14ac:dyDescent="0.2">
      <c r="A7495" s="4"/>
    </row>
    <row r="7496" spans="1:1" x14ac:dyDescent="0.2">
      <c r="A7496" s="4"/>
    </row>
    <row r="7497" spans="1:1" x14ac:dyDescent="0.2">
      <c r="A7497" s="4"/>
    </row>
    <row r="7498" spans="1:1" x14ac:dyDescent="0.2">
      <c r="A7498" s="4"/>
    </row>
    <row r="7499" spans="1:1" x14ac:dyDescent="0.2">
      <c r="A7499" s="4"/>
    </row>
    <row r="7500" spans="1:1" x14ac:dyDescent="0.2">
      <c r="A7500" s="4"/>
    </row>
    <row r="7501" spans="1:1" x14ac:dyDescent="0.2">
      <c r="A7501" s="4"/>
    </row>
    <row r="7502" spans="1:1" x14ac:dyDescent="0.2">
      <c r="A7502" s="4"/>
    </row>
    <row r="7503" spans="1:1" x14ac:dyDescent="0.2">
      <c r="A7503" s="4"/>
    </row>
    <row r="7504" spans="1:1" x14ac:dyDescent="0.2">
      <c r="A7504" s="4"/>
    </row>
    <row r="7505" spans="1:1" x14ac:dyDescent="0.2">
      <c r="A7505" s="4"/>
    </row>
    <row r="7506" spans="1:1" x14ac:dyDescent="0.2">
      <c r="A7506" s="4"/>
    </row>
    <row r="7507" spans="1:1" x14ac:dyDescent="0.2">
      <c r="A7507" s="4"/>
    </row>
    <row r="7508" spans="1:1" x14ac:dyDescent="0.2">
      <c r="A7508" s="4"/>
    </row>
    <row r="7509" spans="1:1" x14ac:dyDescent="0.2">
      <c r="A7509" s="4"/>
    </row>
    <row r="7510" spans="1:1" x14ac:dyDescent="0.2">
      <c r="A7510" s="4"/>
    </row>
    <row r="7511" spans="1:1" x14ac:dyDescent="0.2">
      <c r="A7511" s="4"/>
    </row>
    <row r="7512" spans="1:1" x14ac:dyDescent="0.2">
      <c r="A7512" s="4"/>
    </row>
    <row r="7513" spans="1:1" x14ac:dyDescent="0.2">
      <c r="A7513" s="4"/>
    </row>
    <row r="7514" spans="1:1" x14ac:dyDescent="0.2">
      <c r="A7514" s="4"/>
    </row>
    <row r="7515" spans="1:1" x14ac:dyDescent="0.2">
      <c r="A7515" s="4"/>
    </row>
    <row r="7516" spans="1:1" x14ac:dyDescent="0.2">
      <c r="A7516" s="4"/>
    </row>
    <row r="7517" spans="1:1" x14ac:dyDescent="0.2">
      <c r="A7517" s="4"/>
    </row>
    <row r="7518" spans="1:1" x14ac:dyDescent="0.2">
      <c r="A7518" s="4"/>
    </row>
    <row r="7519" spans="1:1" x14ac:dyDescent="0.2">
      <c r="A7519" s="4"/>
    </row>
    <row r="7520" spans="1:1" x14ac:dyDescent="0.2">
      <c r="A7520" s="4"/>
    </row>
    <row r="7521" spans="1:1" x14ac:dyDescent="0.2">
      <c r="A7521" s="4"/>
    </row>
    <row r="7522" spans="1:1" x14ac:dyDescent="0.2">
      <c r="A7522" s="4"/>
    </row>
    <row r="7523" spans="1:1" x14ac:dyDescent="0.2">
      <c r="A7523" s="4"/>
    </row>
    <row r="7524" spans="1:1" x14ac:dyDescent="0.2">
      <c r="A7524" s="4"/>
    </row>
    <row r="7525" spans="1:1" x14ac:dyDescent="0.2">
      <c r="A7525" s="4"/>
    </row>
    <row r="7526" spans="1:1" x14ac:dyDescent="0.2">
      <c r="A7526" s="4"/>
    </row>
    <row r="7527" spans="1:1" x14ac:dyDescent="0.2">
      <c r="A7527" s="4"/>
    </row>
    <row r="7528" spans="1:1" x14ac:dyDescent="0.2">
      <c r="A7528" s="4"/>
    </row>
    <row r="7529" spans="1:1" x14ac:dyDescent="0.2">
      <c r="A7529" s="4"/>
    </row>
    <row r="7530" spans="1:1" x14ac:dyDescent="0.2">
      <c r="A7530" s="4"/>
    </row>
    <row r="7531" spans="1:1" x14ac:dyDescent="0.2">
      <c r="A7531" s="4"/>
    </row>
    <row r="7532" spans="1:1" x14ac:dyDescent="0.2">
      <c r="A7532" s="4"/>
    </row>
    <row r="7533" spans="1:1" x14ac:dyDescent="0.2">
      <c r="A7533" s="4"/>
    </row>
    <row r="7534" spans="1:1" x14ac:dyDescent="0.2">
      <c r="A7534" s="4"/>
    </row>
    <row r="7535" spans="1:1" x14ac:dyDescent="0.2">
      <c r="A7535" s="4"/>
    </row>
    <row r="7536" spans="1:1" x14ac:dyDescent="0.2">
      <c r="A7536" s="4"/>
    </row>
    <row r="7537" spans="1:1" x14ac:dyDescent="0.2">
      <c r="A7537" s="4"/>
    </row>
    <row r="7538" spans="1:1" x14ac:dyDescent="0.2">
      <c r="A7538" s="4"/>
    </row>
    <row r="7539" spans="1:1" x14ac:dyDescent="0.2">
      <c r="A7539" s="4"/>
    </row>
    <row r="7540" spans="1:1" x14ac:dyDescent="0.2">
      <c r="A7540" s="4"/>
    </row>
    <row r="7541" spans="1:1" x14ac:dyDescent="0.2">
      <c r="A7541" s="4"/>
    </row>
    <row r="7542" spans="1:1" x14ac:dyDescent="0.2">
      <c r="A7542" s="4"/>
    </row>
    <row r="7543" spans="1:1" x14ac:dyDescent="0.2">
      <c r="A7543" s="4"/>
    </row>
    <row r="7544" spans="1:1" x14ac:dyDescent="0.2">
      <c r="A7544" s="4"/>
    </row>
    <row r="7545" spans="1:1" x14ac:dyDescent="0.2">
      <c r="A7545" s="4"/>
    </row>
    <row r="7546" spans="1:1" x14ac:dyDescent="0.2">
      <c r="A7546" s="4"/>
    </row>
    <row r="7547" spans="1:1" x14ac:dyDescent="0.2">
      <c r="A7547" s="4"/>
    </row>
    <row r="7548" spans="1:1" x14ac:dyDescent="0.2">
      <c r="A7548" s="4"/>
    </row>
    <row r="7549" spans="1:1" x14ac:dyDescent="0.2">
      <c r="A7549" s="4"/>
    </row>
    <row r="7550" spans="1:1" x14ac:dyDescent="0.2">
      <c r="A7550" s="4"/>
    </row>
    <row r="7551" spans="1:1" x14ac:dyDescent="0.2">
      <c r="A7551" s="4"/>
    </row>
    <row r="7552" spans="1:1" x14ac:dyDescent="0.2">
      <c r="A7552" s="4"/>
    </row>
    <row r="7553" spans="1:1" x14ac:dyDescent="0.2">
      <c r="A7553" s="4"/>
    </row>
    <row r="7554" spans="1:1" x14ac:dyDescent="0.2">
      <c r="A7554" s="4"/>
    </row>
    <row r="7555" spans="1:1" x14ac:dyDescent="0.2">
      <c r="A7555" s="4"/>
    </row>
    <row r="7556" spans="1:1" x14ac:dyDescent="0.2">
      <c r="A7556" s="4"/>
    </row>
    <row r="7557" spans="1:1" x14ac:dyDescent="0.2">
      <c r="A7557" s="4"/>
    </row>
    <row r="7558" spans="1:1" x14ac:dyDescent="0.2">
      <c r="A7558" s="4"/>
    </row>
    <row r="7559" spans="1:1" x14ac:dyDescent="0.2">
      <c r="A7559" s="4"/>
    </row>
    <row r="7560" spans="1:1" x14ac:dyDescent="0.2">
      <c r="A7560" s="4"/>
    </row>
    <row r="7561" spans="1:1" x14ac:dyDescent="0.2">
      <c r="A7561" s="4"/>
    </row>
    <row r="7562" spans="1:1" x14ac:dyDescent="0.2">
      <c r="A7562" s="4"/>
    </row>
    <row r="7563" spans="1:1" x14ac:dyDescent="0.2">
      <c r="A7563" s="4"/>
    </row>
    <row r="7564" spans="1:1" x14ac:dyDescent="0.2">
      <c r="A7564" s="4"/>
    </row>
    <row r="7565" spans="1:1" x14ac:dyDescent="0.2">
      <c r="A7565" s="4"/>
    </row>
    <row r="7566" spans="1:1" x14ac:dyDescent="0.2">
      <c r="A7566" s="4"/>
    </row>
    <row r="7567" spans="1:1" x14ac:dyDescent="0.2">
      <c r="A7567" s="4"/>
    </row>
    <row r="7568" spans="1:1" x14ac:dyDescent="0.2">
      <c r="A7568" s="4"/>
    </row>
    <row r="7569" spans="1:1" x14ac:dyDescent="0.2">
      <c r="A7569" s="4"/>
    </row>
    <row r="7570" spans="1:1" x14ac:dyDescent="0.2">
      <c r="A7570" s="4"/>
    </row>
    <row r="7571" spans="1:1" x14ac:dyDescent="0.2">
      <c r="A7571" s="4"/>
    </row>
    <row r="7572" spans="1:1" x14ac:dyDescent="0.2">
      <c r="A7572" s="4"/>
    </row>
    <row r="7573" spans="1:1" x14ac:dyDescent="0.2">
      <c r="A7573" s="4"/>
    </row>
    <row r="7574" spans="1:1" x14ac:dyDescent="0.2">
      <c r="A7574" s="4"/>
    </row>
    <row r="7575" spans="1:1" x14ac:dyDescent="0.2">
      <c r="A7575" s="4"/>
    </row>
    <row r="7576" spans="1:1" x14ac:dyDescent="0.2">
      <c r="A7576" s="4"/>
    </row>
    <row r="7577" spans="1:1" x14ac:dyDescent="0.2">
      <c r="A7577" s="4"/>
    </row>
    <row r="7578" spans="1:1" x14ac:dyDescent="0.2">
      <c r="A7578" s="4"/>
    </row>
    <row r="7579" spans="1:1" x14ac:dyDescent="0.2">
      <c r="A7579" s="4"/>
    </row>
    <row r="7580" spans="1:1" x14ac:dyDescent="0.2">
      <c r="A7580" s="4"/>
    </row>
    <row r="7581" spans="1:1" x14ac:dyDescent="0.2">
      <c r="A7581" s="4"/>
    </row>
    <row r="7582" spans="1:1" x14ac:dyDescent="0.2">
      <c r="A7582" s="4"/>
    </row>
    <row r="7583" spans="1:1" x14ac:dyDescent="0.2">
      <c r="A7583" s="4"/>
    </row>
    <row r="7584" spans="1:1" x14ac:dyDescent="0.2">
      <c r="A7584" s="4"/>
    </row>
    <row r="7585" spans="1:1" x14ac:dyDescent="0.2">
      <c r="A7585" s="4"/>
    </row>
    <row r="7586" spans="1:1" x14ac:dyDescent="0.2">
      <c r="A7586" s="4"/>
    </row>
    <row r="7587" spans="1:1" x14ac:dyDescent="0.2">
      <c r="A7587" s="4"/>
    </row>
    <row r="7588" spans="1:1" x14ac:dyDescent="0.2">
      <c r="A7588" s="4"/>
    </row>
    <row r="7589" spans="1:1" x14ac:dyDescent="0.2">
      <c r="A7589" s="4"/>
    </row>
    <row r="7590" spans="1:1" x14ac:dyDescent="0.2">
      <c r="A7590" s="4"/>
    </row>
    <row r="7591" spans="1:1" x14ac:dyDescent="0.2">
      <c r="A7591" s="4"/>
    </row>
    <row r="7592" spans="1:1" x14ac:dyDescent="0.2">
      <c r="A7592" s="4"/>
    </row>
    <row r="7593" spans="1:1" x14ac:dyDescent="0.2">
      <c r="A7593" s="4"/>
    </row>
    <row r="7594" spans="1:1" x14ac:dyDescent="0.2">
      <c r="A7594" s="4"/>
    </row>
    <row r="7595" spans="1:1" x14ac:dyDescent="0.2">
      <c r="A7595" s="4"/>
    </row>
    <row r="7596" spans="1:1" x14ac:dyDescent="0.2">
      <c r="A7596" s="4"/>
    </row>
    <row r="7597" spans="1:1" x14ac:dyDescent="0.2">
      <c r="A7597" s="4"/>
    </row>
    <row r="7598" spans="1:1" x14ac:dyDescent="0.2">
      <c r="A7598" s="4"/>
    </row>
    <row r="7599" spans="1:1" x14ac:dyDescent="0.2">
      <c r="A7599" s="4"/>
    </row>
    <row r="7600" spans="1:1" x14ac:dyDescent="0.2">
      <c r="A7600" s="4"/>
    </row>
    <row r="7601" spans="1:1" x14ac:dyDescent="0.2">
      <c r="A7601" s="4"/>
    </row>
    <row r="7602" spans="1:1" x14ac:dyDescent="0.2">
      <c r="A7602" s="4"/>
    </row>
    <row r="7603" spans="1:1" x14ac:dyDescent="0.2">
      <c r="A7603" s="4"/>
    </row>
    <row r="7604" spans="1:1" x14ac:dyDescent="0.2">
      <c r="A7604" s="4"/>
    </row>
    <row r="7605" spans="1:1" x14ac:dyDescent="0.2">
      <c r="A7605" s="4"/>
    </row>
    <row r="7606" spans="1:1" x14ac:dyDescent="0.2">
      <c r="A7606" s="4"/>
    </row>
    <row r="7607" spans="1:1" x14ac:dyDescent="0.2">
      <c r="A7607" s="4"/>
    </row>
    <row r="7608" spans="1:1" x14ac:dyDescent="0.2">
      <c r="A7608" s="4"/>
    </row>
    <row r="7609" spans="1:1" x14ac:dyDescent="0.2">
      <c r="A7609" s="4"/>
    </row>
    <row r="7610" spans="1:1" x14ac:dyDescent="0.2">
      <c r="A7610" s="4"/>
    </row>
    <row r="7611" spans="1:1" x14ac:dyDescent="0.2">
      <c r="A7611" s="4"/>
    </row>
    <row r="7612" spans="1:1" x14ac:dyDescent="0.2">
      <c r="A7612" s="4"/>
    </row>
    <row r="7613" spans="1:1" x14ac:dyDescent="0.2">
      <c r="A7613" s="4"/>
    </row>
    <row r="7614" spans="1:1" x14ac:dyDescent="0.2">
      <c r="A7614" s="4"/>
    </row>
    <row r="7615" spans="1:1" x14ac:dyDescent="0.2">
      <c r="A7615" s="4"/>
    </row>
    <row r="7616" spans="1:1" x14ac:dyDescent="0.2">
      <c r="A7616" s="4"/>
    </row>
    <row r="7617" spans="1:1" x14ac:dyDescent="0.2">
      <c r="A7617" s="4"/>
    </row>
    <row r="7618" spans="1:1" x14ac:dyDescent="0.2">
      <c r="A7618" s="4"/>
    </row>
    <row r="7619" spans="1:1" x14ac:dyDescent="0.2">
      <c r="A7619" s="4"/>
    </row>
    <row r="7620" spans="1:1" x14ac:dyDescent="0.2">
      <c r="A7620" s="4"/>
    </row>
    <row r="7621" spans="1:1" x14ac:dyDescent="0.2">
      <c r="A7621" s="4"/>
    </row>
    <row r="7622" spans="1:1" x14ac:dyDescent="0.2">
      <c r="A7622" s="4"/>
    </row>
    <row r="7623" spans="1:1" x14ac:dyDescent="0.2">
      <c r="A7623" s="4"/>
    </row>
    <row r="7624" spans="1:1" x14ac:dyDescent="0.2">
      <c r="A7624" s="4"/>
    </row>
    <row r="7625" spans="1:1" x14ac:dyDescent="0.2">
      <c r="A7625" s="4"/>
    </row>
    <row r="7626" spans="1:1" x14ac:dyDescent="0.2">
      <c r="A7626" s="4"/>
    </row>
    <row r="7627" spans="1:1" x14ac:dyDescent="0.2">
      <c r="A7627" s="4"/>
    </row>
    <row r="7628" spans="1:1" x14ac:dyDescent="0.2">
      <c r="A7628" s="4"/>
    </row>
    <row r="7629" spans="1:1" x14ac:dyDescent="0.2">
      <c r="A7629" s="4"/>
    </row>
    <row r="7630" spans="1:1" x14ac:dyDescent="0.2">
      <c r="A7630" s="4"/>
    </row>
    <row r="7631" spans="1:1" x14ac:dyDescent="0.2">
      <c r="A7631" s="4"/>
    </row>
    <row r="7632" spans="1:1" x14ac:dyDescent="0.2">
      <c r="A7632" s="4"/>
    </row>
    <row r="7633" spans="1:1" x14ac:dyDescent="0.2">
      <c r="A7633" s="4"/>
    </row>
    <row r="7634" spans="1:1" x14ac:dyDescent="0.2">
      <c r="A7634" s="4"/>
    </row>
    <row r="7635" spans="1:1" x14ac:dyDescent="0.2">
      <c r="A7635" s="4"/>
    </row>
    <row r="7636" spans="1:1" x14ac:dyDescent="0.2">
      <c r="A7636" s="4"/>
    </row>
    <row r="7637" spans="1:1" x14ac:dyDescent="0.2">
      <c r="A7637" s="4"/>
    </row>
    <row r="7638" spans="1:1" x14ac:dyDescent="0.2">
      <c r="A7638" s="4"/>
    </row>
    <row r="7639" spans="1:1" x14ac:dyDescent="0.2">
      <c r="A7639" s="4"/>
    </row>
    <row r="7640" spans="1:1" x14ac:dyDescent="0.2">
      <c r="A7640" s="4"/>
    </row>
    <row r="7641" spans="1:1" x14ac:dyDescent="0.2">
      <c r="A7641" s="4"/>
    </row>
    <row r="7642" spans="1:1" x14ac:dyDescent="0.2">
      <c r="A7642" s="4"/>
    </row>
    <row r="7643" spans="1:1" x14ac:dyDescent="0.2">
      <c r="A7643" s="4"/>
    </row>
    <row r="7644" spans="1:1" x14ac:dyDescent="0.2">
      <c r="A7644" s="4"/>
    </row>
    <row r="7645" spans="1:1" x14ac:dyDescent="0.2">
      <c r="A7645" s="4"/>
    </row>
    <row r="7646" spans="1:1" x14ac:dyDescent="0.2">
      <c r="A7646" s="4"/>
    </row>
    <row r="7647" spans="1:1" x14ac:dyDescent="0.2">
      <c r="A7647" s="4"/>
    </row>
    <row r="7648" spans="1:1" x14ac:dyDescent="0.2">
      <c r="A7648" s="4"/>
    </row>
    <row r="7649" spans="1:1" x14ac:dyDescent="0.2">
      <c r="A7649" s="4"/>
    </row>
    <row r="7650" spans="1:1" x14ac:dyDescent="0.2">
      <c r="A7650" s="4"/>
    </row>
    <row r="7651" spans="1:1" x14ac:dyDescent="0.2">
      <c r="A7651" s="4"/>
    </row>
    <row r="7652" spans="1:1" x14ac:dyDescent="0.2">
      <c r="A7652" s="4"/>
    </row>
    <row r="7653" spans="1:1" x14ac:dyDescent="0.2">
      <c r="A7653" s="4"/>
    </row>
    <row r="7654" spans="1:1" x14ac:dyDescent="0.2">
      <c r="A7654" s="4"/>
    </row>
    <row r="7655" spans="1:1" x14ac:dyDescent="0.2">
      <c r="A7655" s="4"/>
    </row>
    <row r="7656" spans="1:1" x14ac:dyDescent="0.2">
      <c r="A7656" s="4"/>
    </row>
    <row r="7657" spans="1:1" x14ac:dyDescent="0.2">
      <c r="A7657" s="4"/>
    </row>
    <row r="7658" spans="1:1" x14ac:dyDescent="0.2">
      <c r="A7658" s="4"/>
    </row>
    <row r="7659" spans="1:1" x14ac:dyDescent="0.2">
      <c r="A7659" s="4"/>
    </row>
    <row r="7660" spans="1:1" x14ac:dyDescent="0.2">
      <c r="A7660" s="4"/>
    </row>
    <row r="7661" spans="1:1" x14ac:dyDescent="0.2">
      <c r="A7661" s="4"/>
    </row>
    <row r="7662" spans="1:1" x14ac:dyDescent="0.2">
      <c r="A7662" s="4"/>
    </row>
    <row r="7663" spans="1:1" x14ac:dyDescent="0.2">
      <c r="A7663" s="4"/>
    </row>
    <row r="7664" spans="1:1" x14ac:dyDescent="0.2">
      <c r="A7664" s="4"/>
    </row>
    <row r="7665" spans="1:1" x14ac:dyDescent="0.2">
      <c r="A7665" s="4"/>
    </row>
    <row r="7666" spans="1:1" x14ac:dyDescent="0.2">
      <c r="A7666" s="4"/>
    </row>
    <row r="7667" spans="1:1" x14ac:dyDescent="0.2">
      <c r="A7667" s="4"/>
    </row>
    <row r="7668" spans="1:1" x14ac:dyDescent="0.2">
      <c r="A7668" s="4"/>
    </row>
    <row r="7669" spans="1:1" x14ac:dyDescent="0.2">
      <c r="A7669" s="4"/>
    </row>
    <row r="7670" spans="1:1" x14ac:dyDescent="0.2">
      <c r="A7670" s="4"/>
    </row>
    <row r="7671" spans="1:1" x14ac:dyDescent="0.2">
      <c r="A7671" s="4"/>
    </row>
    <row r="7672" spans="1:1" x14ac:dyDescent="0.2">
      <c r="A7672" s="4"/>
    </row>
    <row r="7673" spans="1:1" x14ac:dyDescent="0.2">
      <c r="A7673" s="4"/>
    </row>
    <row r="7674" spans="1:1" x14ac:dyDescent="0.2">
      <c r="A7674" s="4"/>
    </row>
    <row r="7675" spans="1:1" x14ac:dyDescent="0.2">
      <c r="A7675" s="4"/>
    </row>
    <row r="7676" spans="1:1" x14ac:dyDescent="0.2">
      <c r="A7676" s="4"/>
    </row>
    <row r="7677" spans="1:1" x14ac:dyDescent="0.2">
      <c r="A7677" s="4"/>
    </row>
    <row r="7678" spans="1:1" x14ac:dyDescent="0.2">
      <c r="A7678" s="4"/>
    </row>
    <row r="7679" spans="1:1" x14ac:dyDescent="0.2">
      <c r="A7679" s="4"/>
    </row>
    <row r="7680" spans="1:1" x14ac:dyDescent="0.2">
      <c r="A7680" s="4"/>
    </row>
    <row r="7681" spans="1:1" x14ac:dyDescent="0.2">
      <c r="A7681" s="4"/>
    </row>
    <row r="7682" spans="1:1" x14ac:dyDescent="0.2">
      <c r="A7682" s="4"/>
    </row>
    <row r="7683" spans="1:1" x14ac:dyDescent="0.2">
      <c r="A7683" s="4"/>
    </row>
    <row r="7684" spans="1:1" x14ac:dyDescent="0.2">
      <c r="A7684" s="4"/>
    </row>
    <row r="7685" spans="1:1" x14ac:dyDescent="0.2">
      <c r="A7685" s="4"/>
    </row>
    <row r="7686" spans="1:1" x14ac:dyDescent="0.2">
      <c r="A7686" s="4"/>
    </row>
    <row r="7687" spans="1:1" x14ac:dyDescent="0.2">
      <c r="A7687" s="4"/>
    </row>
    <row r="7688" spans="1:1" x14ac:dyDescent="0.2">
      <c r="A7688" s="4"/>
    </row>
    <row r="7689" spans="1:1" x14ac:dyDescent="0.2">
      <c r="A7689" s="4"/>
    </row>
    <row r="7690" spans="1:1" x14ac:dyDescent="0.2">
      <c r="A7690" s="4"/>
    </row>
    <row r="7691" spans="1:1" x14ac:dyDescent="0.2">
      <c r="A7691" s="4"/>
    </row>
    <row r="7692" spans="1:1" x14ac:dyDescent="0.2">
      <c r="A7692" s="4"/>
    </row>
    <row r="7693" spans="1:1" x14ac:dyDescent="0.2">
      <c r="A7693" s="4"/>
    </row>
    <row r="7694" spans="1:1" x14ac:dyDescent="0.2">
      <c r="A7694" s="4"/>
    </row>
    <row r="7695" spans="1:1" x14ac:dyDescent="0.2">
      <c r="A7695" s="4"/>
    </row>
    <row r="7696" spans="1:1" x14ac:dyDescent="0.2">
      <c r="A7696" s="4"/>
    </row>
    <row r="7697" spans="1:1" x14ac:dyDescent="0.2">
      <c r="A7697" s="4"/>
    </row>
    <row r="7698" spans="1:1" x14ac:dyDescent="0.2">
      <c r="A7698" s="4"/>
    </row>
    <row r="7699" spans="1:1" x14ac:dyDescent="0.2">
      <c r="A7699" s="4"/>
    </row>
    <row r="7700" spans="1:1" x14ac:dyDescent="0.2">
      <c r="A7700" s="4"/>
    </row>
    <row r="7701" spans="1:1" x14ac:dyDescent="0.2">
      <c r="A7701" s="4"/>
    </row>
    <row r="7702" spans="1:1" x14ac:dyDescent="0.2">
      <c r="A7702" s="4"/>
    </row>
    <row r="7703" spans="1:1" x14ac:dyDescent="0.2">
      <c r="A7703" s="4"/>
    </row>
    <row r="7704" spans="1:1" x14ac:dyDescent="0.2">
      <c r="A7704" s="4"/>
    </row>
    <row r="7705" spans="1:1" x14ac:dyDescent="0.2">
      <c r="A7705" s="4"/>
    </row>
    <row r="7706" spans="1:1" x14ac:dyDescent="0.2">
      <c r="A7706" s="4"/>
    </row>
    <row r="7707" spans="1:1" x14ac:dyDescent="0.2">
      <c r="A7707" s="4"/>
    </row>
    <row r="7708" spans="1:1" x14ac:dyDescent="0.2">
      <c r="A7708" s="4"/>
    </row>
    <row r="7709" spans="1:1" x14ac:dyDescent="0.2">
      <c r="A7709" s="4"/>
    </row>
    <row r="7710" spans="1:1" x14ac:dyDescent="0.2">
      <c r="A7710" s="4"/>
    </row>
    <row r="7711" spans="1:1" x14ac:dyDescent="0.2">
      <c r="A7711" s="4"/>
    </row>
    <row r="7712" spans="1:1" x14ac:dyDescent="0.2">
      <c r="A7712" s="4"/>
    </row>
    <row r="7713" spans="1:1" x14ac:dyDescent="0.2">
      <c r="A7713" s="4"/>
    </row>
    <row r="7714" spans="1:1" x14ac:dyDescent="0.2">
      <c r="A7714" s="4"/>
    </row>
    <row r="7715" spans="1:1" x14ac:dyDescent="0.2">
      <c r="A7715" s="4"/>
    </row>
    <row r="7716" spans="1:1" x14ac:dyDescent="0.2">
      <c r="A7716" s="4"/>
    </row>
    <row r="7717" spans="1:1" x14ac:dyDescent="0.2">
      <c r="A7717" s="4"/>
    </row>
    <row r="7718" spans="1:1" x14ac:dyDescent="0.2">
      <c r="A7718" s="4"/>
    </row>
    <row r="7719" spans="1:1" x14ac:dyDescent="0.2">
      <c r="A7719" s="4"/>
    </row>
    <row r="7720" spans="1:1" x14ac:dyDescent="0.2">
      <c r="A7720" s="4"/>
    </row>
    <row r="7721" spans="1:1" x14ac:dyDescent="0.2">
      <c r="A7721" s="4"/>
    </row>
    <row r="7722" spans="1:1" x14ac:dyDescent="0.2">
      <c r="A7722" s="4"/>
    </row>
    <row r="7723" spans="1:1" x14ac:dyDescent="0.2">
      <c r="A7723" s="4"/>
    </row>
    <row r="7724" spans="1:1" x14ac:dyDescent="0.2">
      <c r="A7724" s="4"/>
    </row>
    <row r="7725" spans="1:1" x14ac:dyDescent="0.2">
      <c r="A7725" s="4"/>
    </row>
    <row r="7726" spans="1:1" x14ac:dyDescent="0.2">
      <c r="A7726" s="4"/>
    </row>
    <row r="7727" spans="1:1" x14ac:dyDescent="0.2">
      <c r="A7727" s="4"/>
    </row>
    <row r="7728" spans="1:1" x14ac:dyDescent="0.2">
      <c r="A7728" s="4"/>
    </row>
    <row r="7729" spans="1:1" x14ac:dyDescent="0.2">
      <c r="A7729" s="4"/>
    </row>
    <row r="7730" spans="1:1" x14ac:dyDescent="0.2">
      <c r="A7730" s="4"/>
    </row>
    <row r="7731" spans="1:1" x14ac:dyDescent="0.2">
      <c r="A7731" s="4"/>
    </row>
    <row r="7732" spans="1:1" x14ac:dyDescent="0.2">
      <c r="A7732" s="4"/>
    </row>
    <row r="7733" spans="1:1" x14ac:dyDescent="0.2">
      <c r="A7733" s="4"/>
    </row>
    <row r="7734" spans="1:1" x14ac:dyDescent="0.2">
      <c r="A7734" s="4"/>
    </row>
    <row r="7735" spans="1:1" x14ac:dyDescent="0.2">
      <c r="A7735" s="4"/>
    </row>
    <row r="7736" spans="1:1" x14ac:dyDescent="0.2">
      <c r="A7736" s="4"/>
    </row>
    <row r="7737" spans="1:1" x14ac:dyDescent="0.2">
      <c r="A7737" s="4"/>
    </row>
    <row r="7738" spans="1:1" x14ac:dyDescent="0.2">
      <c r="A7738" s="4"/>
    </row>
    <row r="7739" spans="1:1" x14ac:dyDescent="0.2">
      <c r="A7739" s="4"/>
    </row>
    <row r="7740" spans="1:1" x14ac:dyDescent="0.2">
      <c r="A7740" s="4"/>
    </row>
    <row r="7741" spans="1:1" x14ac:dyDescent="0.2">
      <c r="A7741" s="4"/>
    </row>
    <row r="7742" spans="1:1" x14ac:dyDescent="0.2">
      <c r="A7742" s="4"/>
    </row>
    <row r="7743" spans="1:1" x14ac:dyDescent="0.2">
      <c r="A7743" s="4"/>
    </row>
    <row r="7744" spans="1:1" x14ac:dyDescent="0.2">
      <c r="A7744" s="4"/>
    </row>
    <row r="7745" spans="1:1" x14ac:dyDescent="0.2">
      <c r="A7745" s="4"/>
    </row>
    <row r="7746" spans="1:1" x14ac:dyDescent="0.2">
      <c r="A7746" s="4"/>
    </row>
    <row r="7747" spans="1:1" x14ac:dyDescent="0.2">
      <c r="A7747" s="4"/>
    </row>
    <row r="7748" spans="1:1" x14ac:dyDescent="0.2">
      <c r="A7748" s="4"/>
    </row>
    <row r="7749" spans="1:1" x14ac:dyDescent="0.2">
      <c r="A7749" s="4"/>
    </row>
    <row r="7750" spans="1:1" x14ac:dyDescent="0.2">
      <c r="A7750" s="4"/>
    </row>
    <row r="7751" spans="1:1" x14ac:dyDescent="0.2">
      <c r="A7751" s="4"/>
    </row>
    <row r="7752" spans="1:1" x14ac:dyDescent="0.2">
      <c r="A7752" s="4"/>
    </row>
    <row r="7753" spans="1:1" x14ac:dyDescent="0.2">
      <c r="A7753" s="4"/>
    </row>
    <row r="7754" spans="1:1" x14ac:dyDescent="0.2">
      <c r="A7754" s="4"/>
    </row>
    <row r="7755" spans="1:1" x14ac:dyDescent="0.2">
      <c r="A7755" s="4"/>
    </row>
    <row r="7756" spans="1:1" x14ac:dyDescent="0.2">
      <c r="A7756" s="4"/>
    </row>
    <row r="7757" spans="1:1" x14ac:dyDescent="0.2">
      <c r="A7757" s="4"/>
    </row>
    <row r="7758" spans="1:1" x14ac:dyDescent="0.2">
      <c r="A7758" s="4"/>
    </row>
    <row r="7759" spans="1:1" x14ac:dyDescent="0.2">
      <c r="A7759" s="4"/>
    </row>
    <row r="7760" spans="1:1" x14ac:dyDescent="0.2">
      <c r="A7760" s="4"/>
    </row>
    <row r="7761" spans="1:1" x14ac:dyDescent="0.2">
      <c r="A7761" s="4"/>
    </row>
    <row r="7762" spans="1:1" x14ac:dyDescent="0.2">
      <c r="A7762" s="4"/>
    </row>
    <row r="7763" spans="1:1" x14ac:dyDescent="0.2">
      <c r="A7763" s="4"/>
    </row>
    <row r="7764" spans="1:1" x14ac:dyDescent="0.2">
      <c r="A7764" s="4"/>
    </row>
    <row r="7765" spans="1:1" x14ac:dyDescent="0.2">
      <c r="A7765" s="4"/>
    </row>
    <row r="7766" spans="1:1" x14ac:dyDescent="0.2">
      <c r="A7766" s="4"/>
    </row>
    <row r="7767" spans="1:1" x14ac:dyDescent="0.2">
      <c r="A7767" s="4"/>
    </row>
    <row r="7768" spans="1:1" x14ac:dyDescent="0.2">
      <c r="A7768" s="4"/>
    </row>
    <row r="7769" spans="1:1" x14ac:dyDescent="0.2">
      <c r="A7769" s="4"/>
    </row>
    <row r="7770" spans="1:1" x14ac:dyDescent="0.2">
      <c r="A7770" s="4"/>
    </row>
    <row r="7771" spans="1:1" x14ac:dyDescent="0.2">
      <c r="A7771" s="4"/>
    </row>
    <row r="7772" spans="1:1" x14ac:dyDescent="0.2">
      <c r="A7772" s="4"/>
    </row>
    <row r="7773" spans="1:1" x14ac:dyDescent="0.2">
      <c r="A7773" s="4"/>
    </row>
    <row r="7774" spans="1:1" x14ac:dyDescent="0.2">
      <c r="A7774" s="4"/>
    </row>
    <row r="7775" spans="1:1" x14ac:dyDescent="0.2">
      <c r="A7775" s="4"/>
    </row>
    <row r="7776" spans="1:1" x14ac:dyDescent="0.2">
      <c r="A7776" s="4"/>
    </row>
    <row r="7777" spans="1:1" x14ac:dyDescent="0.2">
      <c r="A7777" s="4"/>
    </row>
    <row r="7778" spans="1:1" x14ac:dyDescent="0.2">
      <c r="A7778" s="4"/>
    </row>
    <row r="7779" spans="1:1" x14ac:dyDescent="0.2">
      <c r="A7779" s="4"/>
    </row>
    <row r="7780" spans="1:1" x14ac:dyDescent="0.2">
      <c r="A7780" s="4"/>
    </row>
    <row r="7781" spans="1:1" x14ac:dyDescent="0.2">
      <c r="A7781" s="4"/>
    </row>
    <row r="7782" spans="1:1" x14ac:dyDescent="0.2">
      <c r="A7782" s="4"/>
    </row>
    <row r="7783" spans="1:1" x14ac:dyDescent="0.2">
      <c r="A7783" s="4"/>
    </row>
    <row r="7784" spans="1:1" x14ac:dyDescent="0.2">
      <c r="A7784" s="4"/>
    </row>
    <row r="7785" spans="1:1" x14ac:dyDescent="0.2">
      <c r="A7785" s="4"/>
    </row>
    <row r="7786" spans="1:1" x14ac:dyDescent="0.2">
      <c r="A7786" s="4"/>
    </row>
    <row r="7787" spans="1:1" x14ac:dyDescent="0.2">
      <c r="A7787" s="4"/>
    </row>
    <row r="7788" spans="1:1" x14ac:dyDescent="0.2">
      <c r="A7788" s="4"/>
    </row>
    <row r="7789" spans="1:1" x14ac:dyDescent="0.2">
      <c r="A7789" s="4"/>
    </row>
    <row r="7790" spans="1:1" x14ac:dyDescent="0.2">
      <c r="A7790" s="4"/>
    </row>
    <row r="7791" spans="1:1" x14ac:dyDescent="0.2">
      <c r="A7791" s="4"/>
    </row>
    <row r="7792" spans="1:1" x14ac:dyDescent="0.2">
      <c r="A7792" s="4"/>
    </row>
    <row r="7793" spans="1:1" x14ac:dyDescent="0.2">
      <c r="A7793" s="4"/>
    </row>
    <row r="7794" spans="1:1" x14ac:dyDescent="0.2">
      <c r="A7794" s="4"/>
    </row>
    <row r="7795" spans="1:1" x14ac:dyDescent="0.2">
      <c r="A7795" s="4"/>
    </row>
    <row r="7796" spans="1:1" x14ac:dyDescent="0.2">
      <c r="A7796" s="4"/>
    </row>
    <row r="7797" spans="1:1" x14ac:dyDescent="0.2">
      <c r="A7797" s="4"/>
    </row>
    <row r="7798" spans="1:1" x14ac:dyDescent="0.2">
      <c r="A7798" s="4"/>
    </row>
    <row r="7799" spans="1:1" x14ac:dyDescent="0.2">
      <c r="A7799" s="4"/>
    </row>
    <row r="7800" spans="1:1" x14ac:dyDescent="0.2">
      <c r="A7800" s="4"/>
    </row>
    <row r="7801" spans="1:1" x14ac:dyDescent="0.2">
      <c r="A7801" s="4"/>
    </row>
    <row r="7802" spans="1:1" x14ac:dyDescent="0.2">
      <c r="A7802" s="4"/>
    </row>
    <row r="7803" spans="1:1" x14ac:dyDescent="0.2">
      <c r="A7803" s="4"/>
    </row>
    <row r="7804" spans="1:1" x14ac:dyDescent="0.2">
      <c r="A7804" s="4"/>
    </row>
    <row r="7805" spans="1:1" x14ac:dyDescent="0.2">
      <c r="A7805" s="4"/>
    </row>
    <row r="7806" spans="1:1" x14ac:dyDescent="0.2">
      <c r="A7806" s="4"/>
    </row>
    <row r="7807" spans="1:1" x14ac:dyDescent="0.2">
      <c r="A7807" s="4"/>
    </row>
    <row r="7808" spans="1:1" x14ac:dyDescent="0.2">
      <c r="A7808" s="4"/>
    </row>
    <row r="7809" spans="1:1" x14ac:dyDescent="0.2">
      <c r="A7809" s="4"/>
    </row>
    <row r="7810" spans="1:1" x14ac:dyDescent="0.2">
      <c r="A7810" s="4"/>
    </row>
    <row r="7811" spans="1:1" x14ac:dyDescent="0.2">
      <c r="A7811" s="4"/>
    </row>
    <row r="7812" spans="1:1" x14ac:dyDescent="0.2">
      <c r="A7812" s="4"/>
    </row>
    <row r="7813" spans="1:1" x14ac:dyDescent="0.2">
      <c r="A7813" s="4"/>
    </row>
    <row r="7814" spans="1:1" x14ac:dyDescent="0.2">
      <c r="A7814" s="4"/>
    </row>
    <row r="7815" spans="1:1" x14ac:dyDescent="0.2">
      <c r="A7815" s="4"/>
    </row>
    <row r="7816" spans="1:1" x14ac:dyDescent="0.2">
      <c r="A7816" s="4"/>
    </row>
    <row r="7817" spans="1:1" x14ac:dyDescent="0.2">
      <c r="A7817" s="4"/>
    </row>
    <row r="7818" spans="1:1" x14ac:dyDescent="0.2">
      <c r="A7818" s="4"/>
    </row>
    <row r="7819" spans="1:1" x14ac:dyDescent="0.2">
      <c r="A7819" s="4"/>
    </row>
    <row r="7820" spans="1:1" x14ac:dyDescent="0.2">
      <c r="A7820" s="4"/>
    </row>
    <row r="7821" spans="1:1" x14ac:dyDescent="0.2">
      <c r="A7821" s="4"/>
    </row>
    <row r="7822" spans="1:1" x14ac:dyDescent="0.2">
      <c r="A7822" s="4"/>
    </row>
    <row r="7823" spans="1:1" x14ac:dyDescent="0.2">
      <c r="A7823" s="4"/>
    </row>
    <row r="7824" spans="1:1" x14ac:dyDescent="0.2">
      <c r="A7824" s="4"/>
    </row>
    <row r="7825" spans="1:1" x14ac:dyDescent="0.2">
      <c r="A7825" s="4"/>
    </row>
    <row r="7826" spans="1:1" x14ac:dyDescent="0.2">
      <c r="A7826" s="4"/>
    </row>
    <row r="7827" spans="1:1" x14ac:dyDescent="0.2">
      <c r="A7827" s="4"/>
    </row>
    <row r="7828" spans="1:1" x14ac:dyDescent="0.2">
      <c r="A7828" s="4"/>
    </row>
    <row r="7829" spans="1:1" x14ac:dyDescent="0.2">
      <c r="A7829" s="4"/>
    </row>
    <row r="7830" spans="1:1" x14ac:dyDescent="0.2">
      <c r="A7830" s="4"/>
    </row>
    <row r="7831" spans="1:1" x14ac:dyDescent="0.2">
      <c r="A7831" s="4"/>
    </row>
    <row r="7832" spans="1:1" x14ac:dyDescent="0.2">
      <c r="A7832" s="4"/>
    </row>
    <row r="7833" spans="1:1" x14ac:dyDescent="0.2">
      <c r="A7833" s="4"/>
    </row>
    <row r="7834" spans="1:1" x14ac:dyDescent="0.2">
      <c r="A7834" s="4"/>
    </row>
    <row r="7835" spans="1:1" x14ac:dyDescent="0.2">
      <c r="A7835" s="4"/>
    </row>
    <row r="7836" spans="1:1" x14ac:dyDescent="0.2">
      <c r="A7836" s="4"/>
    </row>
    <row r="7837" spans="1:1" x14ac:dyDescent="0.2">
      <c r="A7837" s="4"/>
    </row>
    <row r="7838" spans="1:1" x14ac:dyDescent="0.2">
      <c r="A7838" s="4"/>
    </row>
    <row r="7839" spans="1:1" x14ac:dyDescent="0.2">
      <c r="A7839" s="4"/>
    </row>
    <row r="7840" spans="1:1" x14ac:dyDescent="0.2">
      <c r="A7840" s="4"/>
    </row>
    <row r="7841" spans="1:1" x14ac:dyDescent="0.2">
      <c r="A7841" s="4"/>
    </row>
    <row r="7842" spans="1:1" x14ac:dyDescent="0.2">
      <c r="A7842" s="4"/>
    </row>
    <row r="7843" spans="1:1" x14ac:dyDescent="0.2">
      <c r="A7843" s="4"/>
    </row>
    <row r="7844" spans="1:1" x14ac:dyDescent="0.2">
      <c r="A7844" s="4"/>
    </row>
    <row r="7845" spans="1:1" x14ac:dyDescent="0.2">
      <c r="A7845" s="4"/>
    </row>
    <row r="7846" spans="1:1" x14ac:dyDescent="0.2">
      <c r="A7846" s="4"/>
    </row>
    <row r="7847" spans="1:1" x14ac:dyDescent="0.2">
      <c r="A7847" s="4"/>
    </row>
    <row r="7848" spans="1:1" x14ac:dyDescent="0.2">
      <c r="A7848" s="4"/>
    </row>
    <row r="7849" spans="1:1" x14ac:dyDescent="0.2">
      <c r="A7849" s="4"/>
    </row>
    <row r="7850" spans="1:1" x14ac:dyDescent="0.2">
      <c r="A7850" s="4"/>
    </row>
    <row r="7851" spans="1:1" x14ac:dyDescent="0.2">
      <c r="A7851" s="4"/>
    </row>
    <row r="7852" spans="1:1" x14ac:dyDescent="0.2">
      <c r="A7852" s="4"/>
    </row>
    <row r="7853" spans="1:1" x14ac:dyDescent="0.2">
      <c r="A7853" s="4"/>
    </row>
    <row r="7854" spans="1:1" x14ac:dyDescent="0.2">
      <c r="A7854" s="4"/>
    </row>
    <row r="7855" spans="1:1" x14ac:dyDescent="0.2">
      <c r="A7855" s="4"/>
    </row>
    <row r="7856" spans="1:1" x14ac:dyDescent="0.2">
      <c r="A7856" s="4"/>
    </row>
    <row r="7857" spans="1:1" x14ac:dyDescent="0.2">
      <c r="A7857" s="4"/>
    </row>
    <row r="7858" spans="1:1" x14ac:dyDescent="0.2">
      <c r="A7858" s="4"/>
    </row>
    <row r="7859" spans="1:1" x14ac:dyDescent="0.2">
      <c r="A7859" s="4"/>
    </row>
    <row r="7860" spans="1:1" x14ac:dyDescent="0.2">
      <c r="A7860" s="4"/>
    </row>
    <row r="7861" spans="1:1" x14ac:dyDescent="0.2">
      <c r="A7861" s="4"/>
    </row>
    <row r="7862" spans="1:1" x14ac:dyDescent="0.2">
      <c r="A7862" s="4"/>
    </row>
    <row r="7863" spans="1:1" x14ac:dyDescent="0.2">
      <c r="A7863" s="4"/>
    </row>
    <row r="7864" spans="1:1" x14ac:dyDescent="0.2">
      <c r="A7864" s="4"/>
    </row>
    <row r="7865" spans="1:1" x14ac:dyDescent="0.2">
      <c r="A7865" s="4"/>
    </row>
    <row r="7866" spans="1:1" x14ac:dyDescent="0.2">
      <c r="A7866" s="4"/>
    </row>
    <row r="7867" spans="1:1" x14ac:dyDescent="0.2">
      <c r="A7867" s="4"/>
    </row>
    <row r="7868" spans="1:1" x14ac:dyDescent="0.2">
      <c r="A7868" s="4"/>
    </row>
    <row r="7869" spans="1:1" x14ac:dyDescent="0.2">
      <c r="A7869" s="4"/>
    </row>
    <row r="7870" spans="1:1" x14ac:dyDescent="0.2">
      <c r="A7870" s="4"/>
    </row>
    <row r="7871" spans="1:1" x14ac:dyDescent="0.2">
      <c r="A7871" s="4"/>
    </row>
    <row r="7872" spans="1:1" x14ac:dyDescent="0.2">
      <c r="A7872" s="4"/>
    </row>
    <row r="7873" spans="1:1" x14ac:dyDescent="0.2">
      <c r="A7873" s="4"/>
    </row>
    <row r="7874" spans="1:1" x14ac:dyDescent="0.2">
      <c r="A7874" s="4"/>
    </row>
    <row r="7875" spans="1:1" x14ac:dyDescent="0.2">
      <c r="A7875" s="4"/>
    </row>
    <row r="7876" spans="1:1" x14ac:dyDescent="0.2">
      <c r="A7876" s="4"/>
    </row>
    <row r="7877" spans="1:1" x14ac:dyDescent="0.2">
      <c r="A7877" s="4"/>
    </row>
    <row r="7878" spans="1:1" x14ac:dyDescent="0.2">
      <c r="A7878" s="4"/>
    </row>
    <row r="7879" spans="1:1" x14ac:dyDescent="0.2">
      <c r="A7879" s="4"/>
    </row>
    <row r="7880" spans="1:1" x14ac:dyDescent="0.2">
      <c r="A7880" s="4"/>
    </row>
    <row r="7881" spans="1:1" x14ac:dyDescent="0.2">
      <c r="A7881" s="4"/>
    </row>
    <row r="7882" spans="1:1" x14ac:dyDescent="0.2">
      <c r="A7882" s="4"/>
    </row>
    <row r="7883" spans="1:1" x14ac:dyDescent="0.2">
      <c r="A7883" s="4"/>
    </row>
    <row r="7884" spans="1:1" x14ac:dyDescent="0.2">
      <c r="A7884" s="4"/>
    </row>
    <row r="7885" spans="1:1" x14ac:dyDescent="0.2">
      <c r="A7885" s="4"/>
    </row>
    <row r="7886" spans="1:1" x14ac:dyDescent="0.2">
      <c r="A7886" s="4"/>
    </row>
    <row r="7887" spans="1:1" x14ac:dyDescent="0.2">
      <c r="A7887" s="4"/>
    </row>
    <row r="7888" spans="1:1" x14ac:dyDescent="0.2">
      <c r="A7888" s="4"/>
    </row>
    <row r="7889" spans="1:1" x14ac:dyDescent="0.2">
      <c r="A7889" s="4"/>
    </row>
    <row r="7890" spans="1:1" x14ac:dyDescent="0.2">
      <c r="A7890" s="4"/>
    </row>
    <row r="7891" spans="1:1" x14ac:dyDescent="0.2">
      <c r="A7891" s="4"/>
    </row>
    <row r="7892" spans="1:1" x14ac:dyDescent="0.2">
      <c r="A7892" s="4"/>
    </row>
    <row r="7893" spans="1:1" x14ac:dyDescent="0.2">
      <c r="A7893" s="4"/>
    </row>
    <row r="7894" spans="1:1" x14ac:dyDescent="0.2">
      <c r="A7894" s="4"/>
    </row>
    <row r="7895" spans="1:1" x14ac:dyDescent="0.2">
      <c r="A7895" s="4"/>
    </row>
    <row r="7896" spans="1:1" x14ac:dyDescent="0.2">
      <c r="A7896" s="4"/>
    </row>
    <row r="7897" spans="1:1" x14ac:dyDescent="0.2">
      <c r="A7897" s="4"/>
    </row>
    <row r="7898" spans="1:1" x14ac:dyDescent="0.2">
      <c r="A7898" s="4"/>
    </row>
    <row r="7899" spans="1:1" x14ac:dyDescent="0.2">
      <c r="A7899" s="4"/>
    </row>
    <row r="7900" spans="1:1" x14ac:dyDescent="0.2">
      <c r="A7900" s="4"/>
    </row>
    <row r="7901" spans="1:1" x14ac:dyDescent="0.2">
      <c r="A7901" s="4"/>
    </row>
    <row r="7902" spans="1:1" x14ac:dyDescent="0.2">
      <c r="A7902" s="4"/>
    </row>
    <row r="7903" spans="1:1" x14ac:dyDescent="0.2">
      <c r="A7903" s="4"/>
    </row>
    <row r="7904" spans="1:1" x14ac:dyDescent="0.2">
      <c r="A7904" s="4"/>
    </row>
    <row r="7905" spans="1:1" x14ac:dyDescent="0.2">
      <c r="A7905" s="4"/>
    </row>
    <row r="7906" spans="1:1" x14ac:dyDescent="0.2">
      <c r="A7906" s="4"/>
    </row>
    <row r="7907" spans="1:1" x14ac:dyDescent="0.2">
      <c r="A7907" s="4"/>
    </row>
    <row r="7908" spans="1:1" x14ac:dyDescent="0.2">
      <c r="A7908" s="4"/>
    </row>
    <row r="7909" spans="1:1" x14ac:dyDescent="0.2">
      <c r="A7909" s="4"/>
    </row>
    <row r="7910" spans="1:1" x14ac:dyDescent="0.2">
      <c r="A7910" s="4"/>
    </row>
    <row r="7911" spans="1:1" x14ac:dyDescent="0.2">
      <c r="A7911" s="4"/>
    </row>
    <row r="7912" spans="1:1" x14ac:dyDescent="0.2">
      <c r="A7912" s="4"/>
    </row>
    <row r="7913" spans="1:1" x14ac:dyDescent="0.2">
      <c r="A7913" s="4"/>
    </row>
    <row r="7914" spans="1:1" x14ac:dyDescent="0.2">
      <c r="A7914" s="4"/>
    </row>
    <row r="7915" spans="1:1" x14ac:dyDescent="0.2">
      <c r="A7915" s="4"/>
    </row>
    <row r="7916" spans="1:1" x14ac:dyDescent="0.2">
      <c r="A7916" s="4"/>
    </row>
    <row r="7917" spans="1:1" x14ac:dyDescent="0.2">
      <c r="A7917" s="4"/>
    </row>
    <row r="7918" spans="1:1" x14ac:dyDescent="0.2">
      <c r="A7918" s="4"/>
    </row>
    <row r="7919" spans="1:1" x14ac:dyDescent="0.2">
      <c r="A7919" s="4"/>
    </row>
    <row r="7920" spans="1:1" x14ac:dyDescent="0.2">
      <c r="A7920" s="4"/>
    </row>
    <row r="7921" spans="1:1" x14ac:dyDescent="0.2">
      <c r="A7921" s="4"/>
    </row>
    <row r="7922" spans="1:1" x14ac:dyDescent="0.2">
      <c r="A7922" s="4"/>
    </row>
    <row r="7923" spans="1:1" x14ac:dyDescent="0.2">
      <c r="A7923" s="4"/>
    </row>
    <row r="7924" spans="1:1" x14ac:dyDescent="0.2">
      <c r="A7924" s="4"/>
    </row>
    <row r="7925" spans="1:1" x14ac:dyDescent="0.2">
      <c r="A7925" s="4"/>
    </row>
    <row r="7926" spans="1:1" x14ac:dyDescent="0.2">
      <c r="A7926" s="4"/>
    </row>
    <row r="7927" spans="1:1" x14ac:dyDescent="0.2">
      <c r="A7927" s="4"/>
    </row>
    <row r="7928" spans="1:1" x14ac:dyDescent="0.2">
      <c r="A7928" s="4"/>
    </row>
    <row r="7929" spans="1:1" x14ac:dyDescent="0.2">
      <c r="A7929" s="4"/>
    </row>
    <row r="7930" spans="1:1" x14ac:dyDescent="0.2">
      <c r="A7930" s="4"/>
    </row>
    <row r="7931" spans="1:1" x14ac:dyDescent="0.2">
      <c r="A7931" s="4"/>
    </row>
    <row r="7932" spans="1:1" x14ac:dyDescent="0.2">
      <c r="A7932" s="4"/>
    </row>
    <row r="7933" spans="1:1" x14ac:dyDescent="0.2">
      <c r="A7933" s="4"/>
    </row>
    <row r="7934" spans="1:1" x14ac:dyDescent="0.2">
      <c r="A7934" s="4"/>
    </row>
    <row r="7935" spans="1:1" x14ac:dyDescent="0.2">
      <c r="A7935" s="4"/>
    </row>
    <row r="7936" spans="1:1" x14ac:dyDescent="0.2">
      <c r="A7936" s="4"/>
    </row>
    <row r="7937" spans="1:1" x14ac:dyDescent="0.2">
      <c r="A7937" s="4"/>
    </row>
    <row r="7938" spans="1:1" x14ac:dyDescent="0.2">
      <c r="A7938" s="4"/>
    </row>
    <row r="7939" spans="1:1" x14ac:dyDescent="0.2">
      <c r="A7939" s="4"/>
    </row>
    <row r="7940" spans="1:1" x14ac:dyDescent="0.2">
      <c r="A7940" s="4"/>
    </row>
    <row r="7941" spans="1:1" x14ac:dyDescent="0.2">
      <c r="A7941" s="4"/>
    </row>
    <row r="7942" spans="1:1" x14ac:dyDescent="0.2">
      <c r="A7942" s="4"/>
    </row>
    <row r="7943" spans="1:1" x14ac:dyDescent="0.2">
      <c r="A7943" s="4"/>
    </row>
    <row r="7944" spans="1:1" x14ac:dyDescent="0.2">
      <c r="A7944" s="4"/>
    </row>
    <row r="7945" spans="1:1" x14ac:dyDescent="0.2">
      <c r="A7945" s="4"/>
    </row>
    <row r="7946" spans="1:1" x14ac:dyDescent="0.2">
      <c r="A7946" s="4"/>
    </row>
    <row r="7947" spans="1:1" x14ac:dyDescent="0.2">
      <c r="A7947" s="4"/>
    </row>
    <row r="7948" spans="1:1" x14ac:dyDescent="0.2">
      <c r="A7948" s="4"/>
    </row>
    <row r="7949" spans="1:1" x14ac:dyDescent="0.2">
      <c r="A7949" s="4"/>
    </row>
    <row r="7950" spans="1:1" x14ac:dyDescent="0.2">
      <c r="A7950" s="4"/>
    </row>
    <row r="7951" spans="1:1" x14ac:dyDescent="0.2">
      <c r="A7951" s="4"/>
    </row>
    <row r="7952" spans="1:1" x14ac:dyDescent="0.2">
      <c r="A7952" s="4"/>
    </row>
    <row r="7953" spans="1:1" x14ac:dyDescent="0.2">
      <c r="A7953" s="4"/>
    </row>
    <row r="7954" spans="1:1" x14ac:dyDescent="0.2">
      <c r="A7954" s="4"/>
    </row>
    <row r="7955" spans="1:1" x14ac:dyDescent="0.2">
      <c r="A7955" s="4"/>
    </row>
    <row r="7956" spans="1:1" x14ac:dyDescent="0.2">
      <c r="A7956" s="4"/>
    </row>
    <row r="7957" spans="1:1" x14ac:dyDescent="0.2">
      <c r="A7957" s="4"/>
    </row>
    <row r="7958" spans="1:1" x14ac:dyDescent="0.2">
      <c r="A7958" s="4"/>
    </row>
    <row r="7959" spans="1:1" x14ac:dyDescent="0.2">
      <c r="A7959" s="4"/>
    </row>
    <row r="7960" spans="1:1" x14ac:dyDescent="0.2">
      <c r="A7960" s="4"/>
    </row>
    <row r="7961" spans="1:1" x14ac:dyDescent="0.2">
      <c r="A7961" s="4"/>
    </row>
    <row r="7962" spans="1:1" x14ac:dyDescent="0.2">
      <c r="A7962" s="4"/>
    </row>
    <row r="7963" spans="1:1" x14ac:dyDescent="0.2">
      <c r="A7963" s="4"/>
    </row>
    <row r="7964" spans="1:1" x14ac:dyDescent="0.2">
      <c r="A7964" s="4"/>
    </row>
    <row r="7965" spans="1:1" x14ac:dyDescent="0.2">
      <c r="A7965" s="4"/>
    </row>
    <row r="7966" spans="1:1" x14ac:dyDescent="0.2">
      <c r="A7966" s="4"/>
    </row>
    <row r="7967" spans="1:1" x14ac:dyDescent="0.2">
      <c r="A7967" s="4"/>
    </row>
    <row r="7968" spans="1:1" x14ac:dyDescent="0.2">
      <c r="A7968" s="4"/>
    </row>
    <row r="7969" spans="1:1" x14ac:dyDescent="0.2">
      <c r="A7969" s="4"/>
    </row>
    <row r="7970" spans="1:1" x14ac:dyDescent="0.2">
      <c r="A7970" s="4"/>
    </row>
    <row r="7971" spans="1:1" x14ac:dyDescent="0.2">
      <c r="A7971" s="4"/>
    </row>
    <row r="7972" spans="1:1" x14ac:dyDescent="0.2">
      <c r="A7972" s="4"/>
    </row>
    <row r="7973" spans="1:1" x14ac:dyDescent="0.2">
      <c r="A7973" s="4"/>
    </row>
    <row r="7974" spans="1:1" x14ac:dyDescent="0.2">
      <c r="A7974" s="4"/>
    </row>
    <row r="7975" spans="1:1" x14ac:dyDescent="0.2">
      <c r="A7975" s="4"/>
    </row>
    <row r="7976" spans="1:1" x14ac:dyDescent="0.2">
      <c r="A7976" s="4"/>
    </row>
    <row r="7977" spans="1:1" x14ac:dyDescent="0.2">
      <c r="A7977" s="4"/>
    </row>
    <row r="7978" spans="1:1" x14ac:dyDescent="0.2">
      <c r="A7978" s="4"/>
    </row>
    <row r="7979" spans="1:1" x14ac:dyDescent="0.2">
      <c r="A7979" s="4"/>
    </row>
    <row r="7980" spans="1:1" x14ac:dyDescent="0.2">
      <c r="A7980" s="4"/>
    </row>
    <row r="7981" spans="1:1" x14ac:dyDescent="0.2">
      <c r="A7981" s="4"/>
    </row>
    <row r="7982" spans="1:1" x14ac:dyDescent="0.2">
      <c r="A7982" s="4"/>
    </row>
    <row r="7983" spans="1:1" x14ac:dyDescent="0.2">
      <c r="A7983" s="4"/>
    </row>
    <row r="7984" spans="1:1" x14ac:dyDescent="0.2">
      <c r="A7984" s="4"/>
    </row>
    <row r="7985" spans="1:1" x14ac:dyDescent="0.2">
      <c r="A7985" s="4"/>
    </row>
    <row r="7986" spans="1:1" x14ac:dyDescent="0.2">
      <c r="A7986" s="4"/>
    </row>
    <row r="7987" spans="1:1" x14ac:dyDescent="0.2">
      <c r="A7987" s="4"/>
    </row>
    <row r="7988" spans="1:1" x14ac:dyDescent="0.2">
      <c r="A7988" s="4"/>
    </row>
    <row r="7989" spans="1:1" x14ac:dyDescent="0.2">
      <c r="A7989" s="4"/>
    </row>
    <row r="7990" spans="1:1" x14ac:dyDescent="0.2">
      <c r="A7990" s="4"/>
    </row>
    <row r="7991" spans="1:1" x14ac:dyDescent="0.2">
      <c r="A7991" s="4"/>
    </row>
    <row r="7992" spans="1:1" x14ac:dyDescent="0.2">
      <c r="A7992" s="4"/>
    </row>
    <row r="7993" spans="1:1" x14ac:dyDescent="0.2">
      <c r="A7993" s="4"/>
    </row>
    <row r="7994" spans="1:1" x14ac:dyDescent="0.2">
      <c r="A7994" s="4"/>
    </row>
    <row r="7995" spans="1:1" x14ac:dyDescent="0.2">
      <c r="A7995" s="4"/>
    </row>
    <row r="7996" spans="1:1" x14ac:dyDescent="0.2">
      <c r="A7996" s="4"/>
    </row>
    <row r="7997" spans="1:1" x14ac:dyDescent="0.2">
      <c r="A7997" s="4"/>
    </row>
    <row r="7998" spans="1:1" x14ac:dyDescent="0.2">
      <c r="A7998" s="4"/>
    </row>
    <row r="7999" spans="1:1" x14ac:dyDescent="0.2">
      <c r="A7999" s="4"/>
    </row>
    <row r="8000" spans="1:1" x14ac:dyDescent="0.2">
      <c r="A8000" s="4"/>
    </row>
    <row r="8001" spans="1:1" x14ac:dyDescent="0.2">
      <c r="A8001" s="4"/>
    </row>
    <row r="8002" spans="1:1" x14ac:dyDescent="0.2">
      <c r="A8002" s="4"/>
    </row>
    <row r="8003" spans="1:1" x14ac:dyDescent="0.2">
      <c r="A8003" s="4"/>
    </row>
    <row r="8004" spans="1:1" x14ac:dyDescent="0.2">
      <c r="A8004" s="4"/>
    </row>
    <row r="8005" spans="1:1" x14ac:dyDescent="0.2">
      <c r="A8005" s="4"/>
    </row>
    <row r="8006" spans="1:1" x14ac:dyDescent="0.2">
      <c r="A8006" s="4"/>
    </row>
    <row r="8007" spans="1:1" x14ac:dyDescent="0.2">
      <c r="A8007" s="4"/>
    </row>
    <row r="8008" spans="1:1" x14ac:dyDescent="0.2">
      <c r="A8008" s="4"/>
    </row>
    <row r="8009" spans="1:1" x14ac:dyDescent="0.2">
      <c r="A8009" s="4"/>
    </row>
    <row r="8010" spans="1:1" x14ac:dyDescent="0.2">
      <c r="A8010" s="4"/>
    </row>
    <row r="8011" spans="1:1" x14ac:dyDescent="0.2">
      <c r="A8011" s="4"/>
    </row>
    <row r="8012" spans="1:1" x14ac:dyDescent="0.2">
      <c r="A8012" s="4"/>
    </row>
    <row r="8013" spans="1:1" x14ac:dyDescent="0.2">
      <c r="A8013" s="4"/>
    </row>
    <row r="8014" spans="1:1" x14ac:dyDescent="0.2">
      <c r="A8014" s="4"/>
    </row>
    <row r="8015" spans="1:1" x14ac:dyDescent="0.2">
      <c r="A8015" s="4"/>
    </row>
    <row r="8016" spans="1:1" x14ac:dyDescent="0.2">
      <c r="A8016" s="4"/>
    </row>
    <row r="8017" spans="1:1" x14ac:dyDescent="0.2">
      <c r="A8017" s="4"/>
    </row>
    <row r="8018" spans="1:1" x14ac:dyDescent="0.2">
      <c r="A8018" s="4"/>
    </row>
    <row r="8019" spans="1:1" x14ac:dyDescent="0.2">
      <c r="A8019" s="4"/>
    </row>
    <row r="8020" spans="1:1" x14ac:dyDescent="0.2">
      <c r="A8020" s="4"/>
    </row>
    <row r="8021" spans="1:1" x14ac:dyDescent="0.2">
      <c r="A8021" s="4"/>
    </row>
    <row r="8022" spans="1:1" x14ac:dyDescent="0.2">
      <c r="A8022" s="4"/>
    </row>
    <row r="8023" spans="1:1" x14ac:dyDescent="0.2">
      <c r="A8023" s="4"/>
    </row>
    <row r="8024" spans="1:1" x14ac:dyDescent="0.2">
      <c r="A8024" s="4"/>
    </row>
    <row r="8025" spans="1:1" x14ac:dyDescent="0.2">
      <c r="A8025" s="4"/>
    </row>
    <row r="8026" spans="1:1" x14ac:dyDescent="0.2">
      <c r="A8026" s="4"/>
    </row>
    <row r="8027" spans="1:1" x14ac:dyDescent="0.2">
      <c r="A8027" s="4"/>
    </row>
    <row r="8028" spans="1:1" x14ac:dyDescent="0.2">
      <c r="A8028" s="4"/>
    </row>
    <row r="8029" spans="1:1" x14ac:dyDescent="0.2">
      <c r="A8029" s="4"/>
    </row>
    <row r="8030" spans="1:1" x14ac:dyDescent="0.2">
      <c r="A8030" s="4"/>
    </row>
    <row r="8031" spans="1:1" x14ac:dyDescent="0.2">
      <c r="A8031" s="4"/>
    </row>
    <row r="8032" spans="1:1" x14ac:dyDescent="0.2">
      <c r="A8032" s="4"/>
    </row>
    <row r="8033" spans="1:1" x14ac:dyDescent="0.2">
      <c r="A8033" s="4"/>
    </row>
    <row r="8034" spans="1:1" x14ac:dyDescent="0.2">
      <c r="A8034" s="4"/>
    </row>
    <row r="8035" spans="1:1" x14ac:dyDescent="0.2">
      <c r="A8035" s="4"/>
    </row>
    <row r="8036" spans="1:1" x14ac:dyDescent="0.2">
      <c r="A8036" s="4"/>
    </row>
    <row r="8037" spans="1:1" x14ac:dyDescent="0.2">
      <c r="A8037" s="4"/>
    </row>
    <row r="8038" spans="1:1" x14ac:dyDescent="0.2">
      <c r="A8038" s="4"/>
    </row>
    <row r="8039" spans="1:1" x14ac:dyDescent="0.2">
      <c r="A8039" s="4"/>
    </row>
    <row r="8040" spans="1:1" x14ac:dyDescent="0.2">
      <c r="A8040" s="4"/>
    </row>
    <row r="8041" spans="1:1" x14ac:dyDescent="0.2">
      <c r="A8041" s="4"/>
    </row>
    <row r="8042" spans="1:1" x14ac:dyDescent="0.2">
      <c r="A8042" s="4"/>
    </row>
    <row r="8043" spans="1:1" x14ac:dyDescent="0.2">
      <c r="A8043" s="4"/>
    </row>
    <row r="8044" spans="1:1" x14ac:dyDescent="0.2">
      <c r="A8044" s="4"/>
    </row>
    <row r="8045" spans="1:1" x14ac:dyDescent="0.2">
      <c r="A8045" s="4"/>
    </row>
    <row r="8046" spans="1:1" x14ac:dyDescent="0.2">
      <c r="A8046" s="4"/>
    </row>
    <row r="8047" spans="1:1" x14ac:dyDescent="0.2">
      <c r="A8047" s="4"/>
    </row>
    <row r="8048" spans="1:1" x14ac:dyDescent="0.2">
      <c r="A8048" s="4"/>
    </row>
    <row r="8049" spans="1:1" x14ac:dyDescent="0.2">
      <c r="A8049" s="4"/>
    </row>
    <row r="8050" spans="1:1" x14ac:dyDescent="0.2">
      <c r="A8050" s="4"/>
    </row>
    <row r="8051" spans="1:1" x14ac:dyDescent="0.2">
      <c r="A8051" s="4"/>
    </row>
    <row r="8052" spans="1:1" x14ac:dyDescent="0.2">
      <c r="A8052" s="4"/>
    </row>
    <row r="8053" spans="1:1" x14ac:dyDescent="0.2">
      <c r="A8053" s="4"/>
    </row>
    <row r="8054" spans="1:1" x14ac:dyDescent="0.2">
      <c r="A8054" s="4"/>
    </row>
    <row r="8055" spans="1:1" x14ac:dyDescent="0.2">
      <c r="A8055" s="4"/>
    </row>
    <row r="8056" spans="1:1" x14ac:dyDescent="0.2">
      <c r="A8056" s="4"/>
    </row>
    <row r="8057" spans="1:1" x14ac:dyDescent="0.2">
      <c r="A8057" s="4"/>
    </row>
    <row r="8058" spans="1:1" x14ac:dyDescent="0.2">
      <c r="A8058" s="4"/>
    </row>
    <row r="8059" spans="1:1" x14ac:dyDescent="0.2">
      <c r="A8059" s="4"/>
    </row>
    <row r="8060" spans="1:1" x14ac:dyDescent="0.2">
      <c r="A8060" s="4"/>
    </row>
    <row r="8061" spans="1:1" x14ac:dyDescent="0.2">
      <c r="A8061" s="4"/>
    </row>
    <row r="8062" spans="1:1" x14ac:dyDescent="0.2">
      <c r="A8062" s="4"/>
    </row>
    <row r="8063" spans="1:1" x14ac:dyDescent="0.2">
      <c r="A8063" s="4"/>
    </row>
    <row r="8064" spans="1:1" x14ac:dyDescent="0.2">
      <c r="A8064" s="4"/>
    </row>
    <row r="8065" spans="1:1" x14ac:dyDescent="0.2">
      <c r="A8065" s="4"/>
    </row>
    <row r="8066" spans="1:1" x14ac:dyDescent="0.2">
      <c r="A8066" s="4"/>
    </row>
    <row r="8067" spans="1:1" x14ac:dyDescent="0.2">
      <c r="A8067" s="4"/>
    </row>
    <row r="8068" spans="1:1" x14ac:dyDescent="0.2">
      <c r="A8068" s="4"/>
    </row>
    <row r="8069" spans="1:1" x14ac:dyDescent="0.2">
      <c r="A8069" s="4"/>
    </row>
    <row r="8070" spans="1:1" x14ac:dyDescent="0.2">
      <c r="A8070" s="4"/>
    </row>
    <row r="8071" spans="1:1" x14ac:dyDescent="0.2">
      <c r="A8071" s="4"/>
    </row>
    <row r="8072" spans="1:1" x14ac:dyDescent="0.2">
      <c r="A8072" s="4"/>
    </row>
    <row r="8073" spans="1:1" x14ac:dyDescent="0.2">
      <c r="A8073" s="4"/>
    </row>
    <row r="8074" spans="1:1" x14ac:dyDescent="0.2">
      <c r="A8074" s="4"/>
    </row>
    <row r="8075" spans="1:1" x14ac:dyDescent="0.2">
      <c r="A8075" s="4"/>
    </row>
    <row r="8076" spans="1:1" x14ac:dyDescent="0.2">
      <c r="A8076" s="4"/>
    </row>
    <row r="8077" spans="1:1" x14ac:dyDescent="0.2">
      <c r="A8077" s="4"/>
    </row>
    <row r="8078" spans="1:1" x14ac:dyDescent="0.2">
      <c r="A8078" s="4"/>
    </row>
    <row r="8079" spans="1:1" x14ac:dyDescent="0.2">
      <c r="A8079" s="4"/>
    </row>
    <row r="8080" spans="1:1" x14ac:dyDescent="0.2">
      <c r="A8080" s="4"/>
    </row>
    <row r="8081" spans="1:1" x14ac:dyDescent="0.2">
      <c r="A8081" s="4"/>
    </row>
    <row r="8082" spans="1:1" x14ac:dyDescent="0.2">
      <c r="A8082" s="4"/>
    </row>
    <row r="8083" spans="1:1" x14ac:dyDescent="0.2">
      <c r="A8083" s="4"/>
    </row>
    <row r="8084" spans="1:1" x14ac:dyDescent="0.2">
      <c r="A8084" s="4"/>
    </row>
    <row r="8085" spans="1:1" x14ac:dyDescent="0.2">
      <c r="A8085" s="4"/>
    </row>
    <row r="8086" spans="1:1" x14ac:dyDescent="0.2">
      <c r="A8086" s="4"/>
    </row>
    <row r="8087" spans="1:1" x14ac:dyDescent="0.2">
      <c r="A8087" s="4"/>
    </row>
    <row r="8088" spans="1:1" x14ac:dyDescent="0.2">
      <c r="A8088" s="4"/>
    </row>
    <row r="8089" spans="1:1" x14ac:dyDescent="0.2">
      <c r="A8089" s="4"/>
    </row>
    <row r="8090" spans="1:1" x14ac:dyDescent="0.2">
      <c r="A8090" s="4"/>
    </row>
    <row r="8091" spans="1:1" x14ac:dyDescent="0.2">
      <c r="A8091" s="4"/>
    </row>
    <row r="8092" spans="1:1" x14ac:dyDescent="0.2">
      <c r="A8092" s="4"/>
    </row>
    <row r="8093" spans="1:1" x14ac:dyDescent="0.2">
      <c r="A8093" s="4"/>
    </row>
    <row r="8094" spans="1:1" x14ac:dyDescent="0.2">
      <c r="A8094" s="4"/>
    </row>
    <row r="8095" spans="1:1" x14ac:dyDescent="0.2">
      <c r="A8095" s="4"/>
    </row>
    <row r="8096" spans="1:1" x14ac:dyDescent="0.2">
      <c r="A8096" s="4"/>
    </row>
    <row r="8097" spans="1:1" x14ac:dyDescent="0.2">
      <c r="A8097" s="4"/>
    </row>
    <row r="8098" spans="1:1" x14ac:dyDescent="0.2">
      <c r="A8098" s="4"/>
    </row>
    <row r="8099" spans="1:1" x14ac:dyDescent="0.2">
      <c r="A8099" s="4"/>
    </row>
    <row r="8100" spans="1:1" x14ac:dyDescent="0.2">
      <c r="A8100" s="4"/>
    </row>
    <row r="8101" spans="1:1" x14ac:dyDescent="0.2">
      <c r="A8101" s="4"/>
    </row>
    <row r="8102" spans="1:1" x14ac:dyDescent="0.2">
      <c r="A8102" s="4"/>
    </row>
    <row r="8103" spans="1:1" x14ac:dyDescent="0.2">
      <c r="A8103" s="4"/>
    </row>
    <row r="8104" spans="1:1" x14ac:dyDescent="0.2">
      <c r="A8104" s="4"/>
    </row>
    <row r="8105" spans="1:1" x14ac:dyDescent="0.2">
      <c r="A8105" s="4"/>
    </row>
    <row r="8106" spans="1:1" x14ac:dyDescent="0.2">
      <c r="A8106" s="4"/>
    </row>
    <row r="8107" spans="1:1" x14ac:dyDescent="0.2">
      <c r="A8107" s="4"/>
    </row>
    <row r="8108" spans="1:1" x14ac:dyDescent="0.2">
      <c r="A8108" s="4"/>
    </row>
    <row r="8109" spans="1:1" x14ac:dyDescent="0.2">
      <c r="A8109" s="4"/>
    </row>
    <row r="8110" spans="1:1" x14ac:dyDescent="0.2">
      <c r="A8110" s="4"/>
    </row>
    <row r="8111" spans="1:1" x14ac:dyDescent="0.2">
      <c r="A8111" s="4"/>
    </row>
    <row r="8112" spans="1:1" x14ac:dyDescent="0.2">
      <c r="A8112" s="4"/>
    </row>
    <row r="8113" spans="1:1" x14ac:dyDescent="0.2">
      <c r="A8113" s="4"/>
    </row>
    <row r="8114" spans="1:1" x14ac:dyDescent="0.2">
      <c r="A8114" s="4"/>
    </row>
    <row r="8115" spans="1:1" x14ac:dyDescent="0.2">
      <c r="A8115" s="4"/>
    </row>
    <row r="8116" spans="1:1" x14ac:dyDescent="0.2">
      <c r="A8116" s="4"/>
    </row>
    <row r="8117" spans="1:1" x14ac:dyDescent="0.2">
      <c r="A8117" s="4"/>
    </row>
    <row r="8118" spans="1:1" x14ac:dyDescent="0.2">
      <c r="A8118" s="4"/>
    </row>
    <row r="8119" spans="1:1" x14ac:dyDescent="0.2">
      <c r="A8119" s="4"/>
    </row>
    <row r="8120" spans="1:1" x14ac:dyDescent="0.2">
      <c r="A8120" s="4"/>
    </row>
    <row r="8121" spans="1:1" x14ac:dyDescent="0.2">
      <c r="A8121" s="4"/>
    </row>
    <row r="8122" spans="1:1" x14ac:dyDescent="0.2">
      <c r="A8122" s="4"/>
    </row>
    <row r="8123" spans="1:1" x14ac:dyDescent="0.2">
      <c r="A8123" s="4"/>
    </row>
    <row r="8124" spans="1:1" x14ac:dyDescent="0.2">
      <c r="A8124" s="4"/>
    </row>
    <row r="8125" spans="1:1" x14ac:dyDescent="0.2">
      <c r="A8125" s="4"/>
    </row>
    <row r="8126" spans="1:1" x14ac:dyDescent="0.2">
      <c r="A8126" s="4"/>
    </row>
    <row r="8127" spans="1:1" x14ac:dyDescent="0.2">
      <c r="A8127" s="4"/>
    </row>
    <row r="8128" spans="1:1" x14ac:dyDescent="0.2">
      <c r="A8128" s="4"/>
    </row>
    <row r="8129" spans="1:1" x14ac:dyDescent="0.2">
      <c r="A8129" s="4"/>
    </row>
    <row r="8130" spans="1:1" x14ac:dyDescent="0.2">
      <c r="A8130" s="4"/>
    </row>
    <row r="8131" spans="1:1" x14ac:dyDescent="0.2">
      <c r="A8131" s="4"/>
    </row>
    <row r="8132" spans="1:1" x14ac:dyDescent="0.2">
      <c r="A8132" s="4"/>
    </row>
    <row r="8133" spans="1:1" x14ac:dyDescent="0.2">
      <c r="A8133" s="4"/>
    </row>
    <row r="8134" spans="1:1" x14ac:dyDescent="0.2">
      <c r="A8134" s="4"/>
    </row>
    <row r="8135" spans="1:1" x14ac:dyDescent="0.2">
      <c r="A8135" s="4"/>
    </row>
    <row r="8136" spans="1:1" x14ac:dyDescent="0.2">
      <c r="A8136" s="4"/>
    </row>
    <row r="8137" spans="1:1" x14ac:dyDescent="0.2">
      <c r="A8137" s="4"/>
    </row>
    <row r="8138" spans="1:1" x14ac:dyDescent="0.2">
      <c r="A8138" s="4"/>
    </row>
    <row r="8139" spans="1:1" x14ac:dyDescent="0.2">
      <c r="A8139" s="4"/>
    </row>
    <row r="8140" spans="1:1" x14ac:dyDescent="0.2">
      <c r="A8140" s="4"/>
    </row>
    <row r="8141" spans="1:1" x14ac:dyDescent="0.2">
      <c r="A8141" s="4"/>
    </row>
    <row r="8142" spans="1:1" x14ac:dyDescent="0.2">
      <c r="A8142" s="4"/>
    </row>
    <row r="8143" spans="1:1" x14ac:dyDescent="0.2">
      <c r="A8143" s="4"/>
    </row>
    <row r="8144" spans="1:1" x14ac:dyDescent="0.2">
      <c r="A8144" s="4"/>
    </row>
    <row r="8145" spans="1:1" x14ac:dyDescent="0.2">
      <c r="A8145" s="4"/>
    </row>
    <row r="8146" spans="1:1" x14ac:dyDescent="0.2">
      <c r="A8146" s="4"/>
    </row>
    <row r="8147" spans="1:1" x14ac:dyDescent="0.2">
      <c r="A8147" s="4"/>
    </row>
    <row r="8148" spans="1:1" x14ac:dyDescent="0.2">
      <c r="A8148" s="4"/>
    </row>
    <row r="8149" spans="1:1" x14ac:dyDescent="0.2">
      <c r="A8149" s="4"/>
    </row>
    <row r="8150" spans="1:1" x14ac:dyDescent="0.2">
      <c r="A8150" s="4"/>
    </row>
    <row r="8151" spans="1:1" x14ac:dyDescent="0.2">
      <c r="A8151" s="4"/>
    </row>
    <row r="8152" spans="1:1" x14ac:dyDescent="0.2">
      <c r="A8152" s="4"/>
    </row>
    <row r="8153" spans="1:1" x14ac:dyDescent="0.2">
      <c r="A8153" s="4"/>
    </row>
    <row r="8154" spans="1:1" x14ac:dyDescent="0.2">
      <c r="A8154" s="4"/>
    </row>
    <row r="8155" spans="1:1" x14ac:dyDescent="0.2">
      <c r="A8155" s="4"/>
    </row>
    <row r="8156" spans="1:1" x14ac:dyDescent="0.2">
      <c r="A8156" s="4"/>
    </row>
    <row r="8157" spans="1:1" x14ac:dyDescent="0.2">
      <c r="A8157" s="4"/>
    </row>
    <row r="8158" spans="1:1" x14ac:dyDescent="0.2">
      <c r="A8158" s="4"/>
    </row>
    <row r="8159" spans="1:1" x14ac:dyDescent="0.2">
      <c r="A8159" s="4"/>
    </row>
    <row r="8160" spans="1:1" x14ac:dyDescent="0.2">
      <c r="A8160" s="4"/>
    </row>
    <row r="8161" spans="1:1" x14ac:dyDescent="0.2">
      <c r="A8161" s="4"/>
    </row>
    <row r="8162" spans="1:1" x14ac:dyDescent="0.2">
      <c r="A8162" s="4"/>
    </row>
    <row r="8163" spans="1:1" x14ac:dyDescent="0.2">
      <c r="A8163" s="4"/>
    </row>
    <row r="8164" spans="1:1" x14ac:dyDescent="0.2">
      <c r="A8164" s="4"/>
    </row>
    <row r="8165" spans="1:1" x14ac:dyDescent="0.2">
      <c r="A8165" s="4"/>
    </row>
    <row r="8166" spans="1:1" x14ac:dyDescent="0.2">
      <c r="A8166" s="4"/>
    </row>
    <row r="8167" spans="1:1" x14ac:dyDescent="0.2">
      <c r="A8167" s="4"/>
    </row>
    <row r="8168" spans="1:1" x14ac:dyDescent="0.2">
      <c r="A8168" s="4"/>
    </row>
    <row r="8169" spans="1:1" x14ac:dyDescent="0.2">
      <c r="A8169" s="4"/>
    </row>
    <row r="8170" spans="1:1" x14ac:dyDescent="0.2">
      <c r="A8170" s="4"/>
    </row>
    <row r="8171" spans="1:1" x14ac:dyDescent="0.2">
      <c r="A8171" s="4"/>
    </row>
    <row r="8172" spans="1:1" x14ac:dyDescent="0.2">
      <c r="A8172" s="4"/>
    </row>
    <row r="8173" spans="1:1" x14ac:dyDescent="0.2">
      <c r="A8173" s="4"/>
    </row>
    <row r="8174" spans="1:1" x14ac:dyDescent="0.2">
      <c r="A8174" s="4"/>
    </row>
    <row r="8175" spans="1:1" x14ac:dyDescent="0.2">
      <c r="A8175" s="4"/>
    </row>
    <row r="8176" spans="1:1" x14ac:dyDescent="0.2">
      <c r="A8176" s="4"/>
    </row>
    <row r="8177" spans="1:1" x14ac:dyDescent="0.2">
      <c r="A8177" s="4"/>
    </row>
    <row r="8178" spans="1:1" x14ac:dyDescent="0.2">
      <c r="A8178" s="4"/>
    </row>
    <row r="8179" spans="1:1" x14ac:dyDescent="0.2">
      <c r="A8179" s="4"/>
    </row>
    <row r="8180" spans="1:1" x14ac:dyDescent="0.2">
      <c r="A8180" s="4"/>
    </row>
    <row r="8181" spans="1:1" x14ac:dyDescent="0.2">
      <c r="A8181" s="4"/>
    </row>
    <row r="8182" spans="1:1" x14ac:dyDescent="0.2">
      <c r="A8182" s="4"/>
    </row>
    <row r="8183" spans="1:1" x14ac:dyDescent="0.2">
      <c r="A8183" s="4"/>
    </row>
    <row r="8184" spans="1:1" x14ac:dyDescent="0.2">
      <c r="A8184" s="4"/>
    </row>
    <row r="8185" spans="1:1" x14ac:dyDescent="0.2">
      <c r="A8185" s="4"/>
    </row>
    <row r="8186" spans="1:1" x14ac:dyDescent="0.2">
      <c r="A8186" s="4"/>
    </row>
    <row r="8187" spans="1:1" x14ac:dyDescent="0.2">
      <c r="A8187" s="4"/>
    </row>
    <row r="8188" spans="1:1" x14ac:dyDescent="0.2">
      <c r="A8188" s="4"/>
    </row>
    <row r="8189" spans="1:1" x14ac:dyDescent="0.2">
      <c r="A8189" s="4"/>
    </row>
    <row r="8190" spans="1:1" x14ac:dyDescent="0.2">
      <c r="A8190" s="4"/>
    </row>
    <row r="8191" spans="1:1" x14ac:dyDescent="0.2">
      <c r="A8191" s="4"/>
    </row>
    <row r="8192" spans="1:1" x14ac:dyDescent="0.2">
      <c r="A8192" s="4"/>
    </row>
    <row r="8193" spans="1:1" x14ac:dyDescent="0.2">
      <c r="A8193" s="4"/>
    </row>
    <row r="8194" spans="1:1" x14ac:dyDescent="0.2">
      <c r="A8194" s="4"/>
    </row>
    <row r="8195" spans="1:1" x14ac:dyDescent="0.2">
      <c r="A8195" s="4"/>
    </row>
    <row r="8196" spans="1:1" x14ac:dyDescent="0.2">
      <c r="A8196" s="4"/>
    </row>
    <row r="8197" spans="1:1" x14ac:dyDescent="0.2">
      <c r="A8197" s="4"/>
    </row>
    <row r="8198" spans="1:1" x14ac:dyDescent="0.2">
      <c r="A8198" s="4"/>
    </row>
    <row r="8199" spans="1:1" x14ac:dyDescent="0.2">
      <c r="A8199" s="4"/>
    </row>
    <row r="8200" spans="1:1" x14ac:dyDescent="0.2">
      <c r="A8200" s="4"/>
    </row>
    <row r="8201" spans="1:1" x14ac:dyDescent="0.2">
      <c r="A8201" s="4"/>
    </row>
    <row r="8202" spans="1:1" x14ac:dyDescent="0.2">
      <c r="A8202" s="4"/>
    </row>
    <row r="8203" spans="1:1" x14ac:dyDescent="0.2">
      <c r="A8203" s="4"/>
    </row>
    <row r="8204" spans="1:1" x14ac:dyDescent="0.2">
      <c r="A8204" s="4"/>
    </row>
    <row r="8205" spans="1:1" x14ac:dyDescent="0.2">
      <c r="A8205" s="4"/>
    </row>
    <row r="8206" spans="1:1" x14ac:dyDescent="0.2">
      <c r="A8206" s="4"/>
    </row>
    <row r="8207" spans="1:1" x14ac:dyDescent="0.2">
      <c r="A8207" s="4"/>
    </row>
    <row r="8208" spans="1:1" x14ac:dyDescent="0.2">
      <c r="A8208" s="4"/>
    </row>
    <row r="8209" spans="1:1" x14ac:dyDescent="0.2">
      <c r="A8209" s="4"/>
    </row>
    <row r="8210" spans="1:1" x14ac:dyDescent="0.2">
      <c r="A8210" s="4"/>
    </row>
    <row r="8211" spans="1:1" x14ac:dyDescent="0.2">
      <c r="A8211" s="4"/>
    </row>
    <row r="8212" spans="1:1" x14ac:dyDescent="0.2">
      <c r="A8212" s="4"/>
    </row>
    <row r="8213" spans="1:1" x14ac:dyDescent="0.2">
      <c r="A8213" s="4"/>
    </row>
    <row r="8214" spans="1:1" x14ac:dyDescent="0.2">
      <c r="A8214" s="4"/>
    </row>
    <row r="8215" spans="1:1" x14ac:dyDescent="0.2">
      <c r="A8215" s="4"/>
    </row>
    <row r="8216" spans="1:1" x14ac:dyDescent="0.2">
      <c r="A8216" s="4"/>
    </row>
    <row r="8217" spans="1:1" x14ac:dyDescent="0.2">
      <c r="A8217" s="4"/>
    </row>
    <row r="8218" spans="1:1" x14ac:dyDescent="0.2">
      <c r="A8218" s="4"/>
    </row>
    <row r="8219" spans="1:1" x14ac:dyDescent="0.2">
      <c r="A8219" s="4"/>
    </row>
    <row r="8220" spans="1:1" x14ac:dyDescent="0.2">
      <c r="A8220" s="4"/>
    </row>
    <row r="8221" spans="1:1" x14ac:dyDescent="0.2">
      <c r="A8221" s="4"/>
    </row>
    <row r="8222" spans="1:1" x14ac:dyDescent="0.2">
      <c r="A8222" s="4"/>
    </row>
    <row r="8223" spans="1:1" x14ac:dyDescent="0.2">
      <c r="A8223" s="4"/>
    </row>
    <row r="8224" spans="1:1" x14ac:dyDescent="0.2">
      <c r="A8224" s="4"/>
    </row>
    <row r="8225" spans="1:1" x14ac:dyDescent="0.2">
      <c r="A8225" s="4"/>
    </row>
    <row r="8226" spans="1:1" x14ac:dyDescent="0.2">
      <c r="A8226" s="4"/>
    </row>
    <row r="8227" spans="1:1" x14ac:dyDescent="0.2">
      <c r="A8227" s="4"/>
    </row>
    <row r="8228" spans="1:1" x14ac:dyDescent="0.2">
      <c r="A8228" s="4"/>
    </row>
    <row r="8229" spans="1:1" x14ac:dyDescent="0.2">
      <c r="A8229" s="4"/>
    </row>
    <row r="8230" spans="1:1" x14ac:dyDescent="0.2">
      <c r="A8230" s="4"/>
    </row>
    <row r="8231" spans="1:1" x14ac:dyDescent="0.2">
      <c r="A8231" s="4"/>
    </row>
    <row r="8232" spans="1:1" x14ac:dyDescent="0.2">
      <c r="A8232" s="4"/>
    </row>
    <row r="8233" spans="1:1" x14ac:dyDescent="0.2">
      <c r="A8233" s="4"/>
    </row>
    <row r="8234" spans="1:1" x14ac:dyDescent="0.2">
      <c r="A8234" s="4"/>
    </row>
    <row r="8235" spans="1:1" x14ac:dyDescent="0.2">
      <c r="A8235" s="4"/>
    </row>
    <row r="8236" spans="1:1" x14ac:dyDescent="0.2">
      <c r="A8236" s="4"/>
    </row>
    <row r="8237" spans="1:1" x14ac:dyDescent="0.2">
      <c r="A8237" s="4"/>
    </row>
    <row r="8238" spans="1:1" x14ac:dyDescent="0.2">
      <c r="A8238" s="4"/>
    </row>
    <row r="8239" spans="1:1" x14ac:dyDescent="0.2">
      <c r="A8239" s="4"/>
    </row>
    <row r="8240" spans="1:1" x14ac:dyDescent="0.2">
      <c r="A8240" s="4"/>
    </row>
    <row r="8241" spans="1:1" x14ac:dyDescent="0.2">
      <c r="A8241" s="4"/>
    </row>
    <row r="8242" spans="1:1" x14ac:dyDescent="0.2">
      <c r="A8242" s="4"/>
    </row>
    <row r="8243" spans="1:1" x14ac:dyDescent="0.2">
      <c r="A8243" s="4"/>
    </row>
    <row r="8244" spans="1:1" x14ac:dyDescent="0.2">
      <c r="A8244" s="4"/>
    </row>
    <row r="8245" spans="1:1" x14ac:dyDescent="0.2">
      <c r="A8245" s="4"/>
    </row>
    <row r="8246" spans="1:1" x14ac:dyDescent="0.2">
      <c r="A8246" s="4"/>
    </row>
    <row r="8247" spans="1:1" x14ac:dyDescent="0.2">
      <c r="A8247" s="4"/>
    </row>
    <row r="8248" spans="1:1" x14ac:dyDescent="0.2">
      <c r="A8248" s="4"/>
    </row>
    <row r="8249" spans="1:1" x14ac:dyDescent="0.2">
      <c r="A8249" s="4"/>
    </row>
    <row r="8250" spans="1:1" x14ac:dyDescent="0.2">
      <c r="A8250" s="4"/>
    </row>
    <row r="8251" spans="1:1" x14ac:dyDescent="0.2">
      <c r="A8251" s="4"/>
    </row>
    <row r="8252" spans="1:1" x14ac:dyDescent="0.2">
      <c r="A8252" s="4"/>
    </row>
    <row r="8253" spans="1:1" x14ac:dyDescent="0.2">
      <c r="A8253" s="4"/>
    </row>
    <row r="8254" spans="1:1" x14ac:dyDescent="0.2">
      <c r="A8254" s="4"/>
    </row>
    <row r="8255" spans="1:1" x14ac:dyDescent="0.2">
      <c r="A8255" s="4"/>
    </row>
    <row r="8256" spans="1:1" x14ac:dyDescent="0.2">
      <c r="A8256" s="4"/>
    </row>
    <row r="8257" spans="1:1" x14ac:dyDescent="0.2">
      <c r="A8257" s="4"/>
    </row>
    <row r="8258" spans="1:1" x14ac:dyDescent="0.2">
      <c r="A8258" s="4"/>
    </row>
    <row r="8259" spans="1:1" x14ac:dyDescent="0.2">
      <c r="A8259" s="4"/>
    </row>
    <row r="8260" spans="1:1" x14ac:dyDescent="0.2">
      <c r="A8260" s="4"/>
    </row>
    <row r="8261" spans="1:1" x14ac:dyDescent="0.2">
      <c r="A8261" s="4"/>
    </row>
    <row r="8262" spans="1:1" x14ac:dyDescent="0.2">
      <c r="A8262" s="4"/>
    </row>
    <row r="8263" spans="1:1" x14ac:dyDescent="0.2">
      <c r="A8263" s="4"/>
    </row>
    <row r="8264" spans="1:1" x14ac:dyDescent="0.2">
      <c r="A8264" s="4"/>
    </row>
    <row r="8265" spans="1:1" x14ac:dyDescent="0.2">
      <c r="A8265" s="4"/>
    </row>
    <row r="8266" spans="1:1" x14ac:dyDescent="0.2">
      <c r="A8266" s="4"/>
    </row>
    <row r="8267" spans="1:1" x14ac:dyDescent="0.2">
      <c r="A8267" s="4"/>
    </row>
    <row r="8268" spans="1:1" x14ac:dyDescent="0.2">
      <c r="A8268" s="4"/>
    </row>
    <row r="8269" spans="1:1" x14ac:dyDescent="0.2">
      <c r="A8269" s="4"/>
    </row>
    <row r="8270" spans="1:1" x14ac:dyDescent="0.2">
      <c r="A8270" s="4"/>
    </row>
    <row r="8271" spans="1:1" x14ac:dyDescent="0.2">
      <c r="A8271" s="4"/>
    </row>
    <row r="8272" spans="1:1" x14ac:dyDescent="0.2">
      <c r="A8272" s="4"/>
    </row>
    <row r="8273" spans="1:1" x14ac:dyDescent="0.2">
      <c r="A8273" s="4"/>
    </row>
    <row r="8274" spans="1:1" x14ac:dyDescent="0.2">
      <c r="A8274" s="4"/>
    </row>
    <row r="8275" spans="1:1" x14ac:dyDescent="0.2">
      <c r="A8275" s="4"/>
    </row>
    <row r="8276" spans="1:1" x14ac:dyDescent="0.2">
      <c r="A8276" s="4"/>
    </row>
    <row r="8277" spans="1:1" x14ac:dyDescent="0.2">
      <c r="A8277" s="4"/>
    </row>
    <row r="8278" spans="1:1" x14ac:dyDescent="0.2">
      <c r="A8278" s="4"/>
    </row>
    <row r="8279" spans="1:1" x14ac:dyDescent="0.2">
      <c r="A8279" s="4"/>
    </row>
    <row r="8280" spans="1:1" x14ac:dyDescent="0.2">
      <c r="A8280" s="4"/>
    </row>
    <row r="8281" spans="1:1" x14ac:dyDescent="0.2">
      <c r="A8281" s="4"/>
    </row>
    <row r="8282" spans="1:1" x14ac:dyDescent="0.2">
      <c r="A8282" s="4"/>
    </row>
    <row r="8283" spans="1:1" x14ac:dyDescent="0.2">
      <c r="A8283" s="4"/>
    </row>
    <row r="8284" spans="1:1" x14ac:dyDescent="0.2">
      <c r="A8284" s="4"/>
    </row>
    <row r="8285" spans="1:1" x14ac:dyDescent="0.2">
      <c r="A8285" s="4"/>
    </row>
    <row r="8286" spans="1:1" x14ac:dyDescent="0.2">
      <c r="A8286" s="4"/>
    </row>
    <row r="8287" spans="1:1" x14ac:dyDescent="0.2">
      <c r="A8287" s="4"/>
    </row>
    <row r="8288" spans="1:1" x14ac:dyDescent="0.2">
      <c r="A8288" s="4"/>
    </row>
    <row r="8289" spans="1:1" x14ac:dyDescent="0.2">
      <c r="A8289" s="4"/>
    </row>
    <row r="8290" spans="1:1" x14ac:dyDescent="0.2">
      <c r="A8290" s="4"/>
    </row>
    <row r="8291" spans="1:1" x14ac:dyDescent="0.2">
      <c r="A8291" s="4"/>
    </row>
    <row r="8292" spans="1:1" x14ac:dyDescent="0.2">
      <c r="A8292" s="4"/>
    </row>
    <row r="8293" spans="1:1" x14ac:dyDescent="0.2">
      <c r="A8293" s="4"/>
    </row>
    <row r="8294" spans="1:1" x14ac:dyDescent="0.2">
      <c r="A8294" s="4"/>
    </row>
    <row r="8295" spans="1:1" x14ac:dyDescent="0.2">
      <c r="A8295" s="4"/>
    </row>
    <row r="8296" spans="1:1" x14ac:dyDescent="0.2">
      <c r="A8296" s="4"/>
    </row>
    <row r="8297" spans="1:1" x14ac:dyDescent="0.2">
      <c r="A8297" s="4"/>
    </row>
    <row r="8298" spans="1:1" x14ac:dyDescent="0.2">
      <c r="A8298" s="4"/>
    </row>
    <row r="8299" spans="1:1" x14ac:dyDescent="0.2">
      <c r="A8299" s="4"/>
    </row>
    <row r="8300" spans="1:1" x14ac:dyDescent="0.2">
      <c r="A8300" s="4"/>
    </row>
    <row r="8301" spans="1:1" x14ac:dyDescent="0.2">
      <c r="A8301" s="4"/>
    </row>
    <row r="8302" spans="1:1" x14ac:dyDescent="0.2">
      <c r="A8302" s="4"/>
    </row>
    <row r="8303" spans="1:1" x14ac:dyDescent="0.2">
      <c r="A8303" s="4"/>
    </row>
    <row r="8304" spans="1:1" x14ac:dyDescent="0.2">
      <c r="A8304" s="4"/>
    </row>
    <row r="8305" spans="1:1" x14ac:dyDescent="0.2">
      <c r="A8305" s="4"/>
    </row>
    <row r="8306" spans="1:1" x14ac:dyDescent="0.2">
      <c r="A8306" s="4"/>
    </row>
    <row r="8307" spans="1:1" x14ac:dyDescent="0.2">
      <c r="A8307" s="4"/>
    </row>
    <row r="8308" spans="1:1" x14ac:dyDescent="0.2">
      <c r="A8308" s="4"/>
    </row>
    <row r="8309" spans="1:1" x14ac:dyDescent="0.2">
      <c r="A8309" s="4"/>
    </row>
    <row r="8310" spans="1:1" x14ac:dyDescent="0.2">
      <c r="A8310" s="4"/>
    </row>
    <row r="8311" spans="1:1" x14ac:dyDescent="0.2">
      <c r="A8311" s="4"/>
    </row>
    <row r="8312" spans="1:1" x14ac:dyDescent="0.2">
      <c r="A8312" s="4"/>
    </row>
    <row r="8313" spans="1:1" x14ac:dyDescent="0.2">
      <c r="A8313" s="4"/>
    </row>
    <row r="8314" spans="1:1" x14ac:dyDescent="0.2">
      <c r="A8314" s="4"/>
    </row>
    <row r="8315" spans="1:1" x14ac:dyDescent="0.2">
      <c r="A8315" s="4"/>
    </row>
    <row r="8316" spans="1:1" x14ac:dyDescent="0.2">
      <c r="A8316" s="4"/>
    </row>
    <row r="8317" spans="1:1" x14ac:dyDescent="0.2">
      <c r="A8317" s="4"/>
    </row>
    <row r="8318" spans="1:1" x14ac:dyDescent="0.2">
      <c r="A8318" s="4"/>
    </row>
    <row r="8319" spans="1:1" x14ac:dyDescent="0.2">
      <c r="A8319" s="4"/>
    </row>
    <row r="8320" spans="1:1" x14ac:dyDescent="0.2">
      <c r="A8320" s="4"/>
    </row>
    <row r="8321" spans="1:1" x14ac:dyDescent="0.2">
      <c r="A8321" s="4"/>
    </row>
    <row r="8322" spans="1:1" x14ac:dyDescent="0.2">
      <c r="A8322" s="4"/>
    </row>
    <row r="8323" spans="1:1" x14ac:dyDescent="0.2">
      <c r="A8323" s="4"/>
    </row>
    <row r="8324" spans="1:1" x14ac:dyDescent="0.2">
      <c r="A8324" s="4"/>
    </row>
    <row r="8325" spans="1:1" x14ac:dyDescent="0.2">
      <c r="A8325" s="4"/>
    </row>
    <row r="8326" spans="1:1" x14ac:dyDescent="0.2">
      <c r="A8326" s="4"/>
    </row>
    <row r="8327" spans="1:1" x14ac:dyDescent="0.2">
      <c r="A8327" s="4"/>
    </row>
    <row r="8328" spans="1:1" x14ac:dyDescent="0.2">
      <c r="A8328" s="4"/>
    </row>
    <row r="8329" spans="1:1" x14ac:dyDescent="0.2">
      <c r="A8329" s="4"/>
    </row>
    <row r="8330" spans="1:1" x14ac:dyDescent="0.2">
      <c r="A8330" s="4"/>
    </row>
    <row r="8331" spans="1:1" x14ac:dyDescent="0.2">
      <c r="A8331" s="4"/>
    </row>
    <row r="8332" spans="1:1" x14ac:dyDescent="0.2">
      <c r="A8332" s="4"/>
    </row>
    <row r="8333" spans="1:1" x14ac:dyDescent="0.2">
      <c r="A8333" s="4"/>
    </row>
    <row r="8334" spans="1:1" x14ac:dyDescent="0.2">
      <c r="A8334" s="4"/>
    </row>
    <row r="8335" spans="1:1" x14ac:dyDescent="0.2">
      <c r="A8335" s="4"/>
    </row>
    <row r="8336" spans="1:1" x14ac:dyDescent="0.2">
      <c r="A8336" s="4"/>
    </row>
    <row r="8337" spans="1:1" x14ac:dyDescent="0.2">
      <c r="A8337" s="4"/>
    </row>
    <row r="8338" spans="1:1" x14ac:dyDescent="0.2">
      <c r="A8338" s="4"/>
    </row>
    <row r="8339" spans="1:1" x14ac:dyDescent="0.2">
      <c r="A8339" s="4"/>
    </row>
    <row r="8340" spans="1:1" x14ac:dyDescent="0.2">
      <c r="A8340" s="4"/>
    </row>
    <row r="8341" spans="1:1" x14ac:dyDescent="0.2">
      <c r="A8341" s="4"/>
    </row>
    <row r="8342" spans="1:1" x14ac:dyDescent="0.2">
      <c r="A8342" s="4"/>
    </row>
    <row r="8343" spans="1:1" x14ac:dyDescent="0.2">
      <c r="A8343" s="4"/>
    </row>
    <row r="8344" spans="1:1" x14ac:dyDescent="0.2">
      <c r="A8344" s="4"/>
    </row>
    <row r="8345" spans="1:1" x14ac:dyDescent="0.2">
      <c r="A8345" s="4"/>
    </row>
    <row r="8346" spans="1:1" x14ac:dyDescent="0.2">
      <c r="A8346" s="4"/>
    </row>
    <row r="8347" spans="1:1" x14ac:dyDescent="0.2">
      <c r="A8347" s="4"/>
    </row>
    <row r="8348" spans="1:1" x14ac:dyDescent="0.2">
      <c r="A8348" s="4"/>
    </row>
    <row r="8349" spans="1:1" x14ac:dyDescent="0.2">
      <c r="A8349" s="4"/>
    </row>
    <row r="8350" spans="1:1" x14ac:dyDescent="0.2">
      <c r="A8350" s="4"/>
    </row>
    <row r="8351" spans="1:1" x14ac:dyDescent="0.2">
      <c r="A8351" s="4"/>
    </row>
    <row r="8352" spans="1:1" x14ac:dyDescent="0.2">
      <c r="A8352" s="4"/>
    </row>
    <row r="8353" spans="1:1" x14ac:dyDescent="0.2">
      <c r="A8353" s="4"/>
    </row>
    <row r="8354" spans="1:1" x14ac:dyDescent="0.2">
      <c r="A8354" s="4"/>
    </row>
    <row r="8355" spans="1:1" x14ac:dyDescent="0.2">
      <c r="A8355" s="4"/>
    </row>
    <row r="8356" spans="1:1" x14ac:dyDescent="0.2">
      <c r="A8356" s="4"/>
    </row>
    <row r="8357" spans="1:1" x14ac:dyDescent="0.2">
      <c r="A8357" s="4"/>
    </row>
    <row r="8358" spans="1:1" x14ac:dyDescent="0.2">
      <c r="A8358" s="4"/>
    </row>
    <row r="8359" spans="1:1" x14ac:dyDescent="0.2">
      <c r="A8359" s="4"/>
    </row>
    <row r="8360" spans="1:1" x14ac:dyDescent="0.2">
      <c r="A8360" s="4"/>
    </row>
    <row r="8361" spans="1:1" x14ac:dyDescent="0.2">
      <c r="A8361" s="4"/>
    </row>
    <row r="8362" spans="1:1" x14ac:dyDescent="0.2">
      <c r="A8362" s="4"/>
    </row>
    <row r="8363" spans="1:1" x14ac:dyDescent="0.2">
      <c r="A8363" s="4"/>
    </row>
    <row r="8364" spans="1:1" x14ac:dyDescent="0.2">
      <c r="A8364" s="4"/>
    </row>
    <row r="8365" spans="1:1" x14ac:dyDescent="0.2">
      <c r="A8365" s="4"/>
    </row>
    <row r="8366" spans="1:1" x14ac:dyDescent="0.2">
      <c r="A8366" s="4"/>
    </row>
    <row r="8367" spans="1:1" x14ac:dyDescent="0.2">
      <c r="A8367" s="4"/>
    </row>
    <row r="8368" spans="1:1" x14ac:dyDescent="0.2">
      <c r="A8368" s="4"/>
    </row>
    <row r="8369" spans="1:1" x14ac:dyDescent="0.2">
      <c r="A8369" s="4"/>
    </row>
    <row r="8370" spans="1:1" x14ac:dyDescent="0.2">
      <c r="A8370" s="4"/>
    </row>
    <row r="8371" spans="1:1" x14ac:dyDescent="0.2">
      <c r="A8371" s="4"/>
    </row>
    <row r="8372" spans="1:1" x14ac:dyDescent="0.2">
      <c r="A8372" s="4"/>
    </row>
    <row r="8373" spans="1:1" x14ac:dyDescent="0.2">
      <c r="A8373" s="4"/>
    </row>
    <row r="8374" spans="1:1" x14ac:dyDescent="0.2">
      <c r="A8374" s="4"/>
    </row>
    <row r="8375" spans="1:1" x14ac:dyDescent="0.2">
      <c r="A8375" s="4"/>
    </row>
    <row r="8376" spans="1:1" x14ac:dyDescent="0.2">
      <c r="A8376" s="4"/>
    </row>
    <row r="8377" spans="1:1" x14ac:dyDescent="0.2">
      <c r="A8377" s="4"/>
    </row>
    <row r="8378" spans="1:1" x14ac:dyDescent="0.2">
      <c r="A8378" s="4"/>
    </row>
    <row r="8379" spans="1:1" x14ac:dyDescent="0.2">
      <c r="A8379" s="4"/>
    </row>
    <row r="8380" spans="1:1" x14ac:dyDescent="0.2">
      <c r="A8380" s="4"/>
    </row>
    <row r="8381" spans="1:1" x14ac:dyDescent="0.2">
      <c r="A8381" s="4"/>
    </row>
    <row r="8382" spans="1:1" x14ac:dyDescent="0.2">
      <c r="A8382" s="4"/>
    </row>
    <row r="8383" spans="1:1" x14ac:dyDescent="0.2">
      <c r="A8383" s="4"/>
    </row>
    <row r="8384" spans="1:1" x14ac:dyDescent="0.2">
      <c r="A8384" s="4"/>
    </row>
    <row r="8385" spans="1:1" x14ac:dyDescent="0.2">
      <c r="A8385" s="4"/>
    </row>
    <row r="8386" spans="1:1" x14ac:dyDescent="0.2">
      <c r="A8386" s="4"/>
    </row>
    <row r="8387" spans="1:1" x14ac:dyDescent="0.2">
      <c r="A8387" s="4"/>
    </row>
    <row r="8388" spans="1:1" x14ac:dyDescent="0.2">
      <c r="A8388" s="4"/>
    </row>
    <row r="8389" spans="1:1" x14ac:dyDescent="0.2">
      <c r="A8389" s="4"/>
    </row>
    <row r="8390" spans="1:1" x14ac:dyDescent="0.2">
      <c r="A8390" s="4"/>
    </row>
    <row r="8391" spans="1:1" x14ac:dyDescent="0.2">
      <c r="A8391" s="4"/>
    </row>
    <row r="8392" spans="1:1" x14ac:dyDescent="0.2">
      <c r="A8392" s="4"/>
    </row>
    <row r="8393" spans="1:1" x14ac:dyDescent="0.2">
      <c r="A8393" s="4"/>
    </row>
    <row r="8394" spans="1:1" x14ac:dyDescent="0.2">
      <c r="A8394" s="4"/>
    </row>
    <row r="8395" spans="1:1" x14ac:dyDescent="0.2">
      <c r="A8395" s="4"/>
    </row>
    <row r="8396" spans="1:1" x14ac:dyDescent="0.2">
      <c r="A8396" s="4"/>
    </row>
    <row r="8397" spans="1:1" x14ac:dyDescent="0.2">
      <c r="A8397" s="4"/>
    </row>
    <row r="8398" spans="1:1" x14ac:dyDescent="0.2">
      <c r="A8398" s="4"/>
    </row>
    <row r="8399" spans="1:1" x14ac:dyDescent="0.2">
      <c r="A8399" s="4"/>
    </row>
    <row r="8400" spans="1:1" x14ac:dyDescent="0.2">
      <c r="A8400" s="4"/>
    </row>
    <row r="8401" spans="1:1" x14ac:dyDescent="0.2">
      <c r="A8401" s="4"/>
    </row>
    <row r="8402" spans="1:1" x14ac:dyDescent="0.2">
      <c r="A8402" s="4"/>
    </row>
    <row r="8403" spans="1:1" x14ac:dyDescent="0.2">
      <c r="A8403" s="4"/>
    </row>
    <row r="8404" spans="1:1" x14ac:dyDescent="0.2">
      <c r="A8404" s="4"/>
    </row>
    <row r="8405" spans="1:1" x14ac:dyDescent="0.2">
      <c r="A8405" s="4"/>
    </row>
    <row r="8406" spans="1:1" x14ac:dyDescent="0.2">
      <c r="A8406" s="4"/>
    </row>
    <row r="8407" spans="1:1" x14ac:dyDescent="0.2">
      <c r="A8407" s="4"/>
    </row>
    <row r="8408" spans="1:1" x14ac:dyDescent="0.2">
      <c r="A8408" s="4"/>
    </row>
    <row r="8409" spans="1:1" x14ac:dyDescent="0.2">
      <c r="A8409" s="4"/>
    </row>
    <row r="8410" spans="1:1" x14ac:dyDescent="0.2">
      <c r="A8410" s="4"/>
    </row>
    <row r="8411" spans="1:1" x14ac:dyDescent="0.2">
      <c r="A8411" s="4"/>
    </row>
    <row r="8412" spans="1:1" x14ac:dyDescent="0.2">
      <c r="A8412" s="4"/>
    </row>
    <row r="8413" spans="1:1" x14ac:dyDescent="0.2">
      <c r="A8413" s="4"/>
    </row>
    <row r="8414" spans="1:1" x14ac:dyDescent="0.2">
      <c r="A8414" s="4"/>
    </row>
    <row r="8415" spans="1:1" x14ac:dyDescent="0.2">
      <c r="A8415" s="4"/>
    </row>
    <row r="8416" spans="1:1" x14ac:dyDescent="0.2">
      <c r="A8416" s="4"/>
    </row>
    <row r="8417" spans="1:1" x14ac:dyDescent="0.2">
      <c r="A8417" s="4"/>
    </row>
    <row r="8418" spans="1:1" x14ac:dyDescent="0.2">
      <c r="A8418" s="4"/>
    </row>
    <row r="8419" spans="1:1" x14ac:dyDescent="0.2">
      <c r="A8419" s="4"/>
    </row>
    <row r="8420" spans="1:1" x14ac:dyDescent="0.2">
      <c r="A8420" s="4"/>
    </row>
    <row r="8421" spans="1:1" x14ac:dyDescent="0.2">
      <c r="A8421" s="4"/>
    </row>
    <row r="8422" spans="1:1" x14ac:dyDescent="0.2">
      <c r="A8422" s="4"/>
    </row>
    <row r="8423" spans="1:1" x14ac:dyDescent="0.2">
      <c r="A8423" s="4"/>
    </row>
    <row r="8424" spans="1:1" x14ac:dyDescent="0.2">
      <c r="A8424" s="4"/>
    </row>
    <row r="8425" spans="1:1" x14ac:dyDescent="0.2">
      <c r="A8425" s="4"/>
    </row>
    <row r="8426" spans="1:1" x14ac:dyDescent="0.2">
      <c r="A8426" s="4"/>
    </row>
    <row r="8427" spans="1:1" x14ac:dyDescent="0.2">
      <c r="A8427" s="4"/>
    </row>
    <row r="8428" spans="1:1" x14ac:dyDescent="0.2">
      <c r="A8428" s="4"/>
    </row>
    <row r="8429" spans="1:1" x14ac:dyDescent="0.2">
      <c r="A8429" s="4"/>
    </row>
    <row r="8430" spans="1:1" x14ac:dyDescent="0.2">
      <c r="A8430" s="4"/>
    </row>
    <row r="8431" spans="1:1" x14ac:dyDescent="0.2">
      <c r="A8431" s="4"/>
    </row>
    <row r="8432" spans="1:1" x14ac:dyDescent="0.2">
      <c r="A8432" s="4"/>
    </row>
    <row r="8433" spans="1:1" x14ac:dyDescent="0.2">
      <c r="A8433" s="4"/>
    </row>
    <row r="8434" spans="1:1" x14ac:dyDescent="0.2">
      <c r="A8434" s="4"/>
    </row>
    <row r="8435" spans="1:1" x14ac:dyDescent="0.2">
      <c r="A8435" s="4"/>
    </row>
    <row r="8436" spans="1:1" x14ac:dyDescent="0.2">
      <c r="A8436" s="4"/>
    </row>
    <row r="8437" spans="1:1" x14ac:dyDescent="0.2">
      <c r="A8437" s="4"/>
    </row>
    <row r="8438" spans="1:1" x14ac:dyDescent="0.2">
      <c r="A8438" s="4"/>
    </row>
    <row r="8439" spans="1:1" x14ac:dyDescent="0.2">
      <c r="A8439" s="4"/>
    </row>
    <row r="8440" spans="1:1" x14ac:dyDescent="0.2">
      <c r="A8440" s="4"/>
    </row>
    <row r="8441" spans="1:1" x14ac:dyDescent="0.2">
      <c r="A8441" s="4"/>
    </row>
    <row r="8442" spans="1:1" x14ac:dyDescent="0.2">
      <c r="A8442" s="4"/>
    </row>
    <row r="8443" spans="1:1" x14ac:dyDescent="0.2">
      <c r="A8443" s="4"/>
    </row>
    <row r="8444" spans="1:1" x14ac:dyDescent="0.2">
      <c r="A8444" s="4"/>
    </row>
    <row r="8445" spans="1:1" x14ac:dyDescent="0.2">
      <c r="A8445" s="4"/>
    </row>
    <row r="8446" spans="1:1" x14ac:dyDescent="0.2">
      <c r="A8446" s="4"/>
    </row>
    <row r="8447" spans="1:1" x14ac:dyDescent="0.2">
      <c r="A8447" s="4"/>
    </row>
    <row r="8448" spans="1:1" x14ac:dyDescent="0.2">
      <c r="A8448" s="4"/>
    </row>
    <row r="8449" spans="1:1" x14ac:dyDescent="0.2">
      <c r="A8449" s="4"/>
    </row>
    <row r="8450" spans="1:1" x14ac:dyDescent="0.2">
      <c r="A8450" s="4"/>
    </row>
    <row r="8451" spans="1:1" x14ac:dyDescent="0.2">
      <c r="A8451" s="4"/>
    </row>
    <row r="8452" spans="1:1" x14ac:dyDescent="0.2">
      <c r="A8452" s="4"/>
    </row>
    <row r="8453" spans="1:1" x14ac:dyDescent="0.2">
      <c r="A8453" s="4"/>
    </row>
    <row r="8454" spans="1:1" x14ac:dyDescent="0.2">
      <c r="A8454" s="4"/>
    </row>
    <row r="8455" spans="1:1" x14ac:dyDescent="0.2">
      <c r="A8455" s="4"/>
    </row>
    <row r="8456" spans="1:1" x14ac:dyDescent="0.2">
      <c r="A8456" s="4"/>
    </row>
    <row r="8457" spans="1:1" x14ac:dyDescent="0.2">
      <c r="A8457" s="4"/>
    </row>
    <row r="8458" spans="1:1" x14ac:dyDescent="0.2">
      <c r="A8458" s="4"/>
    </row>
    <row r="8459" spans="1:1" x14ac:dyDescent="0.2">
      <c r="A8459" s="4"/>
    </row>
    <row r="8460" spans="1:1" x14ac:dyDescent="0.2">
      <c r="A8460" s="4"/>
    </row>
    <row r="8461" spans="1:1" x14ac:dyDescent="0.2">
      <c r="A8461" s="4"/>
    </row>
    <row r="8462" spans="1:1" x14ac:dyDescent="0.2">
      <c r="A8462" s="4"/>
    </row>
    <row r="8463" spans="1:1" x14ac:dyDescent="0.2">
      <c r="A8463" s="4"/>
    </row>
    <row r="8464" spans="1:1" x14ac:dyDescent="0.2">
      <c r="A8464" s="4"/>
    </row>
    <row r="8465" spans="1:1" x14ac:dyDescent="0.2">
      <c r="A8465" s="4"/>
    </row>
    <row r="8466" spans="1:1" x14ac:dyDescent="0.2">
      <c r="A8466" s="4"/>
    </row>
    <row r="8467" spans="1:1" x14ac:dyDescent="0.2">
      <c r="A8467" s="4"/>
    </row>
    <row r="8468" spans="1:1" x14ac:dyDescent="0.2">
      <c r="A8468" s="4"/>
    </row>
    <row r="8469" spans="1:1" x14ac:dyDescent="0.2">
      <c r="A8469" s="4"/>
    </row>
    <row r="8470" spans="1:1" x14ac:dyDescent="0.2">
      <c r="A8470" s="4"/>
    </row>
    <row r="8471" spans="1:1" x14ac:dyDescent="0.2">
      <c r="A8471" s="4"/>
    </row>
    <row r="8472" spans="1:1" x14ac:dyDescent="0.2">
      <c r="A8472" s="4"/>
    </row>
    <row r="8473" spans="1:1" x14ac:dyDescent="0.2">
      <c r="A8473" s="4"/>
    </row>
    <row r="8474" spans="1:1" x14ac:dyDescent="0.2">
      <c r="A8474" s="4"/>
    </row>
    <row r="8475" spans="1:1" x14ac:dyDescent="0.2">
      <c r="A8475" s="4"/>
    </row>
    <row r="8476" spans="1:1" x14ac:dyDescent="0.2">
      <c r="A8476" s="4"/>
    </row>
    <row r="8477" spans="1:1" x14ac:dyDescent="0.2">
      <c r="A8477" s="4"/>
    </row>
    <row r="8478" spans="1:1" x14ac:dyDescent="0.2">
      <c r="A8478" s="4"/>
    </row>
    <row r="8479" spans="1:1" x14ac:dyDescent="0.2">
      <c r="A8479" s="4"/>
    </row>
    <row r="8480" spans="1:1" x14ac:dyDescent="0.2">
      <c r="A8480" s="4"/>
    </row>
    <row r="8481" spans="1:1" x14ac:dyDescent="0.2">
      <c r="A8481" s="4"/>
    </row>
    <row r="8482" spans="1:1" x14ac:dyDescent="0.2">
      <c r="A8482" s="4"/>
    </row>
    <row r="8483" spans="1:1" x14ac:dyDescent="0.2">
      <c r="A8483" s="4"/>
    </row>
    <row r="8484" spans="1:1" x14ac:dyDescent="0.2">
      <c r="A8484" s="4"/>
    </row>
    <row r="8485" spans="1:1" x14ac:dyDescent="0.2">
      <c r="A8485" s="4"/>
    </row>
    <row r="8486" spans="1:1" x14ac:dyDescent="0.2">
      <c r="A8486" s="4"/>
    </row>
    <row r="8487" spans="1:1" x14ac:dyDescent="0.2">
      <c r="A8487" s="4"/>
    </row>
    <row r="8488" spans="1:1" x14ac:dyDescent="0.2">
      <c r="A8488" s="4"/>
    </row>
    <row r="8489" spans="1:1" x14ac:dyDescent="0.2">
      <c r="A8489" s="4"/>
    </row>
    <row r="8490" spans="1:1" x14ac:dyDescent="0.2">
      <c r="A8490" s="4"/>
    </row>
    <row r="8491" spans="1:1" x14ac:dyDescent="0.2">
      <c r="A8491" s="4"/>
    </row>
    <row r="8492" spans="1:1" x14ac:dyDescent="0.2">
      <c r="A8492" s="4"/>
    </row>
    <row r="8493" spans="1:1" x14ac:dyDescent="0.2">
      <c r="A8493" s="4"/>
    </row>
    <row r="8494" spans="1:1" x14ac:dyDescent="0.2">
      <c r="A8494" s="4"/>
    </row>
    <row r="8495" spans="1:1" x14ac:dyDescent="0.2">
      <c r="A8495" s="4"/>
    </row>
    <row r="8496" spans="1:1" x14ac:dyDescent="0.2">
      <c r="A8496" s="4"/>
    </row>
    <row r="8497" spans="1:1" x14ac:dyDescent="0.2">
      <c r="A8497" s="4"/>
    </row>
    <row r="8498" spans="1:1" x14ac:dyDescent="0.2">
      <c r="A8498" s="4"/>
    </row>
    <row r="8499" spans="1:1" x14ac:dyDescent="0.2">
      <c r="A8499" s="4"/>
    </row>
    <row r="8500" spans="1:1" x14ac:dyDescent="0.2">
      <c r="A8500" s="4"/>
    </row>
    <row r="8501" spans="1:1" x14ac:dyDescent="0.2">
      <c r="A8501" s="4"/>
    </row>
    <row r="8502" spans="1:1" x14ac:dyDescent="0.2">
      <c r="A8502" s="4"/>
    </row>
    <row r="8503" spans="1:1" x14ac:dyDescent="0.2">
      <c r="A8503" s="4"/>
    </row>
    <row r="8504" spans="1:1" x14ac:dyDescent="0.2">
      <c r="A8504" s="4"/>
    </row>
    <row r="8505" spans="1:1" x14ac:dyDescent="0.2">
      <c r="A8505" s="4"/>
    </row>
    <row r="8506" spans="1:1" x14ac:dyDescent="0.2">
      <c r="A8506" s="4"/>
    </row>
    <row r="8507" spans="1:1" x14ac:dyDescent="0.2">
      <c r="A8507" s="4"/>
    </row>
    <row r="8508" spans="1:1" x14ac:dyDescent="0.2">
      <c r="A8508" s="4"/>
    </row>
    <row r="8509" spans="1:1" x14ac:dyDescent="0.2">
      <c r="A8509" s="4"/>
    </row>
    <row r="8510" spans="1:1" x14ac:dyDescent="0.2">
      <c r="A8510" s="4"/>
    </row>
    <row r="8511" spans="1:1" x14ac:dyDescent="0.2">
      <c r="A8511" s="4"/>
    </row>
    <row r="8512" spans="1:1" x14ac:dyDescent="0.2">
      <c r="A8512" s="4"/>
    </row>
    <row r="8513" spans="1:1" x14ac:dyDescent="0.2">
      <c r="A8513" s="4"/>
    </row>
    <row r="8514" spans="1:1" x14ac:dyDescent="0.2">
      <c r="A8514" s="4"/>
    </row>
    <row r="8515" spans="1:1" x14ac:dyDescent="0.2">
      <c r="A8515" s="4"/>
    </row>
    <row r="8516" spans="1:1" x14ac:dyDescent="0.2">
      <c r="A8516" s="4"/>
    </row>
    <row r="8517" spans="1:1" x14ac:dyDescent="0.2">
      <c r="A8517" s="4"/>
    </row>
    <row r="8518" spans="1:1" x14ac:dyDescent="0.2">
      <c r="A8518" s="4"/>
    </row>
    <row r="8519" spans="1:1" x14ac:dyDescent="0.2">
      <c r="A8519" s="4"/>
    </row>
    <row r="8520" spans="1:1" x14ac:dyDescent="0.2">
      <c r="A8520" s="4"/>
    </row>
    <row r="8521" spans="1:1" x14ac:dyDescent="0.2">
      <c r="A8521" s="4"/>
    </row>
    <row r="8522" spans="1:1" x14ac:dyDescent="0.2">
      <c r="A8522" s="4"/>
    </row>
    <row r="8523" spans="1:1" x14ac:dyDescent="0.2">
      <c r="A8523" s="4"/>
    </row>
    <row r="8524" spans="1:1" x14ac:dyDescent="0.2">
      <c r="A8524" s="4"/>
    </row>
    <row r="8525" spans="1:1" x14ac:dyDescent="0.2">
      <c r="A8525" s="4"/>
    </row>
    <row r="8526" spans="1:1" x14ac:dyDescent="0.2">
      <c r="A8526" s="4"/>
    </row>
    <row r="8527" spans="1:1" x14ac:dyDescent="0.2">
      <c r="A8527" s="4"/>
    </row>
    <row r="8528" spans="1:1" x14ac:dyDescent="0.2">
      <c r="A8528" s="4"/>
    </row>
    <row r="8529" spans="1:1" x14ac:dyDescent="0.2">
      <c r="A8529" s="4"/>
    </row>
    <row r="8530" spans="1:1" x14ac:dyDescent="0.2">
      <c r="A8530" s="4"/>
    </row>
    <row r="8531" spans="1:1" x14ac:dyDescent="0.2">
      <c r="A8531" s="4"/>
    </row>
    <row r="8532" spans="1:1" x14ac:dyDescent="0.2">
      <c r="A8532" s="4"/>
    </row>
    <row r="8533" spans="1:1" x14ac:dyDescent="0.2">
      <c r="A8533" s="4"/>
    </row>
    <row r="8534" spans="1:1" x14ac:dyDescent="0.2">
      <c r="A8534" s="4"/>
    </row>
    <row r="8535" spans="1:1" x14ac:dyDescent="0.2">
      <c r="A8535" s="4"/>
    </row>
    <row r="8536" spans="1:1" x14ac:dyDescent="0.2">
      <c r="A8536" s="4"/>
    </row>
    <row r="8537" spans="1:1" x14ac:dyDescent="0.2">
      <c r="A8537" s="4"/>
    </row>
    <row r="8538" spans="1:1" x14ac:dyDescent="0.2">
      <c r="A8538" s="4"/>
    </row>
    <row r="8539" spans="1:1" x14ac:dyDescent="0.2">
      <c r="A8539" s="4"/>
    </row>
    <row r="8540" spans="1:1" x14ac:dyDescent="0.2">
      <c r="A8540" s="4"/>
    </row>
    <row r="8541" spans="1:1" x14ac:dyDescent="0.2">
      <c r="A8541" s="4"/>
    </row>
    <row r="8542" spans="1:1" x14ac:dyDescent="0.2">
      <c r="A8542" s="4"/>
    </row>
    <row r="8543" spans="1:1" x14ac:dyDescent="0.2">
      <c r="A8543" s="4"/>
    </row>
    <row r="8544" spans="1:1" x14ac:dyDescent="0.2">
      <c r="A8544" s="4"/>
    </row>
    <row r="8545" spans="1:1" x14ac:dyDescent="0.2">
      <c r="A8545" s="4"/>
    </row>
    <row r="8546" spans="1:1" x14ac:dyDescent="0.2">
      <c r="A8546" s="4"/>
    </row>
    <row r="8547" spans="1:1" x14ac:dyDescent="0.2">
      <c r="A8547" s="4"/>
    </row>
    <row r="8548" spans="1:1" x14ac:dyDescent="0.2">
      <c r="A8548" s="4"/>
    </row>
    <row r="8549" spans="1:1" x14ac:dyDescent="0.2">
      <c r="A8549" s="4"/>
    </row>
    <row r="8550" spans="1:1" x14ac:dyDescent="0.2">
      <c r="A8550" s="4"/>
    </row>
    <row r="8551" spans="1:1" x14ac:dyDescent="0.2">
      <c r="A8551" s="4"/>
    </row>
    <row r="8552" spans="1:1" x14ac:dyDescent="0.2">
      <c r="A8552" s="4"/>
    </row>
    <row r="8553" spans="1:1" x14ac:dyDescent="0.2">
      <c r="A8553" s="4"/>
    </row>
    <row r="8554" spans="1:1" x14ac:dyDescent="0.2">
      <c r="A8554" s="4"/>
    </row>
    <row r="8555" spans="1:1" x14ac:dyDescent="0.2">
      <c r="A8555" s="4"/>
    </row>
    <row r="8556" spans="1:1" x14ac:dyDescent="0.2">
      <c r="A8556" s="4"/>
    </row>
    <row r="8557" spans="1:1" x14ac:dyDescent="0.2">
      <c r="A8557" s="4"/>
    </row>
    <row r="8558" spans="1:1" x14ac:dyDescent="0.2">
      <c r="A8558" s="4"/>
    </row>
    <row r="8559" spans="1:1" x14ac:dyDescent="0.2">
      <c r="A8559" s="4"/>
    </row>
    <row r="8560" spans="1:1" x14ac:dyDescent="0.2">
      <c r="A8560" s="4"/>
    </row>
    <row r="8561" spans="1:1" x14ac:dyDescent="0.2">
      <c r="A8561" s="4"/>
    </row>
    <row r="8562" spans="1:1" x14ac:dyDescent="0.2">
      <c r="A8562" s="4"/>
    </row>
    <row r="8563" spans="1:1" x14ac:dyDescent="0.2">
      <c r="A8563" s="4"/>
    </row>
    <row r="8564" spans="1:1" x14ac:dyDescent="0.2">
      <c r="A8564" s="4"/>
    </row>
    <row r="8565" spans="1:1" x14ac:dyDescent="0.2">
      <c r="A8565" s="4"/>
    </row>
    <row r="8566" spans="1:1" x14ac:dyDescent="0.2">
      <c r="A8566" s="4"/>
    </row>
    <row r="8567" spans="1:1" x14ac:dyDescent="0.2">
      <c r="A8567" s="4"/>
    </row>
    <row r="8568" spans="1:1" x14ac:dyDescent="0.2">
      <c r="A8568" s="4"/>
    </row>
    <row r="8569" spans="1:1" x14ac:dyDescent="0.2">
      <c r="A8569" s="4"/>
    </row>
    <row r="8570" spans="1:1" x14ac:dyDescent="0.2">
      <c r="A8570" s="4"/>
    </row>
    <row r="8571" spans="1:1" x14ac:dyDescent="0.2">
      <c r="A8571" s="4"/>
    </row>
    <row r="8572" spans="1:1" x14ac:dyDescent="0.2">
      <c r="A8572" s="4"/>
    </row>
    <row r="8573" spans="1:1" x14ac:dyDescent="0.2">
      <c r="A8573" s="4"/>
    </row>
    <row r="8574" spans="1:1" x14ac:dyDescent="0.2">
      <c r="A8574" s="4"/>
    </row>
    <row r="8575" spans="1:1" x14ac:dyDescent="0.2">
      <c r="A8575" s="4"/>
    </row>
    <row r="8576" spans="1:1" x14ac:dyDescent="0.2">
      <c r="A8576" s="4"/>
    </row>
    <row r="8577" spans="1:1" x14ac:dyDescent="0.2">
      <c r="A8577" s="4"/>
    </row>
    <row r="8578" spans="1:1" x14ac:dyDescent="0.2">
      <c r="A8578" s="4"/>
    </row>
    <row r="8579" spans="1:1" x14ac:dyDescent="0.2">
      <c r="A8579" s="4"/>
    </row>
    <row r="8580" spans="1:1" x14ac:dyDescent="0.2">
      <c r="A8580" s="4"/>
    </row>
    <row r="8581" spans="1:1" x14ac:dyDescent="0.2">
      <c r="A8581" s="4"/>
    </row>
    <row r="8582" spans="1:1" x14ac:dyDescent="0.2">
      <c r="A8582" s="4"/>
    </row>
    <row r="8583" spans="1:1" x14ac:dyDescent="0.2">
      <c r="A8583" s="4"/>
    </row>
    <row r="8584" spans="1:1" x14ac:dyDescent="0.2">
      <c r="A8584" s="4"/>
    </row>
    <row r="8585" spans="1:1" x14ac:dyDescent="0.2">
      <c r="A8585" s="4"/>
    </row>
    <row r="8586" spans="1:1" x14ac:dyDescent="0.2">
      <c r="A8586" s="4"/>
    </row>
    <row r="8587" spans="1:1" x14ac:dyDescent="0.2">
      <c r="A8587" s="4"/>
    </row>
    <row r="8588" spans="1:1" x14ac:dyDescent="0.2">
      <c r="A8588" s="4"/>
    </row>
    <row r="8589" spans="1:1" x14ac:dyDescent="0.2">
      <c r="A8589" s="4"/>
    </row>
    <row r="8590" spans="1:1" x14ac:dyDescent="0.2">
      <c r="A8590" s="4"/>
    </row>
    <row r="8591" spans="1:1" x14ac:dyDescent="0.2">
      <c r="A8591" s="4"/>
    </row>
    <row r="8592" spans="1:1" x14ac:dyDescent="0.2">
      <c r="A8592" s="4"/>
    </row>
    <row r="8593" spans="1:1" x14ac:dyDescent="0.2">
      <c r="A8593" s="4"/>
    </row>
    <row r="8594" spans="1:1" x14ac:dyDescent="0.2">
      <c r="A8594" s="4"/>
    </row>
    <row r="8595" spans="1:1" x14ac:dyDescent="0.2">
      <c r="A8595" s="4"/>
    </row>
    <row r="8596" spans="1:1" x14ac:dyDescent="0.2">
      <c r="A8596" s="4"/>
    </row>
    <row r="8597" spans="1:1" x14ac:dyDescent="0.2">
      <c r="A8597" s="4"/>
    </row>
    <row r="8598" spans="1:1" x14ac:dyDescent="0.2">
      <c r="A8598" s="4"/>
    </row>
    <row r="8599" spans="1:1" x14ac:dyDescent="0.2">
      <c r="A8599" s="4"/>
    </row>
    <row r="8600" spans="1:1" x14ac:dyDescent="0.2">
      <c r="A8600" s="4"/>
    </row>
    <row r="8601" spans="1:1" x14ac:dyDescent="0.2">
      <c r="A8601" s="4"/>
    </row>
    <row r="8602" spans="1:1" x14ac:dyDescent="0.2">
      <c r="A8602" s="4"/>
    </row>
    <row r="8603" spans="1:1" x14ac:dyDescent="0.2">
      <c r="A8603" s="4"/>
    </row>
    <row r="8604" spans="1:1" x14ac:dyDescent="0.2">
      <c r="A8604" s="4"/>
    </row>
    <row r="8605" spans="1:1" x14ac:dyDescent="0.2">
      <c r="A8605" s="4"/>
    </row>
    <row r="8606" spans="1:1" x14ac:dyDescent="0.2">
      <c r="A8606" s="4"/>
    </row>
    <row r="8607" spans="1:1" x14ac:dyDescent="0.2">
      <c r="A8607" s="4"/>
    </row>
    <row r="8608" spans="1:1" x14ac:dyDescent="0.2">
      <c r="A8608" s="4"/>
    </row>
    <row r="8609" spans="1:1" x14ac:dyDescent="0.2">
      <c r="A8609" s="4"/>
    </row>
    <row r="8610" spans="1:1" x14ac:dyDescent="0.2">
      <c r="A8610" s="4"/>
    </row>
    <row r="8611" spans="1:1" x14ac:dyDescent="0.2">
      <c r="A8611" s="4"/>
    </row>
    <row r="8612" spans="1:1" x14ac:dyDescent="0.2">
      <c r="A8612" s="4"/>
    </row>
    <row r="8613" spans="1:1" x14ac:dyDescent="0.2">
      <c r="A8613" s="4"/>
    </row>
    <row r="8614" spans="1:1" x14ac:dyDescent="0.2">
      <c r="A8614" s="4"/>
    </row>
    <row r="8615" spans="1:1" x14ac:dyDescent="0.2">
      <c r="A8615" s="4"/>
    </row>
    <row r="8616" spans="1:1" x14ac:dyDescent="0.2">
      <c r="A8616" s="4"/>
    </row>
    <row r="8617" spans="1:1" x14ac:dyDescent="0.2">
      <c r="A8617" s="4"/>
    </row>
    <row r="8618" spans="1:1" x14ac:dyDescent="0.2">
      <c r="A8618" s="4"/>
    </row>
    <row r="8619" spans="1:1" x14ac:dyDescent="0.2">
      <c r="A8619" s="4"/>
    </row>
    <row r="8620" spans="1:1" x14ac:dyDescent="0.2">
      <c r="A8620" s="4"/>
    </row>
    <row r="8621" spans="1:1" x14ac:dyDescent="0.2">
      <c r="A8621" s="4"/>
    </row>
    <row r="8622" spans="1:1" x14ac:dyDescent="0.2">
      <c r="A8622" s="4"/>
    </row>
    <row r="8623" spans="1:1" x14ac:dyDescent="0.2">
      <c r="A8623" s="4"/>
    </row>
    <row r="8624" spans="1:1" x14ac:dyDescent="0.2">
      <c r="A8624" s="4"/>
    </row>
    <row r="8625" spans="1:1" x14ac:dyDescent="0.2">
      <c r="A8625" s="4"/>
    </row>
    <row r="8626" spans="1:1" x14ac:dyDescent="0.2">
      <c r="A8626" s="4"/>
    </row>
    <row r="8627" spans="1:1" x14ac:dyDescent="0.2">
      <c r="A8627" s="4"/>
    </row>
    <row r="8628" spans="1:1" x14ac:dyDescent="0.2">
      <c r="A8628" s="4"/>
    </row>
    <row r="8629" spans="1:1" x14ac:dyDescent="0.2">
      <c r="A8629" s="4"/>
    </row>
    <row r="8630" spans="1:1" x14ac:dyDescent="0.2">
      <c r="A8630" s="4"/>
    </row>
    <row r="8631" spans="1:1" x14ac:dyDescent="0.2">
      <c r="A8631" s="4"/>
    </row>
    <row r="8632" spans="1:1" x14ac:dyDescent="0.2">
      <c r="A8632" s="4"/>
    </row>
    <row r="8633" spans="1:1" x14ac:dyDescent="0.2">
      <c r="A8633" s="4"/>
    </row>
    <row r="8634" spans="1:1" x14ac:dyDescent="0.2">
      <c r="A8634" s="4"/>
    </row>
    <row r="8635" spans="1:1" x14ac:dyDescent="0.2">
      <c r="A8635" s="4"/>
    </row>
    <row r="8636" spans="1:1" x14ac:dyDescent="0.2">
      <c r="A8636" s="4"/>
    </row>
    <row r="8637" spans="1:1" x14ac:dyDescent="0.2">
      <c r="A8637" s="4"/>
    </row>
    <row r="8638" spans="1:1" x14ac:dyDescent="0.2">
      <c r="A8638" s="4"/>
    </row>
    <row r="8639" spans="1:1" x14ac:dyDescent="0.2">
      <c r="A8639" s="4"/>
    </row>
    <row r="8640" spans="1:1" x14ac:dyDescent="0.2">
      <c r="A8640" s="4"/>
    </row>
    <row r="8641" spans="1:1" x14ac:dyDescent="0.2">
      <c r="A8641" s="4"/>
    </row>
    <row r="8642" spans="1:1" x14ac:dyDescent="0.2">
      <c r="A8642" s="4"/>
    </row>
    <row r="8643" spans="1:1" x14ac:dyDescent="0.2">
      <c r="A8643" s="4"/>
    </row>
    <row r="8644" spans="1:1" x14ac:dyDescent="0.2">
      <c r="A8644" s="4"/>
    </row>
    <row r="8645" spans="1:1" x14ac:dyDescent="0.2">
      <c r="A8645" s="4"/>
    </row>
    <row r="8646" spans="1:1" x14ac:dyDescent="0.2">
      <c r="A8646" s="4"/>
    </row>
    <row r="8647" spans="1:1" x14ac:dyDescent="0.2">
      <c r="A8647" s="4"/>
    </row>
    <row r="8648" spans="1:1" x14ac:dyDescent="0.2">
      <c r="A8648" s="4"/>
    </row>
    <row r="8649" spans="1:1" x14ac:dyDescent="0.2">
      <c r="A8649" s="4"/>
    </row>
    <row r="8650" spans="1:1" x14ac:dyDescent="0.2">
      <c r="A8650" s="4"/>
    </row>
    <row r="8651" spans="1:1" x14ac:dyDescent="0.2">
      <c r="A8651" s="4"/>
    </row>
    <row r="8652" spans="1:1" x14ac:dyDescent="0.2">
      <c r="A8652" s="4"/>
    </row>
    <row r="8653" spans="1:1" x14ac:dyDescent="0.2">
      <c r="A8653" s="4"/>
    </row>
    <row r="8654" spans="1:1" x14ac:dyDescent="0.2">
      <c r="A8654" s="4"/>
    </row>
    <row r="8655" spans="1:1" x14ac:dyDescent="0.2">
      <c r="A8655" s="4"/>
    </row>
    <row r="8656" spans="1:1" x14ac:dyDescent="0.2">
      <c r="A8656" s="4"/>
    </row>
    <row r="8657" spans="1:1" x14ac:dyDescent="0.2">
      <c r="A8657" s="4"/>
    </row>
    <row r="8658" spans="1:1" x14ac:dyDescent="0.2">
      <c r="A8658" s="4"/>
    </row>
    <row r="8659" spans="1:1" x14ac:dyDescent="0.2">
      <c r="A8659" s="4"/>
    </row>
    <row r="8660" spans="1:1" x14ac:dyDescent="0.2">
      <c r="A8660" s="4"/>
    </row>
    <row r="8661" spans="1:1" x14ac:dyDescent="0.2">
      <c r="A8661" s="4"/>
    </row>
    <row r="8662" spans="1:1" x14ac:dyDescent="0.2">
      <c r="A8662" s="4"/>
    </row>
    <row r="8663" spans="1:1" x14ac:dyDescent="0.2">
      <c r="A8663" s="4"/>
    </row>
    <row r="8664" spans="1:1" x14ac:dyDescent="0.2">
      <c r="A8664" s="4"/>
    </row>
    <row r="8665" spans="1:1" x14ac:dyDescent="0.2">
      <c r="A8665" s="4"/>
    </row>
    <row r="8666" spans="1:1" x14ac:dyDescent="0.2">
      <c r="A8666" s="4"/>
    </row>
    <row r="8667" spans="1:1" x14ac:dyDescent="0.2">
      <c r="A8667" s="4"/>
    </row>
    <row r="8668" spans="1:1" x14ac:dyDescent="0.2">
      <c r="A8668" s="4"/>
    </row>
    <row r="8669" spans="1:1" x14ac:dyDescent="0.2">
      <c r="A8669" s="4"/>
    </row>
    <row r="8670" spans="1:1" x14ac:dyDescent="0.2">
      <c r="A8670" s="4"/>
    </row>
    <row r="8671" spans="1:1" x14ac:dyDescent="0.2">
      <c r="A8671" s="4"/>
    </row>
    <row r="8672" spans="1:1" x14ac:dyDescent="0.2">
      <c r="A8672" s="4"/>
    </row>
    <row r="8673" spans="1:1" x14ac:dyDescent="0.2">
      <c r="A8673" s="4"/>
    </row>
    <row r="8674" spans="1:1" x14ac:dyDescent="0.2">
      <c r="A8674" s="4"/>
    </row>
    <row r="8675" spans="1:1" x14ac:dyDescent="0.2">
      <c r="A8675" s="4"/>
    </row>
    <row r="8676" spans="1:1" x14ac:dyDescent="0.2">
      <c r="A8676" s="4"/>
    </row>
    <row r="8677" spans="1:1" x14ac:dyDescent="0.2">
      <c r="A8677" s="4"/>
    </row>
    <row r="8678" spans="1:1" x14ac:dyDescent="0.2">
      <c r="A8678" s="4"/>
    </row>
    <row r="8679" spans="1:1" x14ac:dyDescent="0.2">
      <c r="A8679" s="4"/>
    </row>
    <row r="8680" spans="1:1" x14ac:dyDescent="0.2">
      <c r="A8680" s="4"/>
    </row>
    <row r="8681" spans="1:1" x14ac:dyDescent="0.2">
      <c r="A8681" s="4"/>
    </row>
    <row r="8682" spans="1:1" x14ac:dyDescent="0.2">
      <c r="A8682" s="4"/>
    </row>
    <row r="8683" spans="1:1" x14ac:dyDescent="0.2">
      <c r="A8683" s="4"/>
    </row>
    <row r="8684" spans="1:1" x14ac:dyDescent="0.2">
      <c r="A8684" s="4"/>
    </row>
    <row r="8685" spans="1:1" x14ac:dyDescent="0.2">
      <c r="A8685" s="4"/>
    </row>
    <row r="8686" spans="1:1" x14ac:dyDescent="0.2">
      <c r="A8686" s="4"/>
    </row>
    <row r="8687" spans="1:1" x14ac:dyDescent="0.2">
      <c r="A8687" s="4"/>
    </row>
    <row r="8688" spans="1:1" x14ac:dyDescent="0.2">
      <c r="A8688" s="4"/>
    </row>
    <row r="8689" spans="1:1" x14ac:dyDescent="0.2">
      <c r="A8689" s="4"/>
    </row>
    <row r="8690" spans="1:1" x14ac:dyDescent="0.2">
      <c r="A8690" s="4"/>
    </row>
    <row r="8691" spans="1:1" x14ac:dyDescent="0.2">
      <c r="A8691" s="4"/>
    </row>
    <row r="8692" spans="1:1" x14ac:dyDescent="0.2">
      <c r="A8692" s="4"/>
    </row>
    <row r="8693" spans="1:1" x14ac:dyDescent="0.2">
      <c r="A8693" s="4"/>
    </row>
    <row r="8694" spans="1:1" x14ac:dyDescent="0.2">
      <c r="A8694" s="4"/>
    </row>
    <row r="8695" spans="1:1" x14ac:dyDescent="0.2">
      <c r="A8695" s="4"/>
    </row>
    <row r="8696" spans="1:1" x14ac:dyDescent="0.2">
      <c r="A8696" s="4"/>
    </row>
    <row r="8697" spans="1:1" x14ac:dyDescent="0.2">
      <c r="A8697" s="4"/>
    </row>
    <row r="8698" spans="1:1" x14ac:dyDescent="0.2">
      <c r="A8698" s="4"/>
    </row>
    <row r="8699" spans="1:1" x14ac:dyDescent="0.2">
      <c r="A8699" s="4"/>
    </row>
    <row r="8700" spans="1:1" x14ac:dyDescent="0.2">
      <c r="A8700" s="4"/>
    </row>
    <row r="8701" spans="1:1" x14ac:dyDescent="0.2">
      <c r="A8701" s="4"/>
    </row>
    <row r="8702" spans="1:1" x14ac:dyDescent="0.2">
      <c r="A8702" s="4"/>
    </row>
    <row r="8703" spans="1:1" x14ac:dyDescent="0.2">
      <c r="A8703" s="4"/>
    </row>
    <row r="8704" spans="1:1" x14ac:dyDescent="0.2">
      <c r="A8704" s="4"/>
    </row>
    <row r="8705" spans="1:1" x14ac:dyDescent="0.2">
      <c r="A8705" s="4"/>
    </row>
    <row r="8706" spans="1:1" x14ac:dyDescent="0.2">
      <c r="A8706" s="4"/>
    </row>
    <row r="8707" spans="1:1" x14ac:dyDescent="0.2">
      <c r="A8707" s="4"/>
    </row>
    <row r="8708" spans="1:1" x14ac:dyDescent="0.2">
      <c r="A8708" s="4"/>
    </row>
    <row r="8709" spans="1:1" x14ac:dyDescent="0.2">
      <c r="A8709" s="4"/>
    </row>
    <row r="8710" spans="1:1" x14ac:dyDescent="0.2">
      <c r="A8710" s="4"/>
    </row>
    <row r="8711" spans="1:1" x14ac:dyDescent="0.2">
      <c r="A8711" s="4"/>
    </row>
    <row r="8712" spans="1:1" x14ac:dyDescent="0.2">
      <c r="A8712" s="4"/>
    </row>
    <row r="8713" spans="1:1" x14ac:dyDescent="0.2">
      <c r="A8713" s="4"/>
    </row>
    <row r="8714" spans="1:1" x14ac:dyDescent="0.2">
      <c r="A8714" s="4"/>
    </row>
    <row r="8715" spans="1:1" x14ac:dyDescent="0.2">
      <c r="A8715" s="4"/>
    </row>
    <row r="8716" spans="1:1" x14ac:dyDescent="0.2">
      <c r="A8716" s="4"/>
    </row>
    <row r="8717" spans="1:1" x14ac:dyDescent="0.2">
      <c r="A8717" s="4"/>
    </row>
    <row r="8718" spans="1:1" x14ac:dyDescent="0.2">
      <c r="A8718" s="4"/>
    </row>
    <row r="8719" spans="1:1" x14ac:dyDescent="0.2">
      <c r="A8719" s="4"/>
    </row>
    <row r="8720" spans="1:1" x14ac:dyDescent="0.2">
      <c r="A8720" s="4"/>
    </row>
    <row r="8721" spans="1:1" x14ac:dyDescent="0.2">
      <c r="A8721" s="4"/>
    </row>
    <row r="8722" spans="1:1" x14ac:dyDescent="0.2">
      <c r="A8722" s="4"/>
    </row>
    <row r="8723" spans="1:1" x14ac:dyDescent="0.2">
      <c r="A8723" s="4"/>
    </row>
    <row r="8724" spans="1:1" x14ac:dyDescent="0.2">
      <c r="A8724" s="4"/>
    </row>
    <row r="8725" spans="1:1" x14ac:dyDescent="0.2">
      <c r="A8725" s="4"/>
    </row>
    <row r="8726" spans="1:1" x14ac:dyDescent="0.2">
      <c r="A8726" s="4"/>
    </row>
    <row r="8727" spans="1:1" x14ac:dyDescent="0.2">
      <c r="A8727" s="4"/>
    </row>
    <row r="8728" spans="1:1" x14ac:dyDescent="0.2">
      <c r="A8728" s="4"/>
    </row>
    <row r="8729" spans="1:1" x14ac:dyDescent="0.2">
      <c r="A8729" s="4"/>
    </row>
    <row r="8730" spans="1:1" x14ac:dyDescent="0.2">
      <c r="A8730" s="4"/>
    </row>
    <row r="8731" spans="1:1" x14ac:dyDescent="0.2">
      <c r="A8731" s="4"/>
    </row>
    <row r="8732" spans="1:1" x14ac:dyDescent="0.2">
      <c r="A8732" s="4"/>
    </row>
    <row r="8733" spans="1:1" x14ac:dyDescent="0.2">
      <c r="A8733" s="4"/>
    </row>
    <row r="8734" spans="1:1" x14ac:dyDescent="0.2">
      <c r="A8734" s="4"/>
    </row>
    <row r="8735" spans="1:1" x14ac:dyDescent="0.2">
      <c r="A8735" s="4"/>
    </row>
    <row r="8736" spans="1:1" x14ac:dyDescent="0.2">
      <c r="A8736" s="4"/>
    </row>
    <row r="8737" spans="1:1" x14ac:dyDescent="0.2">
      <c r="A8737" s="4"/>
    </row>
    <row r="8738" spans="1:1" x14ac:dyDescent="0.2">
      <c r="A8738" s="4"/>
    </row>
    <row r="8739" spans="1:1" x14ac:dyDescent="0.2">
      <c r="A8739" s="4"/>
    </row>
    <row r="8740" spans="1:1" x14ac:dyDescent="0.2">
      <c r="A8740" s="4"/>
    </row>
    <row r="8741" spans="1:1" x14ac:dyDescent="0.2">
      <c r="A8741" s="4"/>
    </row>
    <row r="8742" spans="1:1" x14ac:dyDescent="0.2">
      <c r="A8742" s="4"/>
    </row>
    <row r="8743" spans="1:1" x14ac:dyDescent="0.2">
      <c r="A8743" s="4"/>
    </row>
    <row r="8744" spans="1:1" x14ac:dyDescent="0.2">
      <c r="A8744" s="4"/>
    </row>
    <row r="8745" spans="1:1" x14ac:dyDescent="0.2">
      <c r="A8745" s="4"/>
    </row>
    <row r="8746" spans="1:1" x14ac:dyDescent="0.2">
      <c r="A8746" s="4"/>
    </row>
    <row r="8747" spans="1:1" x14ac:dyDescent="0.2">
      <c r="A8747" s="4"/>
    </row>
    <row r="8748" spans="1:1" x14ac:dyDescent="0.2">
      <c r="A8748" s="4"/>
    </row>
    <row r="8749" spans="1:1" x14ac:dyDescent="0.2">
      <c r="A8749" s="4"/>
    </row>
    <row r="8750" spans="1:1" x14ac:dyDescent="0.2">
      <c r="A8750" s="4"/>
    </row>
    <row r="8751" spans="1:1" x14ac:dyDescent="0.2">
      <c r="A8751" s="4"/>
    </row>
    <row r="8752" spans="1:1" x14ac:dyDescent="0.2">
      <c r="A8752" s="4"/>
    </row>
    <row r="8753" spans="1:1" x14ac:dyDescent="0.2">
      <c r="A8753" s="4"/>
    </row>
    <row r="8754" spans="1:1" x14ac:dyDescent="0.2">
      <c r="A8754" s="4"/>
    </row>
    <row r="8755" spans="1:1" x14ac:dyDescent="0.2">
      <c r="A8755" s="4"/>
    </row>
    <row r="8756" spans="1:1" x14ac:dyDescent="0.2">
      <c r="A8756" s="4"/>
    </row>
    <row r="8757" spans="1:1" x14ac:dyDescent="0.2">
      <c r="A8757" s="4"/>
    </row>
    <row r="8758" spans="1:1" x14ac:dyDescent="0.2">
      <c r="A8758" s="4"/>
    </row>
    <row r="8759" spans="1:1" x14ac:dyDescent="0.2">
      <c r="A8759" s="4"/>
    </row>
    <row r="8760" spans="1:1" x14ac:dyDescent="0.2">
      <c r="A8760" s="4"/>
    </row>
    <row r="8761" spans="1:1" x14ac:dyDescent="0.2">
      <c r="A8761" s="4"/>
    </row>
    <row r="8762" spans="1:1" x14ac:dyDescent="0.2">
      <c r="A8762" s="4"/>
    </row>
    <row r="8763" spans="1:1" x14ac:dyDescent="0.2">
      <c r="A8763" s="4"/>
    </row>
    <row r="8764" spans="1:1" x14ac:dyDescent="0.2">
      <c r="A8764" s="4"/>
    </row>
    <row r="8765" spans="1:1" x14ac:dyDescent="0.2">
      <c r="A8765" s="4"/>
    </row>
    <row r="8766" spans="1:1" x14ac:dyDescent="0.2">
      <c r="A8766" s="4"/>
    </row>
    <row r="8767" spans="1:1" x14ac:dyDescent="0.2">
      <c r="A8767" s="4"/>
    </row>
    <row r="8768" spans="1:1" x14ac:dyDescent="0.2">
      <c r="A8768" s="4"/>
    </row>
    <row r="8769" spans="1:1" x14ac:dyDescent="0.2">
      <c r="A8769" s="4"/>
    </row>
    <row r="8770" spans="1:1" x14ac:dyDescent="0.2">
      <c r="A8770" s="4"/>
    </row>
    <row r="8771" spans="1:1" x14ac:dyDescent="0.2">
      <c r="A8771" s="4"/>
    </row>
    <row r="8772" spans="1:1" x14ac:dyDescent="0.2">
      <c r="A8772" s="4"/>
    </row>
    <row r="8773" spans="1:1" x14ac:dyDescent="0.2">
      <c r="A8773" s="4"/>
    </row>
    <row r="8774" spans="1:1" x14ac:dyDescent="0.2">
      <c r="A8774" s="4"/>
    </row>
    <row r="8775" spans="1:1" x14ac:dyDescent="0.2">
      <c r="A8775" s="4"/>
    </row>
    <row r="8776" spans="1:1" x14ac:dyDescent="0.2">
      <c r="A8776" s="4"/>
    </row>
    <row r="8777" spans="1:1" x14ac:dyDescent="0.2">
      <c r="A8777" s="4"/>
    </row>
    <row r="8778" spans="1:1" x14ac:dyDescent="0.2">
      <c r="A8778" s="4"/>
    </row>
    <row r="8779" spans="1:1" x14ac:dyDescent="0.2">
      <c r="A8779" s="4"/>
    </row>
    <row r="8780" spans="1:1" x14ac:dyDescent="0.2">
      <c r="A8780" s="4"/>
    </row>
    <row r="8781" spans="1:1" x14ac:dyDescent="0.2">
      <c r="A8781" s="4"/>
    </row>
    <row r="8782" spans="1:1" x14ac:dyDescent="0.2">
      <c r="A8782" s="4"/>
    </row>
    <row r="8783" spans="1:1" x14ac:dyDescent="0.2">
      <c r="A8783" s="4"/>
    </row>
    <row r="8784" spans="1:1" x14ac:dyDescent="0.2">
      <c r="A8784" s="4"/>
    </row>
    <row r="8785" spans="1:1" x14ac:dyDescent="0.2">
      <c r="A8785" s="4"/>
    </row>
    <row r="8786" spans="1:1" x14ac:dyDescent="0.2">
      <c r="A8786" s="4"/>
    </row>
    <row r="8787" spans="1:1" x14ac:dyDescent="0.2">
      <c r="A8787" s="4"/>
    </row>
    <row r="8788" spans="1:1" x14ac:dyDescent="0.2">
      <c r="A8788" s="4"/>
    </row>
    <row r="8789" spans="1:1" x14ac:dyDescent="0.2">
      <c r="A8789" s="4"/>
    </row>
    <row r="8790" spans="1:1" x14ac:dyDescent="0.2">
      <c r="A8790" s="4"/>
    </row>
    <row r="8791" spans="1:1" x14ac:dyDescent="0.2">
      <c r="A8791" s="4"/>
    </row>
    <row r="8792" spans="1:1" x14ac:dyDescent="0.2">
      <c r="A8792" s="4"/>
    </row>
    <row r="8793" spans="1:1" x14ac:dyDescent="0.2">
      <c r="A8793" s="4"/>
    </row>
    <row r="8794" spans="1:1" x14ac:dyDescent="0.2">
      <c r="A8794" s="4"/>
    </row>
    <row r="8795" spans="1:1" x14ac:dyDescent="0.2">
      <c r="A8795" s="4"/>
    </row>
    <row r="8796" spans="1:1" x14ac:dyDescent="0.2">
      <c r="A8796" s="4"/>
    </row>
    <row r="8797" spans="1:1" x14ac:dyDescent="0.2">
      <c r="A8797" s="4"/>
    </row>
    <row r="8798" spans="1:1" x14ac:dyDescent="0.2">
      <c r="A8798" s="4"/>
    </row>
    <row r="8799" spans="1:1" x14ac:dyDescent="0.2">
      <c r="A8799" s="4"/>
    </row>
    <row r="8800" spans="1:1" x14ac:dyDescent="0.2">
      <c r="A8800" s="4"/>
    </row>
    <row r="8801" spans="1:1" x14ac:dyDescent="0.2">
      <c r="A8801" s="4"/>
    </row>
    <row r="8802" spans="1:1" x14ac:dyDescent="0.2">
      <c r="A8802" s="4"/>
    </row>
    <row r="8803" spans="1:1" x14ac:dyDescent="0.2">
      <c r="A8803" s="4"/>
    </row>
    <row r="8804" spans="1:1" x14ac:dyDescent="0.2">
      <c r="A8804" s="4"/>
    </row>
    <row r="8805" spans="1:1" x14ac:dyDescent="0.2">
      <c r="A8805" s="4"/>
    </row>
    <row r="8806" spans="1:1" x14ac:dyDescent="0.2">
      <c r="A8806" s="4"/>
    </row>
    <row r="8807" spans="1:1" x14ac:dyDescent="0.2">
      <c r="A8807" s="4"/>
    </row>
    <row r="8808" spans="1:1" x14ac:dyDescent="0.2">
      <c r="A8808" s="4"/>
    </row>
    <row r="8809" spans="1:1" x14ac:dyDescent="0.2">
      <c r="A8809" s="4"/>
    </row>
    <row r="8810" spans="1:1" x14ac:dyDescent="0.2">
      <c r="A8810" s="4"/>
    </row>
    <row r="8811" spans="1:1" x14ac:dyDescent="0.2">
      <c r="A8811" s="4"/>
    </row>
    <row r="8812" spans="1:1" x14ac:dyDescent="0.2">
      <c r="A8812" s="4"/>
    </row>
    <row r="8813" spans="1:1" x14ac:dyDescent="0.2">
      <c r="A8813" s="4"/>
    </row>
    <row r="8814" spans="1:1" x14ac:dyDescent="0.2">
      <c r="A8814" s="4"/>
    </row>
    <row r="8815" spans="1:1" x14ac:dyDescent="0.2">
      <c r="A8815" s="4"/>
    </row>
    <row r="8816" spans="1:1" x14ac:dyDescent="0.2">
      <c r="A8816" s="4"/>
    </row>
    <row r="8817" spans="1:1" x14ac:dyDescent="0.2">
      <c r="A8817" s="4"/>
    </row>
    <row r="8818" spans="1:1" x14ac:dyDescent="0.2">
      <c r="A8818" s="4"/>
    </row>
    <row r="8819" spans="1:1" x14ac:dyDescent="0.2">
      <c r="A8819" s="4"/>
    </row>
    <row r="8820" spans="1:1" x14ac:dyDescent="0.2">
      <c r="A8820" s="4"/>
    </row>
    <row r="8821" spans="1:1" x14ac:dyDescent="0.2">
      <c r="A8821" s="4"/>
    </row>
    <row r="8822" spans="1:1" x14ac:dyDescent="0.2">
      <c r="A8822" s="4"/>
    </row>
    <row r="8823" spans="1:1" x14ac:dyDescent="0.2">
      <c r="A8823" s="4"/>
    </row>
    <row r="8824" spans="1:1" x14ac:dyDescent="0.2">
      <c r="A8824" s="4"/>
    </row>
    <row r="8825" spans="1:1" x14ac:dyDescent="0.2">
      <c r="A8825" s="4"/>
    </row>
    <row r="8826" spans="1:1" x14ac:dyDescent="0.2">
      <c r="A8826" s="4"/>
    </row>
    <row r="8827" spans="1:1" x14ac:dyDescent="0.2">
      <c r="A8827" s="4"/>
    </row>
    <row r="8828" spans="1:1" x14ac:dyDescent="0.2">
      <c r="A8828" s="4"/>
    </row>
    <row r="8829" spans="1:1" x14ac:dyDescent="0.2">
      <c r="A8829" s="4"/>
    </row>
    <row r="8830" spans="1:1" x14ac:dyDescent="0.2">
      <c r="A8830" s="4"/>
    </row>
    <row r="8831" spans="1:1" x14ac:dyDescent="0.2">
      <c r="A8831" s="4"/>
    </row>
    <row r="8832" spans="1:1" x14ac:dyDescent="0.2">
      <c r="A8832" s="4"/>
    </row>
    <row r="8833" spans="1:1" x14ac:dyDescent="0.2">
      <c r="A8833" s="4"/>
    </row>
    <row r="8834" spans="1:1" x14ac:dyDescent="0.2">
      <c r="A8834" s="4"/>
    </row>
    <row r="8835" spans="1:1" x14ac:dyDescent="0.2">
      <c r="A8835" s="4"/>
    </row>
    <row r="8836" spans="1:1" x14ac:dyDescent="0.2">
      <c r="A8836" s="4"/>
    </row>
    <row r="8837" spans="1:1" x14ac:dyDescent="0.2">
      <c r="A8837" s="4"/>
    </row>
    <row r="8838" spans="1:1" x14ac:dyDescent="0.2">
      <c r="A8838" s="4"/>
    </row>
    <row r="8839" spans="1:1" x14ac:dyDescent="0.2">
      <c r="A8839" s="4"/>
    </row>
    <row r="8840" spans="1:1" x14ac:dyDescent="0.2">
      <c r="A8840" s="4"/>
    </row>
    <row r="8841" spans="1:1" x14ac:dyDescent="0.2">
      <c r="A8841" s="4"/>
    </row>
    <row r="8842" spans="1:1" x14ac:dyDescent="0.2">
      <c r="A8842" s="4"/>
    </row>
    <row r="8843" spans="1:1" x14ac:dyDescent="0.2">
      <c r="A8843" s="4"/>
    </row>
    <row r="8844" spans="1:1" x14ac:dyDescent="0.2">
      <c r="A8844" s="4"/>
    </row>
    <row r="8845" spans="1:1" x14ac:dyDescent="0.2">
      <c r="A8845" s="4"/>
    </row>
    <row r="8846" spans="1:1" x14ac:dyDescent="0.2">
      <c r="A8846" s="4"/>
    </row>
    <row r="8847" spans="1:1" x14ac:dyDescent="0.2">
      <c r="A8847" s="4"/>
    </row>
    <row r="8848" spans="1:1" x14ac:dyDescent="0.2">
      <c r="A8848" s="4"/>
    </row>
    <row r="8849" spans="1:1" x14ac:dyDescent="0.2">
      <c r="A8849" s="4"/>
    </row>
    <row r="8850" spans="1:1" x14ac:dyDescent="0.2">
      <c r="A8850" s="4"/>
    </row>
    <row r="8851" spans="1:1" x14ac:dyDescent="0.2">
      <c r="A8851" s="4"/>
    </row>
    <row r="8852" spans="1:1" x14ac:dyDescent="0.2">
      <c r="A8852" s="4"/>
    </row>
    <row r="8853" spans="1:1" x14ac:dyDescent="0.2">
      <c r="A8853" s="4"/>
    </row>
    <row r="8854" spans="1:1" x14ac:dyDescent="0.2">
      <c r="A8854" s="4"/>
    </row>
    <row r="8855" spans="1:1" x14ac:dyDescent="0.2">
      <c r="A8855" s="4"/>
    </row>
    <row r="8856" spans="1:1" x14ac:dyDescent="0.2">
      <c r="A8856" s="4"/>
    </row>
    <row r="8857" spans="1:1" x14ac:dyDescent="0.2">
      <c r="A8857" s="4"/>
    </row>
    <row r="8858" spans="1:1" x14ac:dyDescent="0.2">
      <c r="A8858" s="4"/>
    </row>
    <row r="8859" spans="1:1" x14ac:dyDescent="0.2">
      <c r="A8859" s="4"/>
    </row>
    <row r="8860" spans="1:1" x14ac:dyDescent="0.2">
      <c r="A8860" s="4"/>
    </row>
    <row r="8861" spans="1:1" x14ac:dyDescent="0.2">
      <c r="A8861" s="4"/>
    </row>
    <row r="8862" spans="1:1" x14ac:dyDescent="0.2">
      <c r="A8862" s="4"/>
    </row>
    <row r="8863" spans="1:1" x14ac:dyDescent="0.2">
      <c r="A8863" s="4"/>
    </row>
    <row r="8864" spans="1:1" x14ac:dyDescent="0.2">
      <c r="A8864" s="4"/>
    </row>
    <row r="8865" spans="1:1" x14ac:dyDescent="0.2">
      <c r="A8865" s="4"/>
    </row>
    <row r="8866" spans="1:1" x14ac:dyDescent="0.2">
      <c r="A8866" s="4"/>
    </row>
    <row r="8867" spans="1:1" x14ac:dyDescent="0.2">
      <c r="A8867" s="4"/>
    </row>
    <row r="8868" spans="1:1" x14ac:dyDescent="0.2">
      <c r="A8868" s="4"/>
    </row>
    <row r="8869" spans="1:1" x14ac:dyDescent="0.2">
      <c r="A8869" s="4"/>
    </row>
    <row r="8870" spans="1:1" x14ac:dyDescent="0.2">
      <c r="A8870" s="4"/>
    </row>
    <row r="8871" spans="1:1" x14ac:dyDescent="0.2">
      <c r="A8871" s="4"/>
    </row>
    <row r="8872" spans="1:1" x14ac:dyDescent="0.2">
      <c r="A8872" s="4"/>
    </row>
    <row r="8873" spans="1:1" x14ac:dyDescent="0.2">
      <c r="A8873" s="4"/>
    </row>
    <row r="8874" spans="1:1" x14ac:dyDescent="0.2">
      <c r="A8874" s="4"/>
    </row>
    <row r="8875" spans="1:1" x14ac:dyDescent="0.2">
      <c r="A8875" s="4"/>
    </row>
    <row r="8876" spans="1:1" x14ac:dyDescent="0.2">
      <c r="A8876" s="4"/>
    </row>
    <row r="8877" spans="1:1" x14ac:dyDescent="0.2">
      <c r="A8877" s="4"/>
    </row>
    <row r="8878" spans="1:1" x14ac:dyDescent="0.2">
      <c r="A8878" s="4"/>
    </row>
    <row r="8879" spans="1:1" x14ac:dyDescent="0.2">
      <c r="A8879" s="4"/>
    </row>
    <row r="8880" spans="1:1" x14ac:dyDescent="0.2">
      <c r="A8880" s="4"/>
    </row>
    <row r="8881" spans="1:1" x14ac:dyDescent="0.2">
      <c r="A8881" s="4"/>
    </row>
    <row r="8882" spans="1:1" x14ac:dyDescent="0.2">
      <c r="A8882" s="4"/>
    </row>
    <row r="8883" spans="1:1" x14ac:dyDescent="0.2">
      <c r="A8883" s="4"/>
    </row>
    <row r="8884" spans="1:1" x14ac:dyDescent="0.2">
      <c r="A8884" s="4"/>
    </row>
    <row r="8885" spans="1:1" x14ac:dyDescent="0.2">
      <c r="A8885" s="4"/>
    </row>
    <row r="8886" spans="1:1" x14ac:dyDescent="0.2">
      <c r="A8886" s="4"/>
    </row>
    <row r="8887" spans="1:1" x14ac:dyDescent="0.2">
      <c r="A8887" s="4"/>
    </row>
    <row r="8888" spans="1:1" x14ac:dyDescent="0.2">
      <c r="A8888" s="4"/>
    </row>
    <row r="8889" spans="1:1" x14ac:dyDescent="0.2">
      <c r="A8889" s="4"/>
    </row>
    <row r="8890" spans="1:1" x14ac:dyDescent="0.2">
      <c r="A8890" s="4"/>
    </row>
    <row r="8891" spans="1:1" x14ac:dyDescent="0.2">
      <c r="A8891" s="4"/>
    </row>
    <row r="8892" spans="1:1" x14ac:dyDescent="0.2">
      <c r="A8892" s="4"/>
    </row>
    <row r="8893" spans="1:1" x14ac:dyDescent="0.2">
      <c r="A8893" s="4"/>
    </row>
    <row r="8894" spans="1:1" x14ac:dyDescent="0.2">
      <c r="A8894" s="4"/>
    </row>
    <row r="8895" spans="1:1" x14ac:dyDescent="0.2">
      <c r="A8895" s="4"/>
    </row>
    <row r="8896" spans="1:1" x14ac:dyDescent="0.2">
      <c r="A8896" s="4"/>
    </row>
    <row r="8897" spans="1:1" x14ac:dyDescent="0.2">
      <c r="A8897" s="4"/>
    </row>
    <row r="8898" spans="1:1" x14ac:dyDescent="0.2">
      <c r="A8898" s="4"/>
    </row>
    <row r="8899" spans="1:1" x14ac:dyDescent="0.2">
      <c r="A8899" s="4"/>
    </row>
    <row r="8900" spans="1:1" x14ac:dyDescent="0.2">
      <c r="A8900" s="4"/>
    </row>
    <row r="8901" spans="1:1" x14ac:dyDescent="0.2">
      <c r="A8901" s="4"/>
    </row>
    <row r="8902" spans="1:1" x14ac:dyDescent="0.2">
      <c r="A8902" s="4"/>
    </row>
    <row r="8903" spans="1:1" x14ac:dyDescent="0.2">
      <c r="A8903" s="4"/>
    </row>
    <row r="8904" spans="1:1" x14ac:dyDescent="0.2">
      <c r="A8904" s="4"/>
    </row>
    <row r="8905" spans="1:1" x14ac:dyDescent="0.2">
      <c r="A8905" s="4"/>
    </row>
    <row r="8906" spans="1:1" x14ac:dyDescent="0.2">
      <c r="A8906" s="4"/>
    </row>
    <row r="8907" spans="1:1" x14ac:dyDescent="0.2">
      <c r="A8907" s="4"/>
    </row>
    <row r="8908" spans="1:1" x14ac:dyDescent="0.2">
      <c r="A8908" s="4"/>
    </row>
    <row r="8909" spans="1:1" x14ac:dyDescent="0.2">
      <c r="A8909" s="4"/>
    </row>
    <row r="8910" spans="1:1" x14ac:dyDescent="0.2">
      <c r="A8910" s="4"/>
    </row>
    <row r="8911" spans="1:1" x14ac:dyDescent="0.2">
      <c r="A8911" s="4"/>
    </row>
    <row r="8912" spans="1:1" x14ac:dyDescent="0.2">
      <c r="A8912" s="4"/>
    </row>
    <row r="8913" spans="1:1" x14ac:dyDescent="0.2">
      <c r="A8913" s="4"/>
    </row>
    <row r="8914" spans="1:1" x14ac:dyDescent="0.2">
      <c r="A8914" s="4"/>
    </row>
    <row r="8915" spans="1:1" x14ac:dyDescent="0.2">
      <c r="A8915" s="4"/>
    </row>
    <row r="8916" spans="1:1" x14ac:dyDescent="0.2">
      <c r="A8916" s="4"/>
    </row>
    <row r="8917" spans="1:1" x14ac:dyDescent="0.2">
      <c r="A8917" s="4"/>
    </row>
    <row r="8918" spans="1:1" x14ac:dyDescent="0.2">
      <c r="A8918" s="4"/>
    </row>
    <row r="8919" spans="1:1" x14ac:dyDescent="0.2">
      <c r="A8919" s="4"/>
    </row>
    <row r="8920" spans="1:1" x14ac:dyDescent="0.2">
      <c r="A8920" s="4"/>
    </row>
    <row r="8921" spans="1:1" x14ac:dyDescent="0.2">
      <c r="A8921" s="4"/>
    </row>
    <row r="8922" spans="1:1" x14ac:dyDescent="0.2">
      <c r="A8922" s="4"/>
    </row>
    <row r="8923" spans="1:1" x14ac:dyDescent="0.2">
      <c r="A8923" s="4"/>
    </row>
    <row r="8924" spans="1:1" x14ac:dyDescent="0.2">
      <c r="A8924" s="4"/>
    </row>
    <row r="8925" spans="1:1" x14ac:dyDescent="0.2">
      <c r="A8925" s="4"/>
    </row>
    <row r="8926" spans="1:1" x14ac:dyDescent="0.2">
      <c r="A8926" s="4"/>
    </row>
    <row r="8927" spans="1:1" x14ac:dyDescent="0.2">
      <c r="A8927" s="4"/>
    </row>
    <row r="8928" spans="1:1" x14ac:dyDescent="0.2">
      <c r="A8928" s="4"/>
    </row>
    <row r="8929" spans="1:1" x14ac:dyDescent="0.2">
      <c r="A8929" s="4"/>
    </row>
    <row r="8930" spans="1:1" x14ac:dyDescent="0.2">
      <c r="A8930" s="4"/>
    </row>
    <row r="8931" spans="1:1" x14ac:dyDescent="0.2">
      <c r="A8931" s="4"/>
    </row>
    <row r="8932" spans="1:1" x14ac:dyDescent="0.2">
      <c r="A8932" s="4"/>
    </row>
    <row r="8933" spans="1:1" x14ac:dyDescent="0.2">
      <c r="A8933" s="4"/>
    </row>
    <row r="8934" spans="1:1" x14ac:dyDescent="0.2">
      <c r="A8934" s="4"/>
    </row>
    <row r="8935" spans="1:1" x14ac:dyDescent="0.2">
      <c r="A8935" s="4"/>
    </row>
    <row r="8936" spans="1:1" x14ac:dyDescent="0.2">
      <c r="A8936" s="4"/>
    </row>
    <row r="8937" spans="1:1" x14ac:dyDescent="0.2">
      <c r="A8937" s="4"/>
    </row>
    <row r="8938" spans="1:1" x14ac:dyDescent="0.2">
      <c r="A8938" s="4"/>
    </row>
    <row r="8939" spans="1:1" x14ac:dyDescent="0.2">
      <c r="A8939" s="4"/>
    </row>
    <row r="8940" spans="1:1" x14ac:dyDescent="0.2">
      <c r="A8940" s="4"/>
    </row>
    <row r="8941" spans="1:1" x14ac:dyDescent="0.2">
      <c r="A8941" s="4"/>
    </row>
    <row r="8942" spans="1:1" x14ac:dyDescent="0.2">
      <c r="A8942" s="4"/>
    </row>
    <row r="8943" spans="1:1" x14ac:dyDescent="0.2">
      <c r="A8943" s="4"/>
    </row>
    <row r="8944" spans="1:1" x14ac:dyDescent="0.2">
      <c r="A8944" s="4"/>
    </row>
    <row r="8945" spans="1:1" x14ac:dyDescent="0.2">
      <c r="A8945" s="4"/>
    </row>
    <row r="8946" spans="1:1" x14ac:dyDescent="0.2">
      <c r="A8946" s="4"/>
    </row>
    <row r="8947" spans="1:1" x14ac:dyDescent="0.2">
      <c r="A8947" s="4"/>
    </row>
    <row r="8948" spans="1:1" x14ac:dyDescent="0.2">
      <c r="A8948" s="4"/>
    </row>
    <row r="8949" spans="1:1" x14ac:dyDescent="0.2">
      <c r="A8949" s="4"/>
    </row>
    <row r="8950" spans="1:1" x14ac:dyDescent="0.2">
      <c r="A8950" s="4"/>
    </row>
    <row r="8951" spans="1:1" x14ac:dyDescent="0.2">
      <c r="A8951" s="4"/>
    </row>
    <row r="8952" spans="1:1" x14ac:dyDescent="0.2">
      <c r="A8952" s="4"/>
    </row>
    <row r="8953" spans="1:1" x14ac:dyDescent="0.2">
      <c r="A8953" s="4"/>
    </row>
    <row r="8954" spans="1:1" x14ac:dyDescent="0.2">
      <c r="A8954" s="4"/>
    </row>
    <row r="8955" spans="1:1" x14ac:dyDescent="0.2">
      <c r="A8955" s="4"/>
    </row>
    <row r="8956" spans="1:1" x14ac:dyDescent="0.2">
      <c r="A8956" s="4"/>
    </row>
    <row r="8957" spans="1:1" x14ac:dyDescent="0.2">
      <c r="A8957" s="4"/>
    </row>
    <row r="8958" spans="1:1" x14ac:dyDescent="0.2">
      <c r="A8958" s="4"/>
    </row>
    <row r="8959" spans="1:1" x14ac:dyDescent="0.2">
      <c r="A8959" s="4"/>
    </row>
    <row r="8960" spans="1:1" x14ac:dyDescent="0.2">
      <c r="A8960" s="4"/>
    </row>
    <row r="8961" spans="1:1" x14ac:dyDescent="0.2">
      <c r="A8961" s="4"/>
    </row>
    <row r="8962" spans="1:1" x14ac:dyDescent="0.2">
      <c r="A8962" s="4"/>
    </row>
    <row r="8963" spans="1:1" x14ac:dyDescent="0.2">
      <c r="A8963" s="4"/>
    </row>
    <row r="8964" spans="1:1" x14ac:dyDescent="0.2">
      <c r="A8964" s="4"/>
    </row>
    <row r="8965" spans="1:1" x14ac:dyDescent="0.2">
      <c r="A8965" s="4"/>
    </row>
    <row r="8966" spans="1:1" x14ac:dyDescent="0.2">
      <c r="A8966" s="4"/>
    </row>
    <row r="8967" spans="1:1" x14ac:dyDescent="0.2">
      <c r="A8967" s="4"/>
    </row>
    <row r="8968" spans="1:1" x14ac:dyDescent="0.2">
      <c r="A8968" s="4"/>
    </row>
    <row r="8969" spans="1:1" x14ac:dyDescent="0.2">
      <c r="A8969" s="4"/>
    </row>
    <row r="8970" spans="1:1" x14ac:dyDescent="0.2">
      <c r="A8970" s="4"/>
    </row>
    <row r="8971" spans="1:1" x14ac:dyDescent="0.2">
      <c r="A8971" s="4"/>
    </row>
    <row r="8972" spans="1:1" x14ac:dyDescent="0.2">
      <c r="A8972" s="4"/>
    </row>
    <row r="8973" spans="1:1" x14ac:dyDescent="0.2">
      <c r="A8973" s="4"/>
    </row>
    <row r="8974" spans="1:1" x14ac:dyDescent="0.2">
      <c r="A8974" s="4"/>
    </row>
    <row r="8975" spans="1:1" x14ac:dyDescent="0.2">
      <c r="A8975" s="4"/>
    </row>
    <row r="8976" spans="1:1" x14ac:dyDescent="0.2">
      <c r="A8976" s="4"/>
    </row>
    <row r="8977" spans="1:1" x14ac:dyDescent="0.2">
      <c r="A8977" s="4"/>
    </row>
    <row r="8978" spans="1:1" x14ac:dyDescent="0.2">
      <c r="A8978" s="4"/>
    </row>
    <row r="8979" spans="1:1" x14ac:dyDescent="0.2">
      <c r="A8979" s="4"/>
    </row>
    <row r="8980" spans="1:1" x14ac:dyDescent="0.2">
      <c r="A8980" s="4"/>
    </row>
    <row r="8981" spans="1:1" x14ac:dyDescent="0.2">
      <c r="A8981" s="4"/>
    </row>
    <row r="8982" spans="1:1" x14ac:dyDescent="0.2">
      <c r="A8982" s="4"/>
    </row>
    <row r="8983" spans="1:1" x14ac:dyDescent="0.2">
      <c r="A8983" s="4"/>
    </row>
    <row r="8984" spans="1:1" x14ac:dyDescent="0.2">
      <c r="A8984" s="4"/>
    </row>
    <row r="8985" spans="1:1" x14ac:dyDescent="0.2">
      <c r="A8985" s="4"/>
    </row>
    <row r="8986" spans="1:1" x14ac:dyDescent="0.2">
      <c r="A8986" s="4"/>
    </row>
    <row r="8987" spans="1:1" x14ac:dyDescent="0.2">
      <c r="A8987" s="4"/>
    </row>
    <row r="8988" spans="1:1" x14ac:dyDescent="0.2">
      <c r="A8988" s="4"/>
    </row>
    <row r="8989" spans="1:1" x14ac:dyDescent="0.2">
      <c r="A8989" s="4"/>
    </row>
    <row r="8990" spans="1:1" x14ac:dyDescent="0.2">
      <c r="A8990" s="4"/>
    </row>
    <row r="8991" spans="1:1" x14ac:dyDescent="0.2">
      <c r="A8991" s="4"/>
    </row>
    <row r="8992" spans="1:1" x14ac:dyDescent="0.2">
      <c r="A8992" s="4"/>
    </row>
    <row r="8993" spans="1:1" x14ac:dyDescent="0.2">
      <c r="A8993" s="4"/>
    </row>
    <row r="8994" spans="1:1" x14ac:dyDescent="0.2">
      <c r="A8994" s="4"/>
    </row>
    <row r="8995" spans="1:1" x14ac:dyDescent="0.2">
      <c r="A8995" s="4"/>
    </row>
    <row r="8996" spans="1:1" x14ac:dyDescent="0.2">
      <c r="A8996" s="4"/>
    </row>
    <row r="8997" spans="1:1" x14ac:dyDescent="0.2">
      <c r="A8997" s="4"/>
    </row>
    <row r="8998" spans="1:1" x14ac:dyDescent="0.2">
      <c r="A8998" s="4"/>
    </row>
    <row r="8999" spans="1:1" x14ac:dyDescent="0.2">
      <c r="A8999" s="4"/>
    </row>
    <row r="9000" spans="1:1" x14ac:dyDescent="0.2">
      <c r="A9000" s="4"/>
    </row>
    <row r="9001" spans="1:1" x14ac:dyDescent="0.2">
      <c r="A9001" s="4"/>
    </row>
    <row r="9002" spans="1:1" x14ac:dyDescent="0.2">
      <c r="A9002" s="4"/>
    </row>
    <row r="9003" spans="1:1" x14ac:dyDescent="0.2">
      <c r="A9003" s="4"/>
    </row>
    <row r="9004" spans="1:1" x14ac:dyDescent="0.2">
      <c r="A9004" s="4"/>
    </row>
    <row r="9005" spans="1:1" x14ac:dyDescent="0.2">
      <c r="A9005" s="4"/>
    </row>
    <row r="9006" spans="1:1" x14ac:dyDescent="0.2">
      <c r="A9006" s="4"/>
    </row>
    <row r="9007" spans="1:1" x14ac:dyDescent="0.2">
      <c r="A9007" s="4"/>
    </row>
    <row r="9008" spans="1:1" x14ac:dyDescent="0.2">
      <c r="A9008" s="4"/>
    </row>
    <row r="9009" spans="1:1" x14ac:dyDescent="0.2">
      <c r="A9009" s="4"/>
    </row>
    <row r="9010" spans="1:1" x14ac:dyDescent="0.2">
      <c r="A9010" s="4"/>
    </row>
    <row r="9011" spans="1:1" x14ac:dyDescent="0.2">
      <c r="A9011" s="4"/>
    </row>
    <row r="9012" spans="1:1" x14ac:dyDescent="0.2">
      <c r="A9012" s="4"/>
    </row>
    <row r="9013" spans="1:1" x14ac:dyDescent="0.2">
      <c r="A9013" s="4"/>
    </row>
    <row r="9014" spans="1:1" x14ac:dyDescent="0.2">
      <c r="A9014" s="4"/>
    </row>
    <row r="9015" spans="1:1" x14ac:dyDescent="0.2">
      <c r="A9015" s="4"/>
    </row>
    <row r="9016" spans="1:1" x14ac:dyDescent="0.2">
      <c r="A9016" s="4"/>
    </row>
    <row r="9017" spans="1:1" x14ac:dyDescent="0.2">
      <c r="A9017" s="4"/>
    </row>
    <row r="9018" spans="1:1" x14ac:dyDescent="0.2">
      <c r="A9018" s="4"/>
    </row>
    <row r="9019" spans="1:1" x14ac:dyDescent="0.2">
      <c r="A9019" s="4"/>
    </row>
    <row r="9020" spans="1:1" x14ac:dyDescent="0.2">
      <c r="A9020" s="4"/>
    </row>
    <row r="9021" spans="1:1" x14ac:dyDescent="0.2">
      <c r="A9021" s="4"/>
    </row>
    <row r="9022" spans="1:1" x14ac:dyDescent="0.2">
      <c r="A9022" s="4"/>
    </row>
    <row r="9023" spans="1:1" x14ac:dyDescent="0.2">
      <c r="A9023" s="4"/>
    </row>
    <row r="9024" spans="1:1" x14ac:dyDescent="0.2">
      <c r="A9024" s="4"/>
    </row>
    <row r="9025" spans="1:1" x14ac:dyDescent="0.2">
      <c r="A9025" s="4"/>
    </row>
    <row r="9026" spans="1:1" x14ac:dyDescent="0.2">
      <c r="A9026" s="4"/>
    </row>
    <row r="9027" spans="1:1" x14ac:dyDescent="0.2">
      <c r="A9027" s="4"/>
    </row>
    <row r="9028" spans="1:1" x14ac:dyDescent="0.2">
      <c r="A9028" s="4"/>
    </row>
    <row r="9029" spans="1:1" x14ac:dyDescent="0.2">
      <c r="A9029" s="4"/>
    </row>
    <row r="9030" spans="1:1" x14ac:dyDescent="0.2">
      <c r="A9030" s="4"/>
    </row>
    <row r="9031" spans="1:1" x14ac:dyDescent="0.2">
      <c r="A9031" s="4"/>
    </row>
    <row r="9032" spans="1:1" x14ac:dyDescent="0.2">
      <c r="A9032" s="4"/>
    </row>
    <row r="9033" spans="1:1" x14ac:dyDescent="0.2">
      <c r="A9033" s="4"/>
    </row>
    <row r="9034" spans="1:1" x14ac:dyDescent="0.2">
      <c r="A9034" s="4"/>
    </row>
    <row r="9035" spans="1:1" x14ac:dyDescent="0.2">
      <c r="A9035" s="4"/>
    </row>
    <row r="9036" spans="1:1" x14ac:dyDescent="0.2">
      <c r="A9036" s="4"/>
    </row>
    <row r="9037" spans="1:1" x14ac:dyDescent="0.2">
      <c r="A9037" s="4"/>
    </row>
    <row r="9038" spans="1:1" x14ac:dyDescent="0.2">
      <c r="A9038" s="4"/>
    </row>
    <row r="9039" spans="1:1" x14ac:dyDescent="0.2">
      <c r="A9039" s="4"/>
    </row>
    <row r="9040" spans="1:1" x14ac:dyDescent="0.2">
      <c r="A9040" s="4"/>
    </row>
    <row r="9041" spans="1:1" x14ac:dyDescent="0.2">
      <c r="A9041" s="4"/>
    </row>
    <row r="9042" spans="1:1" x14ac:dyDescent="0.2">
      <c r="A9042" s="4"/>
    </row>
    <row r="9043" spans="1:1" x14ac:dyDescent="0.2">
      <c r="A9043" s="4"/>
    </row>
    <row r="9044" spans="1:1" x14ac:dyDescent="0.2">
      <c r="A9044" s="4"/>
    </row>
    <row r="9045" spans="1:1" x14ac:dyDescent="0.2">
      <c r="A9045" s="4"/>
    </row>
    <row r="9046" spans="1:1" x14ac:dyDescent="0.2">
      <c r="A9046" s="4"/>
    </row>
    <row r="9047" spans="1:1" x14ac:dyDescent="0.2">
      <c r="A9047" s="4"/>
    </row>
    <row r="9048" spans="1:1" x14ac:dyDescent="0.2">
      <c r="A9048" s="4"/>
    </row>
    <row r="9049" spans="1:1" x14ac:dyDescent="0.2">
      <c r="A9049" s="4"/>
    </row>
    <row r="9050" spans="1:1" x14ac:dyDescent="0.2">
      <c r="A9050" s="4"/>
    </row>
    <row r="9051" spans="1:1" x14ac:dyDescent="0.2">
      <c r="A9051" s="4"/>
    </row>
    <row r="9052" spans="1:1" x14ac:dyDescent="0.2">
      <c r="A9052" s="4"/>
    </row>
    <row r="9053" spans="1:1" x14ac:dyDescent="0.2">
      <c r="A9053" s="4"/>
    </row>
    <row r="9054" spans="1:1" x14ac:dyDescent="0.2">
      <c r="A9054" s="4"/>
    </row>
    <row r="9055" spans="1:1" x14ac:dyDescent="0.2">
      <c r="A9055" s="4"/>
    </row>
    <row r="9056" spans="1:1" x14ac:dyDescent="0.2">
      <c r="A9056" s="4"/>
    </row>
    <row r="9057" spans="1:1" x14ac:dyDescent="0.2">
      <c r="A9057" s="4"/>
    </row>
    <row r="9058" spans="1:1" x14ac:dyDescent="0.2">
      <c r="A9058" s="4"/>
    </row>
    <row r="9059" spans="1:1" x14ac:dyDescent="0.2">
      <c r="A9059" s="4"/>
    </row>
    <row r="9060" spans="1:1" x14ac:dyDescent="0.2">
      <c r="A9060" s="4"/>
    </row>
    <row r="9061" spans="1:1" x14ac:dyDescent="0.2">
      <c r="A9061" s="4"/>
    </row>
    <row r="9062" spans="1:1" x14ac:dyDescent="0.2">
      <c r="A9062" s="4"/>
    </row>
    <row r="9063" spans="1:1" x14ac:dyDescent="0.2">
      <c r="A9063" s="4"/>
    </row>
    <row r="9064" spans="1:1" x14ac:dyDescent="0.2">
      <c r="A9064" s="4"/>
    </row>
    <row r="9065" spans="1:1" x14ac:dyDescent="0.2">
      <c r="A9065" s="4"/>
    </row>
    <row r="9066" spans="1:1" x14ac:dyDescent="0.2">
      <c r="A9066" s="4"/>
    </row>
    <row r="9067" spans="1:1" x14ac:dyDescent="0.2">
      <c r="A9067" s="4"/>
    </row>
    <row r="9068" spans="1:1" x14ac:dyDescent="0.2">
      <c r="A9068" s="4"/>
    </row>
    <row r="9069" spans="1:1" x14ac:dyDescent="0.2">
      <c r="A9069" s="4"/>
    </row>
    <row r="9070" spans="1:1" x14ac:dyDescent="0.2">
      <c r="A9070" s="4"/>
    </row>
    <row r="9071" spans="1:1" x14ac:dyDescent="0.2">
      <c r="A9071" s="4"/>
    </row>
    <row r="9072" spans="1:1" x14ac:dyDescent="0.2">
      <c r="A9072" s="4"/>
    </row>
    <row r="9073" spans="1:1" x14ac:dyDescent="0.2">
      <c r="A9073" s="4"/>
    </row>
    <row r="9074" spans="1:1" x14ac:dyDescent="0.2">
      <c r="A9074" s="4"/>
    </row>
    <row r="9075" spans="1:1" x14ac:dyDescent="0.2">
      <c r="A9075" s="4"/>
    </row>
    <row r="9076" spans="1:1" x14ac:dyDescent="0.2">
      <c r="A9076" s="4"/>
    </row>
    <row r="9077" spans="1:1" x14ac:dyDescent="0.2">
      <c r="A9077" s="4"/>
    </row>
    <row r="9078" spans="1:1" x14ac:dyDescent="0.2">
      <c r="A9078" s="4"/>
    </row>
    <row r="9079" spans="1:1" x14ac:dyDescent="0.2">
      <c r="A9079" s="4"/>
    </row>
    <row r="9080" spans="1:1" x14ac:dyDescent="0.2">
      <c r="A9080" s="4"/>
    </row>
    <row r="9081" spans="1:1" x14ac:dyDescent="0.2">
      <c r="A9081" s="4"/>
    </row>
    <row r="9082" spans="1:1" x14ac:dyDescent="0.2">
      <c r="A9082" s="4"/>
    </row>
    <row r="9083" spans="1:1" x14ac:dyDescent="0.2">
      <c r="A9083" s="4"/>
    </row>
    <row r="9084" spans="1:1" x14ac:dyDescent="0.2">
      <c r="A9084" s="4"/>
    </row>
    <row r="9085" spans="1:1" x14ac:dyDescent="0.2">
      <c r="A9085" s="4"/>
    </row>
    <row r="9086" spans="1:1" x14ac:dyDescent="0.2">
      <c r="A9086" s="4"/>
    </row>
    <row r="9087" spans="1:1" x14ac:dyDescent="0.2">
      <c r="A9087" s="4"/>
    </row>
    <row r="9088" spans="1:1" x14ac:dyDescent="0.2">
      <c r="A9088" s="4"/>
    </row>
    <row r="9089" spans="1:1" x14ac:dyDescent="0.2">
      <c r="A9089" s="4"/>
    </row>
    <row r="9090" spans="1:1" x14ac:dyDescent="0.2">
      <c r="A9090" s="4"/>
    </row>
    <row r="9091" spans="1:1" x14ac:dyDescent="0.2">
      <c r="A9091" s="4"/>
    </row>
    <row r="9092" spans="1:1" x14ac:dyDescent="0.2">
      <c r="A9092" s="4"/>
    </row>
    <row r="9093" spans="1:1" x14ac:dyDescent="0.2">
      <c r="A9093" s="4"/>
    </row>
    <row r="9094" spans="1:1" x14ac:dyDescent="0.2">
      <c r="A9094" s="4"/>
    </row>
    <row r="9095" spans="1:1" x14ac:dyDescent="0.2">
      <c r="A9095" s="4"/>
    </row>
    <row r="9096" spans="1:1" x14ac:dyDescent="0.2">
      <c r="A9096" s="4"/>
    </row>
    <row r="9097" spans="1:1" x14ac:dyDescent="0.2">
      <c r="A9097" s="4"/>
    </row>
    <row r="9098" spans="1:1" x14ac:dyDescent="0.2">
      <c r="A9098" s="4"/>
    </row>
    <row r="9099" spans="1:1" x14ac:dyDescent="0.2">
      <c r="A9099" s="4"/>
    </row>
    <row r="9100" spans="1:1" x14ac:dyDescent="0.2">
      <c r="A9100" s="4"/>
    </row>
    <row r="9101" spans="1:1" x14ac:dyDescent="0.2">
      <c r="A9101" s="4"/>
    </row>
    <row r="9102" spans="1:1" x14ac:dyDescent="0.2">
      <c r="A9102" s="4"/>
    </row>
    <row r="9103" spans="1:1" x14ac:dyDescent="0.2">
      <c r="A9103" s="4"/>
    </row>
    <row r="9104" spans="1:1" x14ac:dyDescent="0.2">
      <c r="A9104" s="4"/>
    </row>
    <row r="9105" spans="1:1" x14ac:dyDescent="0.2">
      <c r="A9105" s="4"/>
    </row>
    <row r="9106" spans="1:1" x14ac:dyDescent="0.2">
      <c r="A9106" s="4"/>
    </row>
    <row r="9107" spans="1:1" x14ac:dyDescent="0.2">
      <c r="A9107" s="4"/>
    </row>
    <row r="9108" spans="1:1" x14ac:dyDescent="0.2">
      <c r="A9108" s="4"/>
    </row>
    <row r="9109" spans="1:1" x14ac:dyDescent="0.2">
      <c r="A9109" s="4"/>
    </row>
    <row r="9110" spans="1:1" x14ac:dyDescent="0.2">
      <c r="A9110" s="4"/>
    </row>
    <row r="9111" spans="1:1" x14ac:dyDescent="0.2">
      <c r="A9111" s="4"/>
    </row>
    <row r="9112" spans="1:1" x14ac:dyDescent="0.2">
      <c r="A9112" s="4"/>
    </row>
    <row r="9113" spans="1:1" x14ac:dyDescent="0.2">
      <c r="A9113" s="4"/>
    </row>
    <row r="9114" spans="1:1" x14ac:dyDescent="0.2">
      <c r="A9114" s="4"/>
    </row>
    <row r="9115" spans="1:1" x14ac:dyDescent="0.2">
      <c r="A9115" s="4"/>
    </row>
    <row r="9116" spans="1:1" x14ac:dyDescent="0.2">
      <c r="A9116" s="4"/>
    </row>
    <row r="9117" spans="1:1" x14ac:dyDescent="0.2">
      <c r="A9117" s="4"/>
    </row>
    <row r="9118" spans="1:1" x14ac:dyDescent="0.2">
      <c r="A9118" s="4"/>
    </row>
    <row r="9119" spans="1:1" x14ac:dyDescent="0.2">
      <c r="A9119" s="4"/>
    </row>
    <row r="9120" spans="1:1" x14ac:dyDescent="0.2">
      <c r="A9120" s="4"/>
    </row>
    <row r="9121" spans="1:1" x14ac:dyDescent="0.2">
      <c r="A9121" s="4"/>
    </row>
    <row r="9122" spans="1:1" x14ac:dyDescent="0.2">
      <c r="A9122" s="4"/>
    </row>
    <row r="9123" spans="1:1" x14ac:dyDescent="0.2">
      <c r="A9123" s="4"/>
    </row>
    <row r="9124" spans="1:1" x14ac:dyDescent="0.2">
      <c r="A9124" s="4"/>
    </row>
    <row r="9125" spans="1:1" x14ac:dyDescent="0.2">
      <c r="A9125" s="4"/>
    </row>
    <row r="9126" spans="1:1" x14ac:dyDescent="0.2">
      <c r="A9126" s="4"/>
    </row>
    <row r="9127" spans="1:1" x14ac:dyDescent="0.2">
      <c r="A9127" s="4"/>
    </row>
    <row r="9128" spans="1:1" x14ac:dyDescent="0.2">
      <c r="A9128" s="4"/>
    </row>
    <row r="9129" spans="1:1" x14ac:dyDescent="0.2">
      <c r="A9129" s="4"/>
    </row>
    <row r="9130" spans="1:1" x14ac:dyDescent="0.2">
      <c r="A9130" s="4"/>
    </row>
    <row r="9131" spans="1:1" x14ac:dyDescent="0.2">
      <c r="A9131" s="4"/>
    </row>
    <row r="9132" spans="1:1" x14ac:dyDescent="0.2">
      <c r="A9132" s="4"/>
    </row>
    <row r="9133" spans="1:1" x14ac:dyDescent="0.2">
      <c r="A9133" s="4"/>
    </row>
    <row r="9134" spans="1:1" x14ac:dyDescent="0.2">
      <c r="A9134" s="4"/>
    </row>
    <row r="9135" spans="1:1" x14ac:dyDescent="0.2">
      <c r="A9135" s="4"/>
    </row>
    <row r="9136" spans="1:1" x14ac:dyDescent="0.2">
      <c r="A9136" s="4"/>
    </row>
    <row r="9137" spans="1:1" x14ac:dyDescent="0.2">
      <c r="A9137" s="4"/>
    </row>
    <row r="9138" spans="1:1" x14ac:dyDescent="0.2">
      <c r="A9138" s="4"/>
    </row>
    <row r="9139" spans="1:1" x14ac:dyDescent="0.2">
      <c r="A9139" s="4"/>
    </row>
    <row r="9140" spans="1:1" x14ac:dyDescent="0.2">
      <c r="A9140" s="4"/>
    </row>
    <row r="9141" spans="1:1" x14ac:dyDescent="0.2">
      <c r="A9141" s="4"/>
    </row>
    <row r="9142" spans="1:1" x14ac:dyDescent="0.2">
      <c r="A9142" s="4"/>
    </row>
    <row r="9143" spans="1:1" x14ac:dyDescent="0.2">
      <c r="A9143" s="4"/>
    </row>
    <row r="9144" spans="1:1" x14ac:dyDescent="0.2">
      <c r="A9144" s="4"/>
    </row>
    <row r="9145" spans="1:1" x14ac:dyDescent="0.2">
      <c r="A9145" s="4"/>
    </row>
    <row r="9146" spans="1:1" x14ac:dyDescent="0.2">
      <c r="A9146" s="4"/>
    </row>
    <row r="9147" spans="1:1" x14ac:dyDescent="0.2">
      <c r="A9147" s="4"/>
    </row>
    <row r="9148" spans="1:1" x14ac:dyDescent="0.2">
      <c r="A9148" s="4"/>
    </row>
    <row r="9149" spans="1:1" x14ac:dyDescent="0.2">
      <c r="A9149" s="4"/>
    </row>
    <row r="9150" spans="1:1" x14ac:dyDescent="0.2">
      <c r="A9150" s="4"/>
    </row>
    <row r="9151" spans="1:1" x14ac:dyDescent="0.2">
      <c r="A9151" s="4"/>
    </row>
    <row r="9152" spans="1:1" x14ac:dyDescent="0.2">
      <c r="A9152" s="4"/>
    </row>
    <row r="9153" spans="1:1" x14ac:dyDescent="0.2">
      <c r="A9153" s="4"/>
    </row>
    <row r="9154" spans="1:1" x14ac:dyDescent="0.2">
      <c r="A9154" s="4"/>
    </row>
    <row r="9155" spans="1:1" x14ac:dyDescent="0.2">
      <c r="A9155" s="4"/>
    </row>
    <row r="9156" spans="1:1" x14ac:dyDescent="0.2">
      <c r="A9156" s="4"/>
    </row>
    <row r="9157" spans="1:1" x14ac:dyDescent="0.2">
      <c r="A9157" s="4"/>
    </row>
    <row r="9158" spans="1:1" x14ac:dyDescent="0.2">
      <c r="A9158" s="4"/>
    </row>
    <row r="9159" spans="1:1" x14ac:dyDescent="0.2">
      <c r="A9159" s="4"/>
    </row>
    <row r="9160" spans="1:1" x14ac:dyDescent="0.2">
      <c r="A9160" s="4"/>
    </row>
    <row r="9161" spans="1:1" x14ac:dyDescent="0.2">
      <c r="A9161" s="4"/>
    </row>
    <row r="9162" spans="1:1" x14ac:dyDescent="0.2">
      <c r="A9162" s="4"/>
    </row>
    <row r="9163" spans="1:1" x14ac:dyDescent="0.2">
      <c r="A9163" s="4"/>
    </row>
    <row r="9164" spans="1:1" x14ac:dyDescent="0.2">
      <c r="A9164" s="4"/>
    </row>
    <row r="9165" spans="1:1" x14ac:dyDescent="0.2">
      <c r="A9165" s="4"/>
    </row>
    <row r="9166" spans="1:1" x14ac:dyDescent="0.2">
      <c r="A9166" s="4"/>
    </row>
    <row r="9167" spans="1:1" x14ac:dyDescent="0.2">
      <c r="A9167" s="4"/>
    </row>
    <row r="9168" spans="1:1" x14ac:dyDescent="0.2">
      <c r="A9168" s="4"/>
    </row>
    <row r="9169" spans="1:1" x14ac:dyDescent="0.2">
      <c r="A9169" s="4"/>
    </row>
    <row r="9170" spans="1:1" x14ac:dyDescent="0.2">
      <c r="A9170" s="4"/>
    </row>
    <row r="9171" spans="1:1" x14ac:dyDescent="0.2">
      <c r="A9171" s="4"/>
    </row>
    <row r="9172" spans="1:1" x14ac:dyDescent="0.2">
      <c r="A9172" s="4"/>
    </row>
    <row r="9173" spans="1:1" x14ac:dyDescent="0.2">
      <c r="A9173" s="4"/>
    </row>
    <row r="9174" spans="1:1" x14ac:dyDescent="0.2">
      <c r="A9174" s="4"/>
    </row>
    <row r="9175" spans="1:1" x14ac:dyDescent="0.2">
      <c r="A9175" s="4"/>
    </row>
    <row r="9176" spans="1:1" x14ac:dyDescent="0.2">
      <c r="A9176" s="4"/>
    </row>
    <row r="9177" spans="1:1" x14ac:dyDescent="0.2">
      <c r="A9177" s="4"/>
    </row>
    <row r="9178" spans="1:1" x14ac:dyDescent="0.2">
      <c r="A9178" s="4"/>
    </row>
    <row r="9179" spans="1:1" x14ac:dyDescent="0.2">
      <c r="A9179" s="4"/>
    </row>
    <row r="9180" spans="1:1" x14ac:dyDescent="0.2">
      <c r="A9180" s="4"/>
    </row>
    <row r="9181" spans="1:1" x14ac:dyDescent="0.2">
      <c r="A9181" s="4"/>
    </row>
    <row r="9182" spans="1:1" x14ac:dyDescent="0.2">
      <c r="A9182" s="4"/>
    </row>
    <row r="9183" spans="1:1" x14ac:dyDescent="0.2">
      <c r="A9183" s="4"/>
    </row>
    <row r="9184" spans="1:1" x14ac:dyDescent="0.2">
      <c r="A9184" s="4"/>
    </row>
    <row r="9185" spans="1:1" x14ac:dyDescent="0.2">
      <c r="A9185" s="4"/>
    </row>
    <row r="9186" spans="1:1" x14ac:dyDescent="0.2">
      <c r="A9186" s="4"/>
    </row>
    <row r="9187" spans="1:1" x14ac:dyDescent="0.2">
      <c r="A9187" s="4"/>
    </row>
    <row r="9188" spans="1:1" x14ac:dyDescent="0.2">
      <c r="A9188" s="4"/>
    </row>
    <row r="9189" spans="1:1" x14ac:dyDescent="0.2">
      <c r="A9189" s="4"/>
    </row>
    <row r="9190" spans="1:1" x14ac:dyDescent="0.2">
      <c r="A9190" s="4"/>
    </row>
    <row r="9191" spans="1:1" x14ac:dyDescent="0.2">
      <c r="A9191" s="4"/>
    </row>
    <row r="9192" spans="1:1" x14ac:dyDescent="0.2">
      <c r="A9192" s="4"/>
    </row>
    <row r="9193" spans="1:1" x14ac:dyDescent="0.2">
      <c r="A9193" s="4"/>
    </row>
    <row r="9194" spans="1:1" x14ac:dyDescent="0.2">
      <c r="A9194" s="4"/>
    </row>
    <row r="9195" spans="1:1" x14ac:dyDescent="0.2">
      <c r="A9195" s="4"/>
    </row>
    <row r="9196" spans="1:1" x14ac:dyDescent="0.2">
      <c r="A9196" s="4"/>
    </row>
    <row r="9197" spans="1:1" x14ac:dyDescent="0.2">
      <c r="A9197" s="4"/>
    </row>
    <row r="9198" spans="1:1" x14ac:dyDescent="0.2">
      <c r="A9198" s="4"/>
    </row>
    <row r="9199" spans="1:1" x14ac:dyDescent="0.2">
      <c r="A9199" s="4"/>
    </row>
    <row r="9200" spans="1:1" x14ac:dyDescent="0.2">
      <c r="A9200" s="4"/>
    </row>
    <row r="9201" spans="1:1" x14ac:dyDescent="0.2">
      <c r="A9201" s="4"/>
    </row>
    <row r="9202" spans="1:1" x14ac:dyDescent="0.2">
      <c r="A9202" s="4"/>
    </row>
    <row r="9203" spans="1:1" x14ac:dyDescent="0.2">
      <c r="A9203" s="4"/>
    </row>
    <row r="9204" spans="1:1" x14ac:dyDescent="0.2">
      <c r="A9204" s="4"/>
    </row>
    <row r="9205" spans="1:1" x14ac:dyDescent="0.2">
      <c r="A9205" s="4"/>
    </row>
    <row r="9206" spans="1:1" x14ac:dyDescent="0.2">
      <c r="A9206" s="4"/>
    </row>
    <row r="9207" spans="1:1" x14ac:dyDescent="0.2">
      <c r="A9207" s="4"/>
    </row>
    <row r="9208" spans="1:1" x14ac:dyDescent="0.2">
      <c r="A9208" s="4"/>
    </row>
    <row r="9209" spans="1:1" x14ac:dyDescent="0.2">
      <c r="A9209" s="4"/>
    </row>
    <row r="9210" spans="1:1" x14ac:dyDescent="0.2">
      <c r="A9210" s="4"/>
    </row>
    <row r="9211" spans="1:1" x14ac:dyDescent="0.2">
      <c r="A9211" s="4"/>
    </row>
    <row r="9212" spans="1:1" x14ac:dyDescent="0.2">
      <c r="A9212" s="4"/>
    </row>
    <row r="9213" spans="1:1" x14ac:dyDescent="0.2">
      <c r="A9213" s="4"/>
    </row>
    <row r="9214" spans="1:1" x14ac:dyDescent="0.2">
      <c r="A9214" s="4"/>
    </row>
    <row r="9215" spans="1:1" x14ac:dyDescent="0.2">
      <c r="A9215" s="4"/>
    </row>
    <row r="9216" spans="1:1" x14ac:dyDescent="0.2">
      <c r="A9216" s="4"/>
    </row>
    <row r="9217" spans="1:1" x14ac:dyDescent="0.2">
      <c r="A9217" s="4"/>
    </row>
    <row r="9218" spans="1:1" x14ac:dyDescent="0.2">
      <c r="A9218" s="4"/>
    </row>
    <row r="9219" spans="1:1" x14ac:dyDescent="0.2">
      <c r="A9219" s="4"/>
    </row>
    <row r="9220" spans="1:1" x14ac:dyDescent="0.2">
      <c r="A9220" s="4"/>
    </row>
    <row r="9221" spans="1:1" x14ac:dyDescent="0.2">
      <c r="A9221" s="4"/>
    </row>
    <row r="9222" spans="1:1" x14ac:dyDescent="0.2">
      <c r="A9222" s="4"/>
    </row>
    <row r="9223" spans="1:1" x14ac:dyDescent="0.2">
      <c r="A9223" s="4"/>
    </row>
    <row r="9224" spans="1:1" x14ac:dyDescent="0.2">
      <c r="A9224" s="4"/>
    </row>
    <row r="9225" spans="1:1" x14ac:dyDescent="0.2">
      <c r="A9225" s="4"/>
    </row>
    <row r="9226" spans="1:1" x14ac:dyDescent="0.2">
      <c r="A9226" s="4"/>
    </row>
    <row r="9227" spans="1:1" x14ac:dyDescent="0.2">
      <c r="A9227" s="4"/>
    </row>
    <row r="9228" spans="1:1" x14ac:dyDescent="0.2">
      <c r="A9228" s="4"/>
    </row>
    <row r="9229" spans="1:1" x14ac:dyDescent="0.2">
      <c r="A9229" s="4"/>
    </row>
    <row r="9230" spans="1:1" x14ac:dyDescent="0.2">
      <c r="A9230" s="4"/>
    </row>
    <row r="9231" spans="1:1" x14ac:dyDescent="0.2">
      <c r="A9231" s="4"/>
    </row>
    <row r="9232" spans="1:1" x14ac:dyDescent="0.2">
      <c r="A9232" s="4"/>
    </row>
    <row r="9233" spans="1:1" x14ac:dyDescent="0.2">
      <c r="A9233" s="4"/>
    </row>
    <row r="9234" spans="1:1" x14ac:dyDescent="0.2">
      <c r="A9234" s="4"/>
    </row>
    <row r="9235" spans="1:1" x14ac:dyDescent="0.2">
      <c r="A9235" s="4"/>
    </row>
    <row r="9236" spans="1:1" x14ac:dyDescent="0.2">
      <c r="A9236" s="4"/>
    </row>
    <row r="9237" spans="1:1" x14ac:dyDescent="0.2">
      <c r="A9237" s="4"/>
    </row>
    <row r="9238" spans="1:1" x14ac:dyDescent="0.2">
      <c r="A9238" s="4"/>
    </row>
    <row r="9239" spans="1:1" x14ac:dyDescent="0.2">
      <c r="A9239" s="4"/>
    </row>
    <row r="9240" spans="1:1" x14ac:dyDescent="0.2">
      <c r="A9240" s="4"/>
    </row>
    <row r="9241" spans="1:1" x14ac:dyDescent="0.2">
      <c r="A9241" s="4"/>
    </row>
    <row r="9242" spans="1:1" x14ac:dyDescent="0.2">
      <c r="A9242" s="4"/>
    </row>
    <row r="9243" spans="1:1" x14ac:dyDescent="0.2">
      <c r="A9243" s="4"/>
    </row>
    <row r="9244" spans="1:1" x14ac:dyDescent="0.2">
      <c r="A9244" s="4"/>
    </row>
    <row r="9245" spans="1:1" x14ac:dyDescent="0.2">
      <c r="A9245" s="4"/>
    </row>
    <row r="9246" spans="1:1" x14ac:dyDescent="0.2">
      <c r="A9246" s="4"/>
    </row>
    <row r="9247" spans="1:1" x14ac:dyDescent="0.2">
      <c r="A9247" s="4"/>
    </row>
    <row r="9248" spans="1:1" x14ac:dyDescent="0.2">
      <c r="A9248" s="4"/>
    </row>
    <row r="9249" spans="1:1" x14ac:dyDescent="0.2">
      <c r="A9249" s="4"/>
    </row>
    <row r="9250" spans="1:1" x14ac:dyDescent="0.2">
      <c r="A9250" s="4"/>
    </row>
    <row r="9251" spans="1:1" x14ac:dyDescent="0.2">
      <c r="A9251" s="4"/>
    </row>
    <row r="9252" spans="1:1" x14ac:dyDescent="0.2">
      <c r="A9252" s="4"/>
    </row>
    <row r="9253" spans="1:1" x14ac:dyDescent="0.2">
      <c r="A9253" s="4"/>
    </row>
    <row r="9254" spans="1:1" x14ac:dyDescent="0.2">
      <c r="A9254" s="4"/>
    </row>
    <row r="9255" spans="1:1" x14ac:dyDescent="0.2">
      <c r="A9255" s="4"/>
    </row>
    <row r="9256" spans="1:1" x14ac:dyDescent="0.2">
      <c r="A9256" s="4"/>
    </row>
    <row r="9257" spans="1:1" x14ac:dyDescent="0.2">
      <c r="A9257" s="4"/>
    </row>
    <row r="9258" spans="1:1" x14ac:dyDescent="0.2">
      <c r="A9258" s="4"/>
    </row>
    <row r="9259" spans="1:1" x14ac:dyDescent="0.2">
      <c r="A9259" s="4"/>
    </row>
    <row r="9260" spans="1:1" x14ac:dyDescent="0.2">
      <c r="A9260" s="4"/>
    </row>
    <row r="9261" spans="1:1" x14ac:dyDescent="0.2">
      <c r="A9261" s="4"/>
    </row>
    <row r="9262" spans="1:1" x14ac:dyDescent="0.2">
      <c r="A9262" s="4"/>
    </row>
    <row r="9263" spans="1:1" x14ac:dyDescent="0.2">
      <c r="A9263" s="4"/>
    </row>
    <row r="9264" spans="1:1" x14ac:dyDescent="0.2">
      <c r="A9264" s="4"/>
    </row>
    <row r="9265" spans="1:1" x14ac:dyDescent="0.2">
      <c r="A9265" s="4"/>
    </row>
    <row r="9266" spans="1:1" x14ac:dyDescent="0.2">
      <c r="A9266" s="4"/>
    </row>
    <row r="9267" spans="1:1" x14ac:dyDescent="0.2">
      <c r="A9267" s="4"/>
    </row>
    <row r="9268" spans="1:1" x14ac:dyDescent="0.2">
      <c r="A9268" s="4"/>
    </row>
    <row r="9269" spans="1:1" x14ac:dyDescent="0.2">
      <c r="A9269" s="4"/>
    </row>
    <row r="9270" spans="1:1" x14ac:dyDescent="0.2">
      <c r="A9270" s="4"/>
    </row>
    <row r="9271" spans="1:1" x14ac:dyDescent="0.2">
      <c r="A9271" s="4"/>
    </row>
    <row r="9272" spans="1:1" x14ac:dyDescent="0.2">
      <c r="A9272" s="4"/>
    </row>
    <row r="9273" spans="1:1" x14ac:dyDescent="0.2">
      <c r="A9273" s="4"/>
    </row>
    <row r="9274" spans="1:1" x14ac:dyDescent="0.2">
      <c r="A9274" s="4"/>
    </row>
    <row r="9275" spans="1:1" x14ac:dyDescent="0.2">
      <c r="A9275" s="4"/>
    </row>
    <row r="9276" spans="1:1" x14ac:dyDescent="0.2">
      <c r="A9276" s="4"/>
    </row>
    <row r="9277" spans="1:1" x14ac:dyDescent="0.2">
      <c r="A9277" s="4"/>
    </row>
    <row r="9278" spans="1:1" x14ac:dyDescent="0.2">
      <c r="A9278" s="4"/>
    </row>
    <row r="9279" spans="1:1" x14ac:dyDescent="0.2">
      <c r="A9279" s="4"/>
    </row>
    <row r="9280" spans="1:1" x14ac:dyDescent="0.2">
      <c r="A9280" s="4"/>
    </row>
    <row r="9281" spans="1:1" x14ac:dyDescent="0.2">
      <c r="A9281" s="4"/>
    </row>
    <row r="9282" spans="1:1" x14ac:dyDescent="0.2">
      <c r="A9282" s="4"/>
    </row>
    <row r="9283" spans="1:1" x14ac:dyDescent="0.2">
      <c r="A9283" s="4"/>
    </row>
    <row r="9284" spans="1:1" x14ac:dyDescent="0.2">
      <c r="A9284" s="4"/>
    </row>
    <row r="9285" spans="1:1" x14ac:dyDescent="0.2">
      <c r="A9285" s="4"/>
    </row>
    <row r="9286" spans="1:1" x14ac:dyDescent="0.2">
      <c r="A9286" s="4"/>
    </row>
    <row r="9287" spans="1:1" x14ac:dyDescent="0.2">
      <c r="A9287" s="4"/>
    </row>
    <row r="9288" spans="1:1" x14ac:dyDescent="0.2">
      <c r="A9288" s="4"/>
    </row>
    <row r="9289" spans="1:1" x14ac:dyDescent="0.2">
      <c r="A9289" s="4"/>
    </row>
    <row r="9290" spans="1:1" x14ac:dyDescent="0.2">
      <c r="A9290" s="4"/>
    </row>
    <row r="9291" spans="1:1" x14ac:dyDescent="0.2">
      <c r="A9291" s="4"/>
    </row>
    <row r="9292" spans="1:1" x14ac:dyDescent="0.2">
      <c r="A9292" s="4"/>
    </row>
    <row r="9293" spans="1:1" x14ac:dyDescent="0.2">
      <c r="A9293" s="4"/>
    </row>
    <row r="9294" spans="1:1" x14ac:dyDescent="0.2">
      <c r="A9294" s="4"/>
    </row>
    <row r="9295" spans="1:1" x14ac:dyDescent="0.2">
      <c r="A9295" s="4"/>
    </row>
    <row r="9296" spans="1:1" x14ac:dyDescent="0.2">
      <c r="A9296" s="4"/>
    </row>
    <row r="9297" spans="1:1" x14ac:dyDescent="0.2">
      <c r="A9297" s="4"/>
    </row>
    <row r="9298" spans="1:1" x14ac:dyDescent="0.2">
      <c r="A9298" s="4"/>
    </row>
    <row r="9299" spans="1:1" x14ac:dyDescent="0.2">
      <c r="A9299" s="4"/>
    </row>
    <row r="9300" spans="1:1" x14ac:dyDescent="0.2">
      <c r="A9300" s="4"/>
    </row>
    <row r="9301" spans="1:1" x14ac:dyDescent="0.2">
      <c r="A9301" s="4"/>
    </row>
    <row r="9302" spans="1:1" x14ac:dyDescent="0.2">
      <c r="A9302" s="4"/>
    </row>
    <row r="9303" spans="1:1" x14ac:dyDescent="0.2">
      <c r="A9303" s="4"/>
    </row>
    <row r="9304" spans="1:1" x14ac:dyDescent="0.2">
      <c r="A9304" s="4"/>
    </row>
    <row r="9305" spans="1:1" x14ac:dyDescent="0.2">
      <c r="A9305" s="4"/>
    </row>
    <row r="9306" spans="1:1" x14ac:dyDescent="0.2">
      <c r="A9306" s="4"/>
    </row>
    <row r="9307" spans="1:1" x14ac:dyDescent="0.2">
      <c r="A9307" s="4"/>
    </row>
    <row r="9308" spans="1:1" x14ac:dyDescent="0.2">
      <c r="A9308" s="4"/>
    </row>
    <row r="9309" spans="1:1" x14ac:dyDescent="0.2">
      <c r="A9309" s="4"/>
    </row>
    <row r="9310" spans="1:1" x14ac:dyDescent="0.2">
      <c r="A9310" s="4"/>
    </row>
    <row r="9311" spans="1:1" x14ac:dyDescent="0.2">
      <c r="A9311" s="4"/>
    </row>
    <row r="9312" spans="1:1" x14ac:dyDescent="0.2">
      <c r="A9312" s="4"/>
    </row>
    <row r="9313" spans="1:1" x14ac:dyDescent="0.2">
      <c r="A9313" s="4"/>
    </row>
    <row r="9314" spans="1:1" x14ac:dyDescent="0.2">
      <c r="A9314" s="4"/>
    </row>
    <row r="9315" spans="1:1" x14ac:dyDescent="0.2">
      <c r="A9315" s="4"/>
    </row>
    <row r="9316" spans="1:1" x14ac:dyDescent="0.2">
      <c r="A9316" s="4"/>
    </row>
    <row r="9317" spans="1:1" x14ac:dyDescent="0.2">
      <c r="A9317" s="4"/>
    </row>
    <row r="9318" spans="1:1" x14ac:dyDescent="0.2">
      <c r="A9318" s="4"/>
    </row>
    <row r="9319" spans="1:1" x14ac:dyDescent="0.2">
      <c r="A9319" s="4"/>
    </row>
    <row r="9320" spans="1:1" x14ac:dyDescent="0.2">
      <c r="A9320" s="4"/>
    </row>
    <row r="9321" spans="1:1" x14ac:dyDescent="0.2">
      <c r="A9321" s="4"/>
    </row>
    <row r="9322" spans="1:1" x14ac:dyDescent="0.2">
      <c r="A9322" s="4"/>
    </row>
    <row r="9323" spans="1:1" x14ac:dyDescent="0.2">
      <c r="A9323" s="4"/>
    </row>
    <row r="9324" spans="1:1" x14ac:dyDescent="0.2">
      <c r="A9324" s="4"/>
    </row>
    <row r="9325" spans="1:1" x14ac:dyDescent="0.2">
      <c r="A9325" s="4"/>
    </row>
    <row r="9326" spans="1:1" x14ac:dyDescent="0.2">
      <c r="A9326" s="4"/>
    </row>
    <row r="9327" spans="1:1" x14ac:dyDescent="0.2">
      <c r="A9327" s="4"/>
    </row>
    <row r="9328" spans="1:1" x14ac:dyDescent="0.2">
      <c r="A9328" s="4"/>
    </row>
    <row r="9329" spans="1:1" x14ac:dyDescent="0.2">
      <c r="A9329" s="4"/>
    </row>
    <row r="9330" spans="1:1" x14ac:dyDescent="0.2">
      <c r="A9330" s="4"/>
    </row>
    <row r="9331" spans="1:1" x14ac:dyDescent="0.2">
      <c r="A9331" s="4"/>
    </row>
    <row r="9332" spans="1:1" x14ac:dyDescent="0.2">
      <c r="A9332" s="4"/>
    </row>
    <row r="9333" spans="1:1" x14ac:dyDescent="0.2">
      <c r="A9333" s="4"/>
    </row>
    <row r="9334" spans="1:1" x14ac:dyDescent="0.2">
      <c r="A9334" s="4"/>
    </row>
    <row r="9335" spans="1:1" x14ac:dyDescent="0.2">
      <c r="A9335" s="4"/>
    </row>
    <row r="9336" spans="1:1" x14ac:dyDescent="0.2">
      <c r="A9336" s="4"/>
    </row>
    <row r="9337" spans="1:1" x14ac:dyDescent="0.2">
      <c r="A9337" s="4"/>
    </row>
    <row r="9338" spans="1:1" x14ac:dyDescent="0.2">
      <c r="A9338" s="4"/>
    </row>
    <row r="9339" spans="1:1" x14ac:dyDescent="0.2">
      <c r="A9339" s="4"/>
    </row>
    <row r="9340" spans="1:1" x14ac:dyDescent="0.2">
      <c r="A9340" s="4"/>
    </row>
    <row r="9341" spans="1:1" x14ac:dyDescent="0.2">
      <c r="A9341" s="4"/>
    </row>
    <row r="9342" spans="1:1" x14ac:dyDescent="0.2">
      <c r="A9342" s="4"/>
    </row>
    <row r="9343" spans="1:1" x14ac:dyDescent="0.2">
      <c r="A9343" s="4"/>
    </row>
    <row r="9344" spans="1:1" x14ac:dyDescent="0.2">
      <c r="A9344" s="4"/>
    </row>
    <row r="9345" spans="1:1" x14ac:dyDescent="0.2">
      <c r="A9345" s="4"/>
    </row>
    <row r="9346" spans="1:1" x14ac:dyDescent="0.2">
      <c r="A9346" s="4"/>
    </row>
    <row r="9347" spans="1:1" x14ac:dyDescent="0.2">
      <c r="A9347" s="4"/>
    </row>
    <row r="9348" spans="1:1" x14ac:dyDescent="0.2">
      <c r="A9348" s="4"/>
    </row>
    <row r="9349" spans="1:1" x14ac:dyDescent="0.2">
      <c r="A9349" s="4"/>
    </row>
    <row r="9350" spans="1:1" x14ac:dyDescent="0.2">
      <c r="A9350" s="4"/>
    </row>
    <row r="9351" spans="1:1" x14ac:dyDescent="0.2">
      <c r="A9351" s="4"/>
    </row>
    <row r="9352" spans="1:1" x14ac:dyDescent="0.2">
      <c r="A9352" s="4"/>
    </row>
    <row r="9353" spans="1:1" x14ac:dyDescent="0.2">
      <c r="A9353" s="4"/>
    </row>
    <row r="9354" spans="1:1" x14ac:dyDescent="0.2">
      <c r="A9354" s="4"/>
    </row>
    <row r="9355" spans="1:1" x14ac:dyDescent="0.2">
      <c r="A9355" s="4"/>
    </row>
    <row r="9356" spans="1:1" x14ac:dyDescent="0.2">
      <c r="A9356" s="4"/>
    </row>
    <row r="9357" spans="1:1" x14ac:dyDescent="0.2">
      <c r="A9357" s="4"/>
    </row>
    <row r="9358" spans="1:1" x14ac:dyDescent="0.2">
      <c r="A9358" s="4"/>
    </row>
    <row r="9359" spans="1:1" x14ac:dyDescent="0.2">
      <c r="A9359" s="4"/>
    </row>
    <row r="9360" spans="1:1" x14ac:dyDescent="0.2">
      <c r="A9360" s="4"/>
    </row>
    <row r="9361" spans="1:1" x14ac:dyDescent="0.2">
      <c r="A9361" s="4"/>
    </row>
    <row r="9362" spans="1:1" x14ac:dyDescent="0.2">
      <c r="A9362" s="4"/>
    </row>
    <row r="9363" spans="1:1" x14ac:dyDescent="0.2">
      <c r="A9363" s="4"/>
    </row>
    <row r="9364" spans="1:1" x14ac:dyDescent="0.2">
      <c r="A9364" s="4"/>
    </row>
    <row r="9365" spans="1:1" x14ac:dyDescent="0.2">
      <c r="A9365" s="4"/>
    </row>
    <row r="9366" spans="1:1" x14ac:dyDescent="0.2">
      <c r="A9366" s="4"/>
    </row>
    <row r="9367" spans="1:1" x14ac:dyDescent="0.2">
      <c r="A9367" s="4"/>
    </row>
    <row r="9368" spans="1:1" x14ac:dyDescent="0.2">
      <c r="A9368" s="4"/>
    </row>
    <row r="9369" spans="1:1" x14ac:dyDescent="0.2">
      <c r="A9369" s="4"/>
    </row>
    <row r="9370" spans="1:1" x14ac:dyDescent="0.2">
      <c r="A9370" s="4"/>
    </row>
    <row r="9371" spans="1:1" x14ac:dyDescent="0.2">
      <c r="A9371" s="4"/>
    </row>
    <row r="9372" spans="1:1" x14ac:dyDescent="0.2">
      <c r="A9372" s="4"/>
    </row>
    <row r="9373" spans="1:1" x14ac:dyDescent="0.2">
      <c r="A9373" s="4"/>
    </row>
    <row r="9374" spans="1:1" x14ac:dyDescent="0.2">
      <c r="A9374" s="4"/>
    </row>
    <row r="9375" spans="1:1" x14ac:dyDescent="0.2">
      <c r="A9375" s="4"/>
    </row>
    <row r="9376" spans="1:1" x14ac:dyDescent="0.2">
      <c r="A9376" s="4"/>
    </row>
    <row r="9377" spans="1:1" x14ac:dyDescent="0.2">
      <c r="A9377" s="4"/>
    </row>
    <row r="9378" spans="1:1" x14ac:dyDescent="0.2">
      <c r="A9378" s="4"/>
    </row>
    <row r="9379" spans="1:1" x14ac:dyDescent="0.2">
      <c r="A9379" s="4"/>
    </row>
    <row r="9380" spans="1:1" x14ac:dyDescent="0.2">
      <c r="A9380" s="4"/>
    </row>
    <row r="9381" spans="1:1" x14ac:dyDescent="0.2">
      <c r="A9381" s="4"/>
    </row>
    <row r="9382" spans="1:1" x14ac:dyDescent="0.2">
      <c r="A9382" s="4"/>
    </row>
    <row r="9383" spans="1:1" x14ac:dyDescent="0.2">
      <c r="A9383" s="4"/>
    </row>
    <row r="9384" spans="1:1" x14ac:dyDescent="0.2">
      <c r="A9384" s="4"/>
    </row>
    <row r="9385" spans="1:1" x14ac:dyDescent="0.2">
      <c r="A9385" s="4"/>
    </row>
    <row r="9386" spans="1:1" x14ac:dyDescent="0.2">
      <c r="A9386" s="4"/>
    </row>
    <row r="9387" spans="1:1" x14ac:dyDescent="0.2">
      <c r="A9387" s="4"/>
    </row>
    <row r="9388" spans="1:1" x14ac:dyDescent="0.2">
      <c r="A9388" s="4"/>
    </row>
    <row r="9389" spans="1:1" x14ac:dyDescent="0.2">
      <c r="A9389" s="4"/>
    </row>
    <row r="9390" spans="1:1" x14ac:dyDescent="0.2">
      <c r="A9390" s="4"/>
    </row>
    <row r="9391" spans="1:1" x14ac:dyDescent="0.2">
      <c r="A9391" s="4"/>
    </row>
    <row r="9392" spans="1:1" x14ac:dyDescent="0.2">
      <c r="A9392" s="4"/>
    </row>
    <row r="9393" spans="1:1" x14ac:dyDescent="0.2">
      <c r="A9393" s="4"/>
    </row>
    <row r="9394" spans="1:1" x14ac:dyDescent="0.2">
      <c r="A9394" s="4"/>
    </row>
    <row r="9395" spans="1:1" x14ac:dyDescent="0.2">
      <c r="A9395" s="4"/>
    </row>
    <row r="9396" spans="1:1" x14ac:dyDescent="0.2">
      <c r="A9396" s="4"/>
    </row>
    <row r="9397" spans="1:1" x14ac:dyDescent="0.2">
      <c r="A9397" s="4"/>
    </row>
    <row r="9398" spans="1:1" x14ac:dyDescent="0.2">
      <c r="A9398" s="4"/>
    </row>
    <row r="9399" spans="1:1" x14ac:dyDescent="0.2">
      <c r="A9399" s="4"/>
    </row>
    <row r="9400" spans="1:1" x14ac:dyDescent="0.2">
      <c r="A9400" s="4"/>
    </row>
    <row r="9401" spans="1:1" x14ac:dyDescent="0.2">
      <c r="A9401" s="4"/>
    </row>
    <row r="9402" spans="1:1" x14ac:dyDescent="0.2">
      <c r="A9402" s="4"/>
    </row>
    <row r="9403" spans="1:1" x14ac:dyDescent="0.2">
      <c r="A9403" s="4"/>
    </row>
    <row r="9404" spans="1:1" x14ac:dyDescent="0.2">
      <c r="A9404" s="4"/>
    </row>
    <row r="9405" spans="1:1" x14ac:dyDescent="0.2">
      <c r="A9405" s="4"/>
    </row>
    <row r="9406" spans="1:1" x14ac:dyDescent="0.2">
      <c r="A9406" s="4"/>
    </row>
    <row r="9407" spans="1:1" x14ac:dyDescent="0.2">
      <c r="A9407" s="4"/>
    </row>
    <row r="9408" spans="1:1" x14ac:dyDescent="0.2">
      <c r="A9408" s="4"/>
    </row>
    <row r="9409" spans="1:1" x14ac:dyDescent="0.2">
      <c r="A9409" s="4"/>
    </row>
    <row r="9410" spans="1:1" x14ac:dyDescent="0.2">
      <c r="A9410" s="4"/>
    </row>
    <row r="9411" spans="1:1" x14ac:dyDescent="0.2">
      <c r="A9411" s="4"/>
    </row>
    <row r="9412" spans="1:1" x14ac:dyDescent="0.2">
      <c r="A9412" s="4"/>
    </row>
    <row r="9413" spans="1:1" x14ac:dyDescent="0.2">
      <c r="A9413" s="4"/>
    </row>
    <row r="9414" spans="1:1" x14ac:dyDescent="0.2">
      <c r="A9414" s="4"/>
    </row>
    <row r="9415" spans="1:1" x14ac:dyDescent="0.2">
      <c r="A9415" s="4"/>
    </row>
    <row r="9416" spans="1:1" x14ac:dyDescent="0.2">
      <c r="A9416" s="4"/>
    </row>
    <row r="9417" spans="1:1" x14ac:dyDescent="0.2">
      <c r="A9417" s="4"/>
    </row>
    <row r="9418" spans="1:1" x14ac:dyDescent="0.2">
      <c r="A9418" s="4"/>
    </row>
    <row r="9419" spans="1:1" x14ac:dyDescent="0.2">
      <c r="A9419" s="4"/>
    </row>
    <row r="9420" spans="1:1" x14ac:dyDescent="0.2">
      <c r="A9420" s="4"/>
    </row>
    <row r="9421" spans="1:1" x14ac:dyDescent="0.2">
      <c r="A9421" s="4"/>
    </row>
    <row r="9422" spans="1:1" x14ac:dyDescent="0.2">
      <c r="A9422" s="4"/>
    </row>
    <row r="9423" spans="1:1" x14ac:dyDescent="0.2">
      <c r="A9423" s="4"/>
    </row>
    <row r="9424" spans="1:1" x14ac:dyDescent="0.2">
      <c r="A9424" s="4"/>
    </row>
    <row r="9425" spans="1:1" x14ac:dyDescent="0.2">
      <c r="A9425" s="4"/>
    </row>
    <row r="9426" spans="1:1" x14ac:dyDescent="0.2">
      <c r="A9426" s="4"/>
    </row>
    <row r="9427" spans="1:1" x14ac:dyDescent="0.2">
      <c r="A9427" s="4"/>
    </row>
    <row r="9428" spans="1:1" x14ac:dyDescent="0.2">
      <c r="A9428" s="4"/>
    </row>
    <row r="9429" spans="1:1" x14ac:dyDescent="0.2">
      <c r="A9429" s="4"/>
    </row>
    <row r="9430" spans="1:1" x14ac:dyDescent="0.2">
      <c r="A9430" s="4"/>
    </row>
    <row r="9431" spans="1:1" x14ac:dyDescent="0.2">
      <c r="A9431" s="4"/>
    </row>
    <row r="9432" spans="1:1" x14ac:dyDescent="0.2">
      <c r="A9432" s="4"/>
    </row>
    <row r="9433" spans="1:1" x14ac:dyDescent="0.2">
      <c r="A9433" s="4"/>
    </row>
    <row r="9434" spans="1:1" x14ac:dyDescent="0.2">
      <c r="A9434" s="4"/>
    </row>
    <row r="9435" spans="1:1" x14ac:dyDescent="0.2">
      <c r="A9435" s="4"/>
    </row>
    <row r="9436" spans="1:1" x14ac:dyDescent="0.2">
      <c r="A9436" s="4"/>
    </row>
    <row r="9437" spans="1:1" x14ac:dyDescent="0.2">
      <c r="A9437" s="4"/>
    </row>
    <row r="9438" spans="1:1" x14ac:dyDescent="0.2">
      <c r="A9438" s="4"/>
    </row>
    <row r="9439" spans="1:1" x14ac:dyDescent="0.2">
      <c r="A9439" s="4"/>
    </row>
    <row r="9440" spans="1:1" x14ac:dyDescent="0.2">
      <c r="A9440" s="4"/>
    </row>
    <row r="9441" spans="1:1" x14ac:dyDescent="0.2">
      <c r="A9441" s="4"/>
    </row>
    <row r="9442" spans="1:1" x14ac:dyDescent="0.2">
      <c r="A9442" s="4"/>
    </row>
    <row r="9443" spans="1:1" x14ac:dyDescent="0.2">
      <c r="A9443" s="4"/>
    </row>
    <row r="9444" spans="1:1" x14ac:dyDescent="0.2">
      <c r="A9444" s="4"/>
    </row>
    <row r="9445" spans="1:1" x14ac:dyDescent="0.2">
      <c r="A9445" s="4"/>
    </row>
    <row r="9446" spans="1:1" x14ac:dyDescent="0.2">
      <c r="A9446" s="4"/>
    </row>
    <row r="9447" spans="1:1" x14ac:dyDescent="0.2">
      <c r="A9447" s="4"/>
    </row>
    <row r="9448" spans="1:1" x14ac:dyDescent="0.2">
      <c r="A9448" s="4"/>
    </row>
    <row r="9449" spans="1:1" x14ac:dyDescent="0.2">
      <c r="A9449" s="4"/>
    </row>
    <row r="9450" spans="1:1" x14ac:dyDescent="0.2">
      <c r="A9450" s="4"/>
    </row>
    <row r="9451" spans="1:1" x14ac:dyDescent="0.2">
      <c r="A9451" s="4"/>
    </row>
    <row r="9452" spans="1:1" x14ac:dyDescent="0.2">
      <c r="A9452" s="4"/>
    </row>
    <row r="9453" spans="1:1" x14ac:dyDescent="0.2">
      <c r="A9453" s="4"/>
    </row>
    <row r="9454" spans="1:1" x14ac:dyDescent="0.2">
      <c r="A9454" s="4"/>
    </row>
    <row r="9455" spans="1:1" x14ac:dyDescent="0.2">
      <c r="A9455" s="4"/>
    </row>
    <row r="9456" spans="1:1" x14ac:dyDescent="0.2">
      <c r="A9456" s="4"/>
    </row>
    <row r="9457" spans="1:1" x14ac:dyDescent="0.2">
      <c r="A9457" s="4"/>
    </row>
    <row r="9458" spans="1:1" x14ac:dyDescent="0.2">
      <c r="A9458" s="4"/>
    </row>
    <row r="9459" spans="1:1" x14ac:dyDescent="0.2">
      <c r="A9459" s="4"/>
    </row>
    <row r="9460" spans="1:1" x14ac:dyDescent="0.2">
      <c r="A9460" s="4"/>
    </row>
    <row r="9461" spans="1:1" x14ac:dyDescent="0.2">
      <c r="A9461" s="4"/>
    </row>
    <row r="9462" spans="1:1" x14ac:dyDescent="0.2">
      <c r="A9462" s="4"/>
    </row>
    <row r="9463" spans="1:1" x14ac:dyDescent="0.2">
      <c r="A9463" s="4"/>
    </row>
    <row r="9464" spans="1:1" x14ac:dyDescent="0.2">
      <c r="A9464" s="4"/>
    </row>
    <row r="9465" spans="1:1" x14ac:dyDescent="0.2">
      <c r="A9465" s="4"/>
    </row>
    <row r="9466" spans="1:1" x14ac:dyDescent="0.2">
      <c r="A9466" s="4"/>
    </row>
    <row r="9467" spans="1:1" x14ac:dyDescent="0.2">
      <c r="A9467" s="4"/>
    </row>
    <row r="9468" spans="1:1" x14ac:dyDescent="0.2">
      <c r="A9468" s="4"/>
    </row>
    <row r="9469" spans="1:1" x14ac:dyDescent="0.2">
      <c r="A9469" s="4"/>
    </row>
    <row r="9470" spans="1:1" x14ac:dyDescent="0.2">
      <c r="A9470" s="4"/>
    </row>
    <row r="9471" spans="1:1" x14ac:dyDescent="0.2">
      <c r="A9471" s="4"/>
    </row>
    <row r="9472" spans="1:1" x14ac:dyDescent="0.2">
      <c r="A9472" s="4"/>
    </row>
    <row r="9473" spans="1:1" x14ac:dyDescent="0.2">
      <c r="A9473" s="4"/>
    </row>
    <row r="9474" spans="1:1" x14ac:dyDescent="0.2">
      <c r="A9474" s="4"/>
    </row>
    <row r="9475" spans="1:1" x14ac:dyDescent="0.2">
      <c r="A9475" s="4"/>
    </row>
    <row r="9476" spans="1:1" x14ac:dyDescent="0.2">
      <c r="A9476" s="4"/>
    </row>
    <row r="9477" spans="1:1" x14ac:dyDescent="0.2">
      <c r="A9477" s="4"/>
    </row>
    <row r="9478" spans="1:1" x14ac:dyDescent="0.2">
      <c r="A9478" s="4"/>
    </row>
    <row r="9479" spans="1:1" x14ac:dyDescent="0.2">
      <c r="A9479" s="4"/>
    </row>
    <row r="9480" spans="1:1" x14ac:dyDescent="0.2">
      <c r="A9480" s="4"/>
    </row>
    <row r="9481" spans="1:1" x14ac:dyDescent="0.2">
      <c r="A9481" s="4"/>
    </row>
    <row r="9482" spans="1:1" x14ac:dyDescent="0.2">
      <c r="A9482" s="4"/>
    </row>
    <row r="9483" spans="1:1" x14ac:dyDescent="0.2">
      <c r="A9483" s="4"/>
    </row>
    <row r="9484" spans="1:1" x14ac:dyDescent="0.2">
      <c r="A9484" s="4"/>
    </row>
    <row r="9485" spans="1:1" x14ac:dyDescent="0.2">
      <c r="A9485" s="4"/>
    </row>
    <row r="9486" spans="1:1" x14ac:dyDescent="0.2">
      <c r="A9486" s="4"/>
    </row>
    <row r="9487" spans="1:1" x14ac:dyDescent="0.2">
      <c r="A9487" s="4"/>
    </row>
    <row r="9488" spans="1:1" x14ac:dyDescent="0.2">
      <c r="A9488" s="4"/>
    </row>
    <row r="9489" spans="1:1" x14ac:dyDescent="0.2">
      <c r="A9489" s="4"/>
    </row>
    <row r="9490" spans="1:1" x14ac:dyDescent="0.2">
      <c r="A9490" s="4"/>
    </row>
    <row r="9491" spans="1:1" x14ac:dyDescent="0.2">
      <c r="A9491" s="4"/>
    </row>
    <row r="9492" spans="1:1" x14ac:dyDescent="0.2">
      <c r="A9492" s="4"/>
    </row>
    <row r="9493" spans="1:1" x14ac:dyDescent="0.2">
      <c r="A9493" s="4"/>
    </row>
    <row r="9494" spans="1:1" x14ac:dyDescent="0.2">
      <c r="A9494" s="4"/>
    </row>
    <row r="9495" spans="1:1" x14ac:dyDescent="0.2">
      <c r="A9495" s="4"/>
    </row>
    <row r="9496" spans="1:1" x14ac:dyDescent="0.2">
      <c r="A9496" s="4"/>
    </row>
    <row r="9497" spans="1:1" x14ac:dyDescent="0.2">
      <c r="A9497" s="4"/>
    </row>
    <row r="9498" spans="1:1" x14ac:dyDescent="0.2">
      <c r="A9498" s="4"/>
    </row>
    <row r="9499" spans="1:1" x14ac:dyDescent="0.2">
      <c r="A9499" s="4"/>
    </row>
    <row r="9500" spans="1:1" x14ac:dyDescent="0.2">
      <c r="A9500" s="4"/>
    </row>
    <row r="9501" spans="1:1" x14ac:dyDescent="0.2">
      <c r="A9501" s="4"/>
    </row>
    <row r="9502" spans="1:1" x14ac:dyDescent="0.2">
      <c r="A9502" s="4"/>
    </row>
    <row r="9503" spans="1:1" x14ac:dyDescent="0.2">
      <c r="A9503" s="4"/>
    </row>
    <row r="9504" spans="1:1" x14ac:dyDescent="0.2">
      <c r="A9504" s="4"/>
    </row>
    <row r="9505" spans="1:1" x14ac:dyDescent="0.2">
      <c r="A9505" s="4"/>
    </row>
    <row r="9506" spans="1:1" x14ac:dyDescent="0.2">
      <c r="A9506" s="4"/>
    </row>
    <row r="9507" spans="1:1" x14ac:dyDescent="0.2">
      <c r="A9507" s="4"/>
    </row>
    <row r="9508" spans="1:1" x14ac:dyDescent="0.2">
      <c r="A9508" s="4"/>
    </row>
    <row r="9509" spans="1:1" x14ac:dyDescent="0.2">
      <c r="A9509" s="4"/>
    </row>
    <row r="9510" spans="1:1" x14ac:dyDescent="0.2">
      <c r="A9510" s="4"/>
    </row>
    <row r="9511" spans="1:1" x14ac:dyDescent="0.2">
      <c r="A9511" s="4"/>
    </row>
    <row r="9512" spans="1:1" x14ac:dyDescent="0.2">
      <c r="A9512" s="4"/>
    </row>
    <row r="9513" spans="1:1" x14ac:dyDescent="0.2">
      <c r="A9513" s="4"/>
    </row>
    <row r="9514" spans="1:1" x14ac:dyDescent="0.2">
      <c r="A9514" s="4"/>
    </row>
    <row r="9515" spans="1:1" x14ac:dyDescent="0.2">
      <c r="A9515" s="4"/>
    </row>
    <row r="9516" spans="1:1" x14ac:dyDescent="0.2">
      <c r="A9516" s="4"/>
    </row>
    <row r="9517" spans="1:1" x14ac:dyDescent="0.2">
      <c r="A9517" s="4"/>
    </row>
    <row r="9518" spans="1:1" x14ac:dyDescent="0.2">
      <c r="A9518" s="4"/>
    </row>
    <row r="9519" spans="1:1" x14ac:dyDescent="0.2">
      <c r="A9519" s="4"/>
    </row>
    <row r="9520" spans="1:1" x14ac:dyDescent="0.2">
      <c r="A9520" s="4"/>
    </row>
    <row r="9521" spans="1:1" x14ac:dyDescent="0.2">
      <c r="A9521" s="4"/>
    </row>
    <row r="9522" spans="1:1" x14ac:dyDescent="0.2">
      <c r="A9522" s="4"/>
    </row>
    <row r="9523" spans="1:1" x14ac:dyDescent="0.2">
      <c r="A9523" s="4"/>
    </row>
    <row r="9524" spans="1:1" x14ac:dyDescent="0.2">
      <c r="A9524" s="4"/>
    </row>
    <row r="9525" spans="1:1" x14ac:dyDescent="0.2">
      <c r="A9525" s="4"/>
    </row>
    <row r="9526" spans="1:1" x14ac:dyDescent="0.2">
      <c r="A9526" s="4"/>
    </row>
    <row r="9527" spans="1:1" x14ac:dyDescent="0.2">
      <c r="A9527" s="4"/>
    </row>
    <row r="9528" spans="1:1" x14ac:dyDescent="0.2">
      <c r="A9528" s="4"/>
    </row>
    <row r="9529" spans="1:1" x14ac:dyDescent="0.2">
      <c r="A9529" s="4"/>
    </row>
    <row r="9530" spans="1:1" x14ac:dyDescent="0.2">
      <c r="A9530" s="4"/>
    </row>
    <row r="9531" spans="1:1" x14ac:dyDescent="0.2">
      <c r="A9531" s="4"/>
    </row>
    <row r="9532" spans="1:1" x14ac:dyDescent="0.2">
      <c r="A9532" s="4"/>
    </row>
    <row r="9533" spans="1:1" x14ac:dyDescent="0.2">
      <c r="A9533" s="4"/>
    </row>
    <row r="9534" spans="1:1" x14ac:dyDescent="0.2">
      <c r="A9534" s="4"/>
    </row>
    <row r="9535" spans="1:1" x14ac:dyDescent="0.2">
      <c r="A9535" s="4"/>
    </row>
    <row r="9536" spans="1:1" x14ac:dyDescent="0.2">
      <c r="A9536" s="4"/>
    </row>
    <row r="9537" spans="1:1" x14ac:dyDescent="0.2">
      <c r="A9537" s="4"/>
    </row>
    <row r="9538" spans="1:1" x14ac:dyDescent="0.2">
      <c r="A9538" s="4"/>
    </row>
    <row r="9539" spans="1:1" x14ac:dyDescent="0.2">
      <c r="A9539" s="4"/>
    </row>
    <row r="9540" spans="1:1" x14ac:dyDescent="0.2">
      <c r="A9540" s="4"/>
    </row>
    <row r="9541" spans="1:1" x14ac:dyDescent="0.2">
      <c r="A9541" s="4"/>
    </row>
    <row r="9542" spans="1:1" x14ac:dyDescent="0.2">
      <c r="A9542" s="4"/>
    </row>
    <row r="9543" spans="1:1" x14ac:dyDescent="0.2">
      <c r="A9543" s="4"/>
    </row>
    <row r="9544" spans="1:1" x14ac:dyDescent="0.2">
      <c r="A9544" s="4"/>
    </row>
    <row r="9545" spans="1:1" x14ac:dyDescent="0.2">
      <c r="A9545" s="4"/>
    </row>
    <row r="9546" spans="1:1" x14ac:dyDescent="0.2">
      <c r="A9546" s="4"/>
    </row>
    <row r="9547" spans="1:1" x14ac:dyDescent="0.2">
      <c r="A9547" s="4"/>
    </row>
    <row r="9548" spans="1:1" x14ac:dyDescent="0.2">
      <c r="A9548" s="4"/>
    </row>
    <row r="9549" spans="1:1" x14ac:dyDescent="0.2">
      <c r="A9549" s="4"/>
    </row>
    <row r="9550" spans="1:1" x14ac:dyDescent="0.2">
      <c r="A9550" s="4"/>
    </row>
    <row r="9551" spans="1:1" x14ac:dyDescent="0.2">
      <c r="A9551" s="4"/>
    </row>
    <row r="9552" spans="1:1" x14ac:dyDescent="0.2">
      <c r="A9552" s="4"/>
    </row>
    <row r="9553" spans="1:1" x14ac:dyDescent="0.2">
      <c r="A9553" s="4"/>
    </row>
    <row r="9554" spans="1:1" x14ac:dyDescent="0.2">
      <c r="A9554" s="4"/>
    </row>
    <row r="9555" spans="1:1" x14ac:dyDescent="0.2">
      <c r="A9555" s="4"/>
    </row>
    <row r="9556" spans="1:1" x14ac:dyDescent="0.2">
      <c r="A9556" s="4"/>
    </row>
    <row r="9557" spans="1:1" x14ac:dyDescent="0.2">
      <c r="A9557" s="4"/>
    </row>
    <row r="9558" spans="1:1" x14ac:dyDescent="0.2">
      <c r="A9558" s="4"/>
    </row>
    <row r="9559" spans="1:1" x14ac:dyDescent="0.2">
      <c r="A9559" s="4"/>
    </row>
    <row r="9560" spans="1:1" x14ac:dyDescent="0.2">
      <c r="A9560" s="4"/>
    </row>
    <row r="9561" spans="1:1" x14ac:dyDescent="0.2">
      <c r="A9561" s="4"/>
    </row>
    <row r="9562" spans="1:1" x14ac:dyDescent="0.2">
      <c r="A9562" s="4"/>
    </row>
    <row r="9563" spans="1:1" x14ac:dyDescent="0.2">
      <c r="A9563" s="4"/>
    </row>
    <row r="9564" spans="1:1" x14ac:dyDescent="0.2">
      <c r="A9564" s="4"/>
    </row>
    <row r="9565" spans="1:1" x14ac:dyDescent="0.2">
      <c r="A9565" s="4"/>
    </row>
    <row r="9566" spans="1:1" x14ac:dyDescent="0.2">
      <c r="A9566" s="4"/>
    </row>
    <row r="9567" spans="1:1" x14ac:dyDescent="0.2">
      <c r="A9567" s="4"/>
    </row>
    <row r="9568" spans="1:1" x14ac:dyDescent="0.2">
      <c r="A9568" s="4"/>
    </row>
    <row r="9569" spans="1:1" x14ac:dyDescent="0.2">
      <c r="A9569" s="4"/>
    </row>
    <row r="9570" spans="1:1" x14ac:dyDescent="0.2">
      <c r="A9570" s="4"/>
    </row>
    <row r="9571" spans="1:1" x14ac:dyDescent="0.2">
      <c r="A9571" s="4"/>
    </row>
    <row r="9572" spans="1:1" x14ac:dyDescent="0.2">
      <c r="A9572" s="4"/>
    </row>
    <row r="9573" spans="1:1" x14ac:dyDescent="0.2">
      <c r="A9573" s="4"/>
    </row>
    <row r="9574" spans="1:1" x14ac:dyDescent="0.2">
      <c r="A9574" s="4"/>
    </row>
    <row r="9575" spans="1:1" x14ac:dyDescent="0.2">
      <c r="A9575" s="4"/>
    </row>
    <row r="9576" spans="1:1" x14ac:dyDescent="0.2">
      <c r="A9576" s="4"/>
    </row>
    <row r="9577" spans="1:1" x14ac:dyDescent="0.2">
      <c r="A9577" s="4"/>
    </row>
    <row r="9578" spans="1:1" x14ac:dyDescent="0.2">
      <c r="A9578" s="4"/>
    </row>
    <row r="9579" spans="1:1" x14ac:dyDescent="0.2">
      <c r="A9579" s="4"/>
    </row>
    <row r="9580" spans="1:1" x14ac:dyDescent="0.2">
      <c r="A9580" s="4"/>
    </row>
    <row r="9581" spans="1:1" x14ac:dyDescent="0.2">
      <c r="A9581" s="4"/>
    </row>
    <row r="9582" spans="1:1" x14ac:dyDescent="0.2">
      <c r="A9582" s="4"/>
    </row>
    <row r="9583" spans="1:1" x14ac:dyDescent="0.2">
      <c r="A9583" s="4"/>
    </row>
    <row r="9584" spans="1:1" x14ac:dyDescent="0.2">
      <c r="A9584" s="4"/>
    </row>
    <row r="9585" spans="1:1" x14ac:dyDescent="0.2">
      <c r="A9585" s="4"/>
    </row>
    <row r="9586" spans="1:1" x14ac:dyDescent="0.2">
      <c r="A9586" s="4"/>
    </row>
    <row r="9587" spans="1:1" x14ac:dyDescent="0.2">
      <c r="A9587" s="4"/>
    </row>
    <row r="9588" spans="1:1" x14ac:dyDescent="0.2">
      <c r="A9588" s="4"/>
    </row>
    <row r="9589" spans="1:1" x14ac:dyDescent="0.2">
      <c r="A9589" s="4"/>
    </row>
    <row r="9590" spans="1:1" x14ac:dyDescent="0.2">
      <c r="A9590" s="4"/>
    </row>
    <row r="9591" spans="1:1" x14ac:dyDescent="0.2">
      <c r="A9591" s="4"/>
    </row>
    <row r="9592" spans="1:1" x14ac:dyDescent="0.2">
      <c r="A9592" s="4"/>
    </row>
    <row r="9593" spans="1:1" x14ac:dyDescent="0.2">
      <c r="A9593" s="4"/>
    </row>
    <row r="9594" spans="1:1" x14ac:dyDescent="0.2">
      <c r="A9594" s="4"/>
    </row>
    <row r="9595" spans="1:1" x14ac:dyDescent="0.2">
      <c r="A9595" s="4"/>
    </row>
    <row r="9596" spans="1:1" x14ac:dyDescent="0.2">
      <c r="A9596" s="4"/>
    </row>
    <row r="9597" spans="1:1" x14ac:dyDescent="0.2">
      <c r="A9597" s="4"/>
    </row>
    <row r="9598" spans="1:1" x14ac:dyDescent="0.2">
      <c r="A9598" s="4"/>
    </row>
    <row r="9599" spans="1:1" x14ac:dyDescent="0.2">
      <c r="A9599" s="4"/>
    </row>
    <row r="9600" spans="1:1" x14ac:dyDescent="0.2">
      <c r="A9600" s="4"/>
    </row>
    <row r="9601" spans="1:1" x14ac:dyDescent="0.2">
      <c r="A9601" s="4"/>
    </row>
    <row r="9602" spans="1:1" x14ac:dyDescent="0.2">
      <c r="A9602" s="4"/>
    </row>
    <row r="9603" spans="1:1" x14ac:dyDescent="0.2">
      <c r="A9603" s="4"/>
    </row>
    <row r="9604" spans="1:1" x14ac:dyDescent="0.2">
      <c r="A9604" s="4"/>
    </row>
    <row r="9605" spans="1:1" x14ac:dyDescent="0.2">
      <c r="A9605" s="4"/>
    </row>
    <row r="9606" spans="1:1" x14ac:dyDescent="0.2">
      <c r="A9606" s="4"/>
    </row>
    <row r="9607" spans="1:1" x14ac:dyDescent="0.2">
      <c r="A9607" s="4"/>
    </row>
    <row r="9608" spans="1:1" x14ac:dyDescent="0.2">
      <c r="A9608" s="4"/>
    </row>
    <row r="9609" spans="1:1" x14ac:dyDescent="0.2">
      <c r="A9609" s="4"/>
    </row>
    <row r="9610" spans="1:1" x14ac:dyDescent="0.2">
      <c r="A9610" s="4"/>
    </row>
    <row r="9611" spans="1:1" x14ac:dyDescent="0.2">
      <c r="A9611" s="4"/>
    </row>
    <row r="9612" spans="1:1" x14ac:dyDescent="0.2">
      <c r="A9612" s="4"/>
    </row>
    <row r="9613" spans="1:1" x14ac:dyDescent="0.2">
      <c r="A9613" s="4"/>
    </row>
    <row r="9614" spans="1:1" x14ac:dyDescent="0.2">
      <c r="A9614" s="4"/>
    </row>
    <row r="9615" spans="1:1" x14ac:dyDescent="0.2">
      <c r="A9615" s="4"/>
    </row>
    <row r="9616" spans="1:1" x14ac:dyDescent="0.2">
      <c r="A9616" s="4"/>
    </row>
    <row r="9617" spans="1:1" x14ac:dyDescent="0.2">
      <c r="A9617" s="4"/>
    </row>
    <row r="9618" spans="1:1" x14ac:dyDescent="0.2">
      <c r="A9618" s="4"/>
    </row>
    <row r="9619" spans="1:1" x14ac:dyDescent="0.2">
      <c r="A9619" s="4"/>
    </row>
    <row r="9620" spans="1:1" x14ac:dyDescent="0.2">
      <c r="A9620" s="4"/>
    </row>
    <row r="9621" spans="1:1" x14ac:dyDescent="0.2">
      <c r="A9621" s="4"/>
    </row>
    <row r="9622" spans="1:1" x14ac:dyDescent="0.2">
      <c r="A9622" s="4"/>
    </row>
    <row r="9623" spans="1:1" x14ac:dyDescent="0.2">
      <c r="A9623" s="4"/>
    </row>
    <row r="9624" spans="1:1" x14ac:dyDescent="0.2">
      <c r="A9624" s="4"/>
    </row>
    <row r="9625" spans="1:1" x14ac:dyDescent="0.2">
      <c r="A9625" s="4"/>
    </row>
    <row r="9626" spans="1:1" x14ac:dyDescent="0.2">
      <c r="A9626" s="4"/>
    </row>
    <row r="9627" spans="1:1" x14ac:dyDescent="0.2">
      <c r="A9627" s="4"/>
    </row>
    <row r="9628" spans="1:1" x14ac:dyDescent="0.2">
      <c r="A9628" s="4"/>
    </row>
    <row r="9629" spans="1:1" x14ac:dyDescent="0.2">
      <c r="A9629" s="4"/>
    </row>
    <row r="9630" spans="1:1" x14ac:dyDescent="0.2">
      <c r="A9630" s="4"/>
    </row>
    <row r="9631" spans="1:1" x14ac:dyDescent="0.2">
      <c r="A9631" s="4"/>
    </row>
    <row r="9632" spans="1:1" x14ac:dyDescent="0.2">
      <c r="A9632" s="4"/>
    </row>
    <row r="9633" spans="1:1" x14ac:dyDescent="0.2">
      <c r="A9633" s="4"/>
    </row>
    <row r="9634" spans="1:1" x14ac:dyDescent="0.2">
      <c r="A9634" s="4"/>
    </row>
    <row r="9635" spans="1:1" x14ac:dyDescent="0.2">
      <c r="A9635" s="4"/>
    </row>
    <row r="9636" spans="1:1" x14ac:dyDescent="0.2">
      <c r="A9636" s="4"/>
    </row>
    <row r="9637" spans="1:1" x14ac:dyDescent="0.2">
      <c r="A9637" s="4"/>
    </row>
    <row r="9638" spans="1:1" x14ac:dyDescent="0.2">
      <c r="A9638" s="4"/>
    </row>
    <row r="9639" spans="1:1" x14ac:dyDescent="0.2">
      <c r="A9639" s="4"/>
    </row>
    <row r="9640" spans="1:1" x14ac:dyDescent="0.2">
      <c r="A9640" s="4"/>
    </row>
    <row r="9641" spans="1:1" x14ac:dyDescent="0.2">
      <c r="A9641" s="4"/>
    </row>
    <row r="9642" spans="1:1" x14ac:dyDescent="0.2">
      <c r="A9642" s="4"/>
    </row>
    <row r="9643" spans="1:1" x14ac:dyDescent="0.2">
      <c r="A9643" s="4"/>
    </row>
    <row r="9644" spans="1:1" x14ac:dyDescent="0.2">
      <c r="A9644" s="4"/>
    </row>
    <row r="9645" spans="1:1" x14ac:dyDescent="0.2">
      <c r="A9645" s="4"/>
    </row>
    <row r="9646" spans="1:1" x14ac:dyDescent="0.2">
      <c r="A9646" s="4"/>
    </row>
    <row r="9647" spans="1:1" x14ac:dyDescent="0.2">
      <c r="A9647" s="4"/>
    </row>
    <row r="9648" spans="1:1" x14ac:dyDescent="0.2">
      <c r="A9648" s="4"/>
    </row>
    <row r="9649" spans="1:1" x14ac:dyDescent="0.2">
      <c r="A9649" s="4"/>
    </row>
    <row r="9650" spans="1:1" x14ac:dyDescent="0.2">
      <c r="A9650" s="4"/>
    </row>
    <row r="9651" spans="1:1" x14ac:dyDescent="0.2">
      <c r="A9651" s="4"/>
    </row>
    <row r="9652" spans="1:1" x14ac:dyDescent="0.2">
      <c r="A9652" s="4"/>
    </row>
    <row r="9653" spans="1:1" x14ac:dyDescent="0.2">
      <c r="A9653" s="4"/>
    </row>
    <row r="9654" spans="1:1" x14ac:dyDescent="0.2">
      <c r="A9654" s="4"/>
    </row>
    <row r="9655" spans="1:1" x14ac:dyDescent="0.2">
      <c r="A9655" s="4"/>
    </row>
    <row r="9656" spans="1:1" x14ac:dyDescent="0.2">
      <c r="A9656" s="4"/>
    </row>
    <row r="9657" spans="1:1" x14ac:dyDescent="0.2">
      <c r="A9657" s="4"/>
    </row>
    <row r="9658" spans="1:1" x14ac:dyDescent="0.2">
      <c r="A9658" s="4"/>
    </row>
    <row r="9659" spans="1:1" x14ac:dyDescent="0.2">
      <c r="A9659" s="4"/>
    </row>
    <row r="9660" spans="1:1" x14ac:dyDescent="0.2">
      <c r="A9660" s="4"/>
    </row>
    <row r="9661" spans="1:1" x14ac:dyDescent="0.2">
      <c r="A9661" s="4"/>
    </row>
    <row r="9662" spans="1:1" x14ac:dyDescent="0.2">
      <c r="A9662" s="4"/>
    </row>
    <row r="9663" spans="1:1" x14ac:dyDescent="0.2">
      <c r="A9663" s="4"/>
    </row>
    <row r="9664" spans="1:1" x14ac:dyDescent="0.2">
      <c r="A9664" s="4"/>
    </row>
    <row r="9665" spans="1:1" x14ac:dyDescent="0.2">
      <c r="A9665" s="4"/>
    </row>
    <row r="9666" spans="1:1" x14ac:dyDescent="0.2">
      <c r="A9666" s="4"/>
    </row>
    <row r="9667" spans="1:1" x14ac:dyDescent="0.2">
      <c r="A9667" s="4"/>
    </row>
    <row r="9668" spans="1:1" x14ac:dyDescent="0.2">
      <c r="A9668" s="4"/>
    </row>
    <row r="9669" spans="1:1" x14ac:dyDescent="0.2">
      <c r="A9669" s="4"/>
    </row>
    <row r="9670" spans="1:1" x14ac:dyDescent="0.2">
      <c r="A9670" s="4"/>
    </row>
    <row r="9671" spans="1:1" x14ac:dyDescent="0.2">
      <c r="A9671" s="4"/>
    </row>
    <row r="9672" spans="1:1" x14ac:dyDescent="0.2">
      <c r="A9672" s="4"/>
    </row>
    <row r="9673" spans="1:1" x14ac:dyDescent="0.2">
      <c r="A9673" s="4"/>
    </row>
    <row r="9674" spans="1:1" x14ac:dyDescent="0.2">
      <c r="A9674" s="4"/>
    </row>
    <row r="9675" spans="1:1" x14ac:dyDescent="0.2">
      <c r="A9675" s="4"/>
    </row>
    <row r="9676" spans="1:1" x14ac:dyDescent="0.2">
      <c r="A9676" s="4"/>
    </row>
    <row r="9677" spans="1:1" x14ac:dyDescent="0.2">
      <c r="A9677" s="4"/>
    </row>
    <row r="9678" spans="1:1" x14ac:dyDescent="0.2">
      <c r="A9678" s="4"/>
    </row>
    <row r="9679" spans="1:1" x14ac:dyDescent="0.2">
      <c r="A9679" s="4"/>
    </row>
    <row r="9680" spans="1:1" x14ac:dyDescent="0.2">
      <c r="A9680" s="4"/>
    </row>
    <row r="9681" spans="1:1" x14ac:dyDescent="0.2">
      <c r="A9681" s="4"/>
    </row>
    <row r="9682" spans="1:1" x14ac:dyDescent="0.2">
      <c r="A9682" s="4"/>
    </row>
    <row r="9683" spans="1:1" x14ac:dyDescent="0.2">
      <c r="A9683" s="4"/>
    </row>
    <row r="9684" spans="1:1" x14ac:dyDescent="0.2">
      <c r="A9684" s="4"/>
    </row>
    <row r="9685" spans="1:1" x14ac:dyDescent="0.2">
      <c r="A9685" s="4"/>
    </row>
    <row r="9686" spans="1:1" x14ac:dyDescent="0.2">
      <c r="A9686" s="4"/>
    </row>
    <row r="9687" spans="1:1" x14ac:dyDescent="0.2">
      <c r="A9687" s="4"/>
    </row>
    <row r="9688" spans="1:1" x14ac:dyDescent="0.2">
      <c r="A9688" s="4"/>
    </row>
    <row r="9689" spans="1:1" x14ac:dyDescent="0.2">
      <c r="A9689" s="4"/>
    </row>
    <row r="9690" spans="1:1" x14ac:dyDescent="0.2">
      <c r="A9690" s="4"/>
    </row>
    <row r="9691" spans="1:1" x14ac:dyDescent="0.2">
      <c r="A9691" s="4"/>
    </row>
    <row r="9692" spans="1:1" x14ac:dyDescent="0.2">
      <c r="A9692" s="4"/>
    </row>
    <row r="9693" spans="1:1" x14ac:dyDescent="0.2">
      <c r="A9693" s="4"/>
    </row>
    <row r="9694" spans="1:1" x14ac:dyDescent="0.2">
      <c r="A9694" s="4"/>
    </row>
    <row r="9695" spans="1:1" x14ac:dyDescent="0.2">
      <c r="A9695" s="4"/>
    </row>
    <row r="9696" spans="1:1" x14ac:dyDescent="0.2">
      <c r="A9696" s="4"/>
    </row>
    <row r="9697" spans="1:1" x14ac:dyDescent="0.2">
      <c r="A9697" s="4"/>
    </row>
    <row r="9698" spans="1:1" x14ac:dyDescent="0.2">
      <c r="A9698" s="4"/>
    </row>
    <row r="9699" spans="1:1" x14ac:dyDescent="0.2">
      <c r="A9699" s="4"/>
    </row>
    <row r="9700" spans="1:1" x14ac:dyDescent="0.2">
      <c r="A9700" s="4"/>
    </row>
    <row r="9701" spans="1:1" x14ac:dyDescent="0.2">
      <c r="A9701" s="4"/>
    </row>
    <row r="9702" spans="1:1" x14ac:dyDescent="0.2">
      <c r="A9702" s="4"/>
    </row>
    <row r="9703" spans="1:1" x14ac:dyDescent="0.2">
      <c r="A9703" s="4"/>
    </row>
    <row r="9704" spans="1:1" x14ac:dyDescent="0.2">
      <c r="A9704" s="4"/>
    </row>
    <row r="9705" spans="1:1" x14ac:dyDescent="0.2">
      <c r="A9705" s="4"/>
    </row>
    <row r="9706" spans="1:1" x14ac:dyDescent="0.2">
      <c r="A9706" s="4"/>
    </row>
    <row r="9707" spans="1:1" x14ac:dyDescent="0.2">
      <c r="A9707" s="4"/>
    </row>
    <row r="9708" spans="1:1" x14ac:dyDescent="0.2">
      <c r="A9708" s="4"/>
    </row>
    <row r="9709" spans="1:1" x14ac:dyDescent="0.2">
      <c r="A9709" s="4"/>
    </row>
    <row r="9710" spans="1:1" x14ac:dyDescent="0.2">
      <c r="A9710" s="4"/>
    </row>
    <row r="9711" spans="1:1" x14ac:dyDescent="0.2">
      <c r="A9711" s="4"/>
    </row>
    <row r="9712" spans="1:1" x14ac:dyDescent="0.2">
      <c r="A9712" s="4"/>
    </row>
    <row r="9713" spans="1:1" x14ac:dyDescent="0.2">
      <c r="A9713" s="4"/>
    </row>
    <row r="9714" spans="1:1" x14ac:dyDescent="0.2">
      <c r="A9714" s="4"/>
    </row>
    <row r="9715" spans="1:1" x14ac:dyDescent="0.2">
      <c r="A9715" s="4"/>
    </row>
    <row r="9716" spans="1:1" x14ac:dyDescent="0.2">
      <c r="A9716" s="4"/>
    </row>
    <row r="9717" spans="1:1" x14ac:dyDescent="0.2">
      <c r="A9717" s="4"/>
    </row>
    <row r="9718" spans="1:1" x14ac:dyDescent="0.2">
      <c r="A9718" s="4"/>
    </row>
    <row r="9719" spans="1:1" x14ac:dyDescent="0.2">
      <c r="A9719" s="4"/>
    </row>
    <row r="9720" spans="1:1" x14ac:dyDescent="0.2">
      <c r="A9720" s="4"/>
    </row>
    <row r="9721" spans="1:1" x14ac:dyDescent="0.2">
      <c r="A9721" s="4"/>
    </row>
    <row r="9722" spans="1:1" x14ac:dyDescent="0.2">
      <c r="A9722" s="4"/>
    </row>
    <row r="9723" spans="1:1" x14ac:dyDescent="0.2">
      <c r="A9723" s="4"/>
    </row>
    <row r="9724" spans="1:1" x14ac:dyDescent="0.2">
      <c r="A9724" s="4"/>
    </row>
    <row r="9725" spans="1:1" x14ac:dyDescent="0.2">
      <c r="A9725" s="4"/>
    </row>
    <row r="9726" spans="1:1" x14ac:dyDescent="0.2">
      <c r="A9726" s="4"/>
    </row>
    <row r="9727" spans="1:1" x14ac:dyDescent="0.2">
      <c r="A9727" s="4"/>
    </row>
    <row r="9728" spans="1:1" x14ac:dyDescent="0.2">
      <c r="A9728" s="4"/>
    </row>
    <row r="9729" spans="1:1" x14ac:dyDescent="0.2">
      <c r="A9729" s="4"/>
    </row>
    <row r="9730" spans="1:1" x14ac:dyDescent="0.2">
      <c r="A9730" s="4"/>
    </row>
    <row r="9731" spans="1:1" x14ac:dyDescent="0.2">
      <c r="A9731" s="4"/>
    </row>
    <row r="9732" spans="1:1" x14ac:dyDescent="0.2">
      <c r="A9732" s="4"/>
    </row>
    <row r="9733" spans="1:1" x14ac:dyDescent="0.2">
      <c r="A9733" s="4"/>
    </row>
    <row r="9734" spans="1:1" x14ac:dyDescent="0.2">
      <c r="A9734" s="4"/>
    </row>
    <row r="9735" spans="1:1" x14ac:dyDescent="0.2">
      <c r="A9735" s="4"/>
    </row>
    <row r="9736" spans="1:1" x14ac:dyDescent="0.2">
      <c r="A9736" s="4"/>
    </row>
    <row r="9737" spans="1:1" x14ac:dyDescent="0.2">
      <c r="A9737" s="4"/>
    </row>
    <row r="9738" spans="1:1" x14ac:dyDescent="0.2">
      <c r="A9738" s="4"/>
    </row>
    <row r="9739" spans="1:1" x14ac:dyDescent="0.2">
      <c r="A9739" s="4"/>
    </row>
    <row r="9740" spans="1:1" x14ac:dyDescent="0.2">
      <c r="A9740" s="4"/>
    </row>
    <row r="9741" spans="1:1" x14ac:dyDescent="0.2">
      <c r="A9741" s="4"/>
    </row>
    <row r="9742" spans="1:1" x14ac:dyDescent="0.2">
      <c r="A9742" s="4"/>
    </row>
    <row r="9743" spans="1:1" x14ac:dyDescent="0.2">
      <c r="A9743" s="4"/>
    </row>
    <row r="9744" spans="1:1" x14ac:dyDescent="0.2">
      <c r="A9744" s="4"/>
    </row>
    <row r="9745" spans="1:1" x14ac:dyDescent="0.2">
      <c r="A9745" s="4"/>
    </row>
    <row r="9746" spans="1:1" x14ac:dyDescent="0.2">
      <c r="A9746" s="4"/>
    </row>
    <row r="9747" spans="1:1" x14ac:dyDescent="0.2">
      <c r="A9747" s="4"/>
    </row>
    <row r="9748" spans="1:1" x14ac:dyDescent="0.2">
      <c r="A9748" s="4"/>
    </row>
    <row r="9749" spans="1:1" x14ac:dyDescent="0.2">
      <c r="A9749" s="4"/>
    </row>
    <row r="9750" spans="1:1" x14ac:dyDescent="0.2">
      <c r="A9750" s="4"/>
    </row>
    <row r="9751" spans="1:1" x14ac:dyDescent="0.2">
      <c r="A9751" s="4"/>
    </row>
    <row r="9752" spans="1:1" x14ac:dyDescent="0.2">
      <c r="A9752" s="4"/>
    </row>
    <row r="9753" spans="1:1" x14ac:dyDescent="0.2">
      <c r="A9753" s="4"/>
    </row>
    <row r="9754" spans="1:1" x14ac:dyDescent="0.2">
      <c r="A9754" s="4"/>
    </row>
    <row r="9755" spans="1:1" x14ac:dyDescent="0.2">
      <c r="A9755" s="4"/>
    </row>
    <row r="9756" spans="1:1" x14ac:dyDescent="0.2">
      <c r="A9756" s="4"/>
    </row>
    <row r="9757" spans="1:1" x14ac:dyDescent="0.2">
      <c r="A9757" s="4"/>
    </row>
    <row r="9758" spans="1:1" x14ac:dyDescent="0.2">
      <c r="A9758" s="4"/>
    </row>
    <row r="9759" spans="1:1" x14ac:dyDescent="0.2">
      <c r="A9759" s="4"/>
    </row>
    <row r="9760" spans="1:1" x14ac:dyDescent="0.2">
      <c r="A9760" s="4"/>
    </row>
    <row r="9761" spans="1:1" x14ac:dyDescent="0.2">
      <c r="A9761" s="4"/>
    </row>
    <row r="9762" spans="1:1" x14ac:dyDescent="0.2">
      <c r="A9762" s="4"/>
    </row>
    <row r="9763" spans="1:1" x14ac:dyDescent="0.2">
      <c r="A9763" s="4"/>
    </row>
    <row r="9764" spans="1:1" x14ac:dyDescent="0.2">
      <c r="A9764" s="4"/>
    </row>
    <row r="9765" spans="1:1" x14ac:dyDescent="0.2">
      <c r="A9765" s="4"/>
    </row>
    <row r="9766" spans="1:1" x14ac:dyDescent="0.2">
      <c r="A9766" s="4"/>
    </row>
    <row r="9767" spans="1:1" x14ac:dyDescent="0.2">
      <c r="A9767" s="4"/>
    </row>
    <row r="9768" spans="1:1" x14ac:dyDescent="0.2">
      <c r="A9768" s="4"/>
    </row>
    <row r="9769" spans="1:1" x14ac:dyDescent="0.2">
      <c r="A9769" s="4"/>
    </row>
    <row r="9770" spans="1:1" x14ac:dyDescent="0.2">
      <c r="A9770" s="4"/>
    </row>
    <row r="9771" spans="1:1" x14ac:dyDescent="0.2">
      <c r="A9771" s="4"/>
    </row>
    <row r="9772" spans="1:1" x14ac:dyDescent="0.2">
      <c r="A9772" s="4"/>
    </row>
    <row r="9773" spans="1:1" x14ac:dyDescent="0.2">
      <c r="A9773" s="4"/>
    </row>
    <row r="9774" spans="1:1" x14ac:dyDescent="0.2">
      <c r="A9774" s="4"/>
    </row>
    <row r="9775" spans="1:1" x14ac:dyDescent="0.2">
      <c r="A9775" s="4"/>
    </row>
    <row r="9776" spans="1:1" x14ac:dyDescent="0.2">
      <c r="A9776" s="4"/>
    </row>
    <row r="9777" spans="1:1" x14ac:dyDescent="0.2">
      <c r="A9777" s="4"/>
    </row>
    <row r="9778" spans="1:1" x14ac:dyDescent="0.2">
      <c r="A9778" s="4"/>
    </row>
    <row r="9779" spans="1:1" x14ac:dyDescent="0.2">
      <c r="A9779" s="4"/>
    </row>
    <row r="9780" spans="1:1" x14ac:dyDescent="0.2">
      <c r="A9780" s="4"/>
    </row>
    <row r="9781" spans="1:1" x14ac:dyDescent="0.2">
      <c r="A9781" s="4"/>
    </row>
    <row r="9782" spans="1:1" x14ac:dyDescent="0.2">
      <c r="A9782" s="4"/>
    </row>
    <row r="9783" spans="1:1" x14ac:dyDescent="0.2">
      <c r="A9783" s="4"/>
    </row>
    <row r="9784" spans="1:1" x14ac:dyDescent="0.2">
      <c r="A9784" s="4"/>
    </row>
    <row r="9785" spans="1:1" x14ac:dyDescent="0.2">
      <c r="A9785" s="4"/>
    </row>
    <row r="9786" spans="1:1" x14ac:dyDescent="0.2">
      <c r="A9786" s="4"/>
    </row>
    <row r="9787" spans="1:1" x14ac:dyDescent="0.2">
      <c r="A9787" s="4"/>
    </row>
    <row r="9788" spans="1:1" x14ac:dyDescent="0.2">
      <c r="A9788" s="4"/>
    </row>
    <row r="9789" spans="1:1" x14ac:dyDescent="0.2">
      <c r="A9789" s="4"/>
    </row>
    <row r="9790" spans="1:1" x14ac:dyDescent="0.2">
      <c r="A9790" s="4"/>
    </row>
    <row r="9791" spans="1:1" x14ac:dyDescent="0.2">
      <c r="A9791" s="4"/>
    </row>
    <row r="9792" spans="1:1" x14ac:dyDescent="0.2">
      <c r="A9792" s="4"/>
    </row>
    <row r="9793" spans="1:1" x14ac:dyDescent="0.2">
      <c r="A9793" s="4"/>
    </row>
    <row r="9794" spans="1:1" x14ac:dyDescent="0.2">
      <c r="A9794" s="4"/>
    </row>
    <row r="9795" spans="1:1" x14ac:dyDescent="0.2">
      <c r="A9795" s="4"/>
    </row>
    <row r="9796" spans="1:1" x14ac:dyDescent="0.2">
      <c r="A9796" s="4"/>
    </row>
    <row r="9797" spans="1:1" x14ac:dyDescent="0.2">
      <c r="A9797" s="4"/>
    </row>
    <row r="9798" spans="1:1" x14ac:dyDescent="0.2">
      <c r="A9798" s="4"/>
    </row>
    <row r="9799" spans="1:1" x14ac:dyDescent="0.2">
      <c r="A9799" s="4"/>
    </row>
    <row r="9800" spans="1:1" x14ac:dyDescent="0.2">
      <c r="A9800" s="4"/>
    </row>
    <row r="9801" spans="1:1" x14ac:dyDescent="0.2">
      <c r="A9801" s="4"/>
    </row>
    <row r="9802" spans="1:1" x14ac:dyDescent="0.2">
      <c r="A9802" s="4"/>
    </row>
    <row r="9803" spans="1:1" x14ac:dyDescent="0.2">
      <c r="A9803" s="4"/>
    </row>
    <row r="9804" spans="1:1" x14ac:dyDescent="0.2">
      <c r="A9804" s="4"/>
    </row>
    <row r="9805" spans="1:1" x14ac:dyDescent="0.2">
      <c r="A9805" s="4"/>
    </row>
    <row r="9806" spans="1:1" x14ac:dyDescent="0.2">
      <c r="A9806" s="4"/>
    </row>
    <row r="9807" spans="1:1" x14ac:dyDescent="0.2">
      <c r="A9807" s="4"/>
    </row>
    <row r="9808" spans="1:1" x14ac:dyDescent="0.2">
      <c r="A9808" s="4"/>
    </row>
    <row r="9809" spans="1:1" x14ac:dyDescent="0.2">
      <c r="A9809" s="4"/>
    </row>
    <row r="9810" spans="1:1" x14ac:dyDescent="0.2">
      <c r="A9810" s="4"/>
    </row>
    <row r="9811" spans="1:1" x14ac:dyDescent="0.2">
      <c r="A9811" s="4"/>
    </row>
    <row r="9813" spans="1:1" x14ac:dyDescent="0.2">
      <c r="A9813" s="4"/>
    </row>
    <row r="9814" spans="1:1" x14ac:dyDescent="0.2">
      <c r="A9814" s="4"/>
    </row>
    <row r="9815" spans="1:1" x14ac:dyDescent="0.2">
      <c r="A9815" s="4"/>
    </row>
    <row r="9816" spans="1:1" x14ac:dyDescent="0.2">
      <c r="A9816" s="4"/>
    </row>
    <row r="9817" spans="1:1" x14ac:dyDescent="0.2">
      <c r="A9817" s="4"/>
    </row>
    <row r="9818" spans="1:1" x14ac:dyDescent="0.2">
      <c r="A9818" s="4"/>
    </row>
    <row r="9819" spans="1:1" x14ac:dyDescent="0.2">
      <c r="A9819" s="4"/>
    </row>
    <row r="9820" spans="1:1" x14ac:dyDescent="0.2">
      <c r="A9820" s="4"/>
    </row>
    <row r="9821" spans="1:1" x14ac:dyDescent="0.2">
      <c r="A9821" s="4"/>
    </row>
    <row r="9822" spans="1:1" x14ac:dyDescent="0.2">
      <c r="A9822" s="4"/>
    </row>
    <row r="9823" spans="1:1" x14ac:dyDescent="0.2">
      <c r="A9823" s="4"/>
    </row>
    <row r="9824" spans="1:1" x14ac:dyDescent="0.2">
      <c r="A9824" s="4"/>
    </row>
    <row r="9825" spans="1:1" x14ac:dyDescent="0.2">
      <c r="A9825" s="4"/>
    </row>
    <row r="9826" spans="1:1" x14ac:dyDescent="0.2">
      <c r="A9826" s="4"/>
    </row>
    <row r="9827" spans="1:1" x14ac:dyDescent="0.2">
      <c r="A9827" s="4"/>
    </row>
    <row r="9828" spans="1:1" x14ac:dyDescent="0.2">
      <c r="A9828" s="4"/>
    </row>
    <row r="9829" spans="1:1" x14ac:dyDescent="0.2">
      <c r="A9829" s="4"/>
    </row>
    <row r="9830" spans="1:1" x14ac:dyDescent="0.2">
      <c r="A9830" s="4"/>
    </row>
    <row r="9831" spans="1:1" x14ac:dyDescent="0.2">
      <c r="A9831" s="4"/>
    </row>
    <row r="9832" spans="1:1" x14ac:dyDescent="0.2">
      <c r="A9832" s="4"/>
    </row>
    <row r="9833" spans="1:1" x14ac:dyDescent="0.2">
      <c r="A9833" s="4"/>
    </row>
    <row r="9834" spans="1:1" x14ac:dyDescent="0.2">
      <c r="A9834" s="4"/>
    </row>
    <row r="9835" spans="1:1" x14ac:dyDescent="0.2">
      <c r="A9835" s="4"/>
    </row>
    <row r="9836" spans="1:1" x14ac:dyDescent="0.2">
      <c r="A9836" s="4"/>
    </row>
    <row r="9837" spans="1:1" x14ac:dyDescent="0.2">
      <c r="A9837" s="4"/>
    </row>
    <row r="9838" spans="1:1" x14ac:dyDescent="0.2">
      <c r="A9838" s="4"/>
    </row>
    <row r="9839" spans="1:1" x14ac:dyDescent="0.2">
      <c r="A9839" s="4"/>
    </row>
    <row r="9840" spans="1:1" x14ac:dyDescent="0.2">
      <c r="A9840" s="4"/>
    </row>
    <row r="9841" spans="1:1" x14ac:dyDescent="0.2">
      <c r="A9841" s="4"/>
    </row>
    <row r="9842" spans="1:1" x14ac:dyDescent="0.2">
      <c r="A9842" s="4"/>
    </row>
    <row r="9843" spans="1:1" x14ac:dyDescent="0.2">
      <c r="A9843" s="4"/>
    </row>
    <row r="9844" spans="1:1" x14ac:dyDescent="0.2">
      <c r="A9844" s="4"/>
    </row>
    <row r="9845" spans="1:1" x14ac:dyDescent="0.2">
      <c r="A9845" s="4"/>
    </row>
    <row r="9846" spans="1:1" x14ac:dyDescent="0.2">
      <c r="A9846" s="4"/>
    </row>
    <row r="9847" spans="1:1" x14ac:dyDescent="0.2">
      <c r="A9847" s="4"/>
    </row>
    <row r="9848" spans="1:1" x14ac:dyDescent="0.2">
      <c r="A9848" s="4"/>
    </row>
    <row r="9849" spans="1:1" x14ac:dyDescent="0.2">
      <c r="A9849" s="4"/>
    </row>
    <row r="9850" spans="1:1" x14ac:dyDescent="0.2">
      <c r="A9850" s="4"/>
    </row>
    <row r="9851" spans="1:1" x14ac:dyDescent="0.2">
      <c r="A9851" s="4"/>
    </row>
    <row r="9852" spans="1:1" x14ac:dyDescent="0.2">
      <c r="A9852" s="4"/>
    </row>
    <row r="9853" spans="1:1" x14ac:dyDescent="0.2">
      <c r="A9853" s="4"/>
    </row>
    <row r="9854" spans="1:1" x14ac:dyDescent="0.2">
      <c r="A9854" s="4"/>
    </row>
    <row r="9855" spans="1:1" x14ac:dyDescent="0.2">
      <c r="A9855" s="4"/>
    </row>
    <row r="9856" spans="1:1" x14ac:dyDescent="0.2">
      <c r="A9856" s="4"/>
    </row>
    <row r="9857" spans="1:1" x14ac:dyDescent="0.2">
      <c r="A9857" s="4"/>
    </row>
    <row r="9858" spans="1:1" x14ac:dyDescent="0.2">
      <c r="A9858" s="4"/>
    </row>
    <row r="9859" spans="1:1" x14ac:dyDescent="0.2">
      <c r="A9859" s="4"/>
    </row>
    <row r="9860" spans="1:1" x14ac:dyDescent="0.2">
      <c r="A9860" s="4"/>
    </row>
    <row r="9861" spans="1:1" x14ac:dyDescent="0.2">
      <c r="A9861" s="4"/>
    </row>
    <row r="9862" spans="1:1" x14ac:dyDescent="0.2">
      <c r="A9862" s="4"/>
    </row>
    <row r="9863" spans="1:1" x14ac:dyDescent="0.2">
      <c r="A9863" s="4"/>
    </row>
    <row r="9864" spans="1:1" x14ac:dyDescent="0.2">
      <c r="A9864" s="4"/>
    </row>
    <row r="9865" spans="1:1" x14ac:dyDescent="0.2">
      <c r="A9865" s="4"/>
    </row>
    <row r="9866" spans="1:1" x14ac:dyDescent="0.2">
      <c r="A9866" s="4"/>
    </row>
    <row r="9867" spans="1:1" x14ac:dyDescent="0.2">
      <c r="A9867" s="4"/>
    </row>
    <row r="9868" spans="1:1" x14ac:dyDescent="0.2">
      <c r="A9868" s="4"/>
    </row>
    <row r="9869" spans="1:1" x14ac:dyDescent="0.2">
      <c r="A9869" s="4"/>
    </row>
    <row r="9870" spans="1:1" x14ac:dyDescent="0.2">
      <c r="A9870" s="4"/>
    </row>
    <row r="9871" spans="1:1" x14ac:dyDescent="0.2">
      <c r="A9871" s="4"/>
    </row>
    <row r="9872" spans="1:1" x14ac:dyDescent="0.2">
      <c r="A9872" s="4"/>
    </row>
    <row r="9873" spans="1:1" x14ac:dyDescent="0.2">
      <c r="A9873" s="4"/>
    </row>
    <row r="9874" spans="1:1" x14ac:dyDescent="0.2">
      <c r="A9874" s="4"/>
    </row>
    <row r="9875" spans="1:1" x14ac:dyDescent="0.2">
      <c r="A9875" s="4"/>
    </row>
    <row r="9876" spans="1:1" x14ac:dyDescent="0.2">
      <c r="A9876" s="4"/>
    </row>
    <row r="9877" spans="1:1" x14ac:dyDescent="0.2">
      <c r="A9877" s="4"/>
    </row>
    <row r="9878" spans="1:1" x14ac:dyDescent="0.2">
      <c r="A9878" s="4"/>
    </row>
    <row r="9879" spans="1:1" x14ac:dyDescent="0.2">
      <c r="A9879" s="4"/>
    </row>
    <row r="9880" spans="1:1" x14ac:dyDescent="0.2">
      <c r="A9880" s="4"/>
    </row>
    <row r="9881" spans="1:1" x14ac:dyDescent="0.2">
      <c r="A9881" s="4"/>
    </row>
    <row r="9882" spans="1:1" x14ac:dyDescent="0.2">
      <c r="A9882" s="4"/>
    </row>
    <row r="9883" spans="1:1" x14ac:dyDescent="0.2">
      <c r="A9883" s="4"/>
    </row>
    <row r="9884" spans="1:1" x14ac:dyDescent="0.2">
      <c r="A9884" s="4"/>
    </row>
    <row r="9885" spans="1:1" x14ac:dyDescent="0.2">
      <c r="A9885" s="4"/>
    </row>
    <row r="9886" spans="1:1" x14ac:dyDescent="0.2">
      <c r="A9886" s="4"/>
    </row>
    <row r="9887" spans="1:1" x14ac:dyDescent="0.2">
      <c r="A9887" s="4"/>
    </row>
    <row r="9888" spans="1:1" x14ac:dyDescent="0.2">
      <c r="A9888" s="4"/>
    </row>
    <row r="9889" spans="1:1" x14ac:dyDescent="0.2">
      <c r="A9889" s="4"/>
    </row>
    <row r="9890" spans="1:1" x14ac:dyDescent="0.2">
      <c r="A9890" s="4"/>
    </row>
    <row r="9891" spans="1:1" x14ac:dyDescent="0.2">
      <c r="A9891" s="4"/>
    </row>
    <row r="9892" spans="1:1" x14ac:dyDescent="0.2">
      <c r="A9892" s="4"/>
    </row>
    <row r="9893" spans="1:1" x14ac:dyDescent="0.2">
      <c r="A9893" s="4"/>
    </row>
    <row r="9894" spans="1:1" x14ac:dyDescent="0.2">
      <c r="A9894" s="4"/>
    </row>
    <row r="9895" spans="1:1" x14ac:dyDescent="0.2">
      <c r="A9895" s="4"/>
    </row>
    <row r="9896" spans="1:1" x14ac:dyDescent="0.2">
      <c r="A9896" s="4"/>
    </row>
    <row r="9897" spans="1:1" x14ac:dyDescent="0.2">
      <c r="A9897" s="4"/>
    </row>
    <row r="9898" spans="1:1" x14ac:dyDescent="0.2">
      <c r="A9898" s="4"/>
    </row>
    <row r="9899" spans="1:1" x14ac:dyDescent="0.2">
      <c r="A9899" s="4"/>
    </row>
    <row r="9900" spans="1:1" x14ac:dyDescent="0.2">
      <c r="A9900" s="4"/>
    </row>
    <row r="9901" spans="1:1" x14ac:dyDescent="0.2">
      <c r="A9901" s="4"/>
    </row>
    <row r="9902" spans="1:1" x14ac:dyDescent="0.2">
      <c r="A9902" s="4"/>
    </row>
    <row r="9903" spans="1:1" x14ac:dyDescent="0.2">
      <c r="A9903" s="4"/>
    </row>
    <row r="9904" spans="1:1" x14ac:dyDescent="0.2">
      <c r="A9904" s="4"/>
    </row>
    <row r="9905" spans="1:1" x14ac:dyDescent="0.2">
      <c r="A9905" s="4"/>
    </row>
    <row r="9906" spans="1:1" x14ac:dyDescent="0.2">
      <c r="A9906" s="4"/>
    </row>
    <row r="9907" spans="1:1" x14ac:dyDescent="0.2">
      <c r="A9907" s="4"/>
    </row>
    <row r="9908" spans="1:1" x14ac:dyDescent="0.2">
      <c r="A9908" s="4"/>
    </row>
    <row r="9909" spans="1:1" x14ac:dyDescent="0.2">
      <c r="A9909" s="4"/>
    </row>
    <row r="9910" spans="1:1" x14ac:dyDescent="0.2">
      <c r="A9910" s="4"/>
    </row>
    <row r="9911" spans="1:1" x14ac:dyDescent="0.2">
      <c r="A9911" s="4"/>
    </row>
    <row r="9912" spans="1:1" x14ac:dyDescent="0.2">
      <c r="A9912" s="4"/>
    </row>
    <row r="9913" spans="1:1" x14ac:dyDescent="0.2">
      <c r="A9913" s="4"/>
    </row>
    <row r="9914" spans="1:1" x14ac:dyDescent="0.2">
      <c r="A9914" s="4"/>
    </row>
    <row r="9915" spans="1:1" x14ac:dyDescent="0.2">
      <c r="A9915" s="4"/>
    </row>
    <row r="9916" spans="1:1" x14ac:dyDescent="0.2">
      <c r="A9916" s="4"/>
    </row>
    <row r="9917" spans="1:1" x14ac:dyDescent="0.2">
      <c r="A9917" s="4"/>
    </row>
    <row r="9918" spans="1:1" x14ac:dyDescent="0.2">
      <c r="A9918" s="4"/>
    </row>
    <row r="9919" spans="1:1" x14ac:dyDescent="0.2">
      <c r="A9919" s="4"/>
    </row>
    <row r="9920" spans="1:1" x14ac:dyDescent="0.2">
      <c r="A9920" s="4"/>
    </row>
    <row r="9921" spans="1:1" x14ac:dyDescent="0.2">
      <c r="A9921" s="4"/>
    </row>
    <row r="9922" spans="1:1" x14ac:dyDescent="0.2">
      <c r="A9922" s="4"/>
    </row>
    <row r="9923" spans="1:1" x14ac:dyDescent="0.2">
      <c r="A9923" s="4"/>
    </row>
    <row r="9924" spans="1:1" x14ac:dyDescent="0.2">
      <c r="A9924" s="4"/>
    </row>
    <row r="9925" spans="1:1" x14ac:dyDescent="0.2">
      <c r="A9925" s="4"/>
    </row>
    <row r="9926" spans="1:1" x14ac:dyDescent="0.2">
      <c r="A9926" s="4"/>
    </row>
    <row r="9927" spans="1:1" x14ac:dyDescent="0.2">
      <c r="A9927" s="4"/>
    </row>
    <row r="9928" spans="1:1" x14ac:dyDescent="0.2">
      <c r="A9928" s="4"/>
    </row>
    <row r="9929" spans="1:1" x14ac:dyDescent="0.2">
      <c r="A9929" s="4"/>
    </row>
    <row r="9930" spans="1:1" x14ac:dyDescent="0.2">
      <c r="A9930" s="4"/>
    </row>
    <row r="9931" spans="1:1" x14ac:dyDescent="0.2">
      <c r="A9931" s="4"/>
    </row>
    <row r="9932" spans="1:1" x14ac:dyDescent="0.2">
      <c r="A9932" s="4"/>
    </row>
    <row r="9933" spans="1:1" x14ac:dyDescent="0.2">
      <c r="A9933" s="4"/>
    </row>
    <row r="9934" spans="1:1" x14ac:dyDescent="0.2">
      <c r="A9934" s="4"/>
    </row>
    <row r="9935" spans="1:1" x14ac:dyDescent="0.2">
      <c r="A9935" s="4"/>
    </row>
    <row r="9936" spans="1:1" x14ac:dyDescent="0.2">
      <c r="A9936" s="4"/>
    </row>
    <row r="9937" spans="1:1" x14ac:dyDescent="0.2">
      <c r="A9937" s="4"/>
    </row>
    <row r="9938" spans="1:1" x14ac:dyDescent="0.2">
      <c r="A9938" s="4"/>
    </row>
    <row r="9939" spans="1:1" x14ac:dyDescent="0.2">
      <c r="A9939" s="4"/>
    </row>
    <row r="9940" spans="1:1" x14ac:dyDescent="0.2">
      <c r="A9940" s="4"/>
    </row>
    <row r="9941" spans="1:1" x14ac:dyDescent="0.2">
      <c r="A9941" s="4"/>
    </row>
    <row r="9942" spans="1:1" x14ac:dyDescent="0.2">
      <c r="A9942" s="4"/>
    </row>
    <row r="9943" spans="1:1" x14ac:dyDescent="0.2">
      <c r="A9943" s="4"/>
    </row>
    <row r="9944" spans="1:1" x14ac:dyDescent="0.2">
      <c r="A9944" s="4"/>
    </row>
    <row r="9945" spans="1:1" x14ac:dyDescent="0.2">
      <c r="A9945" s="4"/>
    </row>
    <row r="9946" spans="1:1" x14ac:dyDescent="0.2">
      <c r="A9946" s="4"/>
    </row>
    <row r="9947" spans="1:1" x14ac:dyDescent="0.2">
      <c r="A9947" s="4"/>
    </row>
    <row r="9948" spans="1:1" x14ac:dyDescent="0.2">
      <c r="A9948" s="4"/>
    </row>
    <row r="9949" spans="1:1" x14ac:dyDescent="0.2">
      <c r="A9949" s="4"/>
    </row>
    <row r="9950" spans="1:1" x14ac:dyDescent="0.2">
      <c r="A9950" s="4"/>
    </row>
    <row r="9951" spans="1:1" x14ac:dyDescent="0.2">
      <c r="A9951" s="4"/>
    </row>
    <row r="9952" spans="1:1" x14ac:dyDescent="0.2">
      <c r="A9952" s="4"/>
    </row>
    <row r="9953" spans="1:1" x14ac:dyDescent="0.2">
      <c r="A9953" s="4"/>
    </row>
    <row r="9954" spans="1:1" x14ac:dyDescent="0.2">
      <c r="A9954" s="4"/>
    </row>
    <row r="9955" spans="1:1" x14ac:dyDescent="0.2">
      <c r="A9955" s="4"/>
    </row>
    <row r="9956" spans="1:1" x14ac:dyDescent="0.2">
      <c r="A9956" s="4"/>
    </row>
    <row r="9957" spans="1:1" x14ac:dyDescent="0.2">
      <c r="A9957" s="4"/>
    </row>
    <row r="9958" spans="1:1" x14ac:dyDescent="0.2">
      <c r="A9958" s="4"/>
    </row>
    <row r="9959" spans="1:1" x14ac:dyDescent="0.2">
      <c r="A9959" s="4"/>
    </row>
    <row r="9960" spans="1:1" x14ac:dyDescent="0.2">
      <c r="A9960" s="4"/>
    </row>
    <row r="9961" spans="1:1" x14ac:dyDescent="0.2">
      <c r="A9961" s="4"/>
    </row>
    <row r="9962" spans="1:1" x14ac:dyDescent="0.2">
      <c r="A9962" s="4"/>
    </row>
    <row r="9963" spans="1:1" x14ac:dyDescent="0.2">
      <c r="A9963" s="4"/>
    </row>
    <row r="9964" spans="1:1" x14ac:dyDescent="0.2">
      <c r="A9964" s="4"/>
    </row>
    <row r="9965" spans="1:1" x14ac:dyDescent="0.2">
      <c r="A9965" s="4"/>
    </row>
    <row r="9966" spans="1:1" x14ac:dyDescent="0.2">
      <c r="A9966" s="4"/>
    </row>
    <row r="9967" spans="1:1" x14ac:dyDescent="0.2">
      <c r="A9967" s="4"/>
    </row>
    <row r="9968" spans="1:1" x14ac:dyDescent="0.2">
      <c r="A9968" s="4"/>
    </row>
    <row r="9969" spans="1:1" x14ac:dyDescent="0.2">
      <c r="A9969" s="4"/>
    </row>
    <row r="9970" spans="1:1" x14ac:dyDescent="0.2">
      <c r="A9970" s="4"/>
    </row>
    <row r="9971" spans="1:1" x14ac:dyDescent="0.2">
      <c r="A9971" s="4"/>
    </row>
    <row r="9972" spans="1:1" x14ac:dyDescent="0.2">
      <c r="A9972" s="4"/>
    </row>
    <row r="9973" spans="1:1" x14ac:dyDescent="0.2">
      <c r="A9973" s="4"/>
    </row>
    <row r="9974" spans="1:1" x14ac:dyDescent="0.2">
      <c r="A9974" s="4"/>
    </row>
    <row r="9975" spans="1:1" x14ac:dyDescent="0.2">
      <c r="A9975" s="4"/>
    </row>
    <row r="9976" spans="1:1" x14ac:dyDescent="0.2">
      <c r="A9976" s="4"/>
    </row>
    <row r="9977" spans="1:1" x14ac:dyDescent="0.2">
      <c r="A9977" s="4"/>
    </row>
    <row r="9978" spans="1:1" x14ac:dyDescent="0.2">
      <c r="A9978" s="4"/>
    </row>
    <row r="9979" spans="1:1" x14ac:dyDescent="0.2">
      <c r="A9979" s="4"/>
    </row>
    <row r="9980" spans="1:1" x14ac:dyDescent="0.2">
      <c r="A9980" s="4"/>
    </row>
    <row r="9981" spans="1:1" x14ac:dyDescent="0.2">
      <c r="A9981" s="4"/>
    </row>
    <row r="9982" spans="1:1" x14ac:dyDescent="0.2">
      <c r="A9982" s="4"/>
    </row>
    <row r="9983" spans="1:1" x14ac:dyDescent="0.2">
      <c r="A9983" s="4"/>
    </row>
    <row r="9984" spans="1:1" x14ac:dyDescent="0.2">
      <c r="A9984" s="4"/>
    </row>
    <row r="9985" spans="1:1" x14ac:dyDescent="0.2">
      <c r="A9985" s="4"/>
    </row>
    <row r="9986" spans="1:1" x14ac:dyDescent="0.2">
      <c r="A9986" s="4"/>
    </row>
    <row r="9987" spans="1:1" x14ac:dyDescent="0.2">
      <c r="A9987" s="4"/>
    </row>
    <row r="9988" spans="1:1" x14ac:dyDescent="0.2">
      <c r="A9988" s="4"/>
    </row>
    <row r="9989" spans="1:1" x14ac:dyDescent="0.2">
      <c r="A9989" s="4"/>
    </row>
    <row r="9990" spans="1:1" x14ac:dyDescent="0.2">
      <c r="A9990" s="4"/>
    </row>
    <row r="9991" spans="1:1" x14ac:dyDescent="0.2">
      <c r="A9991" s="4"/>
    </row>
    <row r="9992" spans="1:1" x14ac:dyDescent="0.2">
      <c r="A9992" s="4"/>
    </row>
    <row r="9993" spans="1:1" x14ac:dyDescent="0.2">
      <c r="A9993" s="4"/>
    </row>
    <row r="9994" spans="1:1" x14ac:dyDescent="0.2">
      <c r="A9994" s="4"/>
    </row>
    <row r="9995" spans="1:1" x14ac:dyDescent="0.2">
      <c r="A9995" s="4"/>
    </row>
    <row r="9996" spans="1:1" x14ac:dyDescent="0.2">
      <c r="A9996" s="4"/>
    </row>
    <row r="9997" spans="1:1" x14ac:dyDescent="0.2">
      <c r="A9997" s="4"/>
    </row>
    <row r="9998" spans="1:1" x14ac:dyDescent="0.2">
      <c r="A9998" s="4"/>
    </row>
    <row r="9999" spans="1:1" x14ac:dyDescent="0.2">
      <c r="A9999" s="4"/>
    </row>
    <row r="10000" spans="1:1" x14ac:dyDescent="0.2">
      <c r="A10000" s="4"/>
    </row>
    <row r="10001" spans="1:1" x14ac:dyDescent="0.2">
      <c r="A10001" s="4"/>
    </row>
    <row r="10002" spans="1:1" x14ac:dyDescent="0.2">
      <c r="A10002" s="4"/>
    </row>
    <row r="10003" spans="1:1" x14ac:dyDescent="0.2">
      <c r="A10003" s="4"/>
    </row>
    <row r="10004" spans="1:1" x14ac:dyDescent="0.2">
      <c r="A10004" s="4"/>
    </row>
    <row r="10005" spans="1:1" x14ac:dyDescent="0.2">
      <c r="A10005" s="4"/>
    </row>
    <row r="10006" spans="1:1" x14ac:dyDescent="0.2">
      <c r="A10006" s="4"/>
    </row>
    <row r="10007" spans="1:1" x14ac:dyDescent="0.2">
      <c r="A10007" s="4"/>
    </row>
    <row r="10008" spans="1:1" x14ac:dyDescent="0.2">
      <c r="A10008" s="4"/>
    </row>
    <row r="10009" spans="1:1" x14ac:dyDescent="0.2">
      <c r="A10009" s="4"/>
    </row>
    <row r="10010" spans="1:1" x14ac:dyDescent="0.2">
      <c r="A10010" s="4"/>
    </row>
    <row r="10011" spans="1:1" x14ac:dyDescent="0.2">
      <c r="A10011" s="4"/>
    </row>
    <row r="10012" spans="1:1" x14ac:dyDescent="0.2">
      <c r="A10012" s="4"/>
    </row>
    <row r="10013" spans="1:1" x14ac:dyDescent="0.2">
      <c r="A10013" s="4"/>
    </row>
    <row r="10014" spans="1:1" x14ac:dyDescent="0.2">
      <c r="A10014" s="4"/>
    </row>
    <row r="10015" spans="1:1" x14ac:dyDescent="0.2">
      <c r="A10015" s="4"/>
    </row>
    <row r="10017" spans="1:1" x14ac:dyDescent="0.2">
      <c r="A10017" s="4"/>
    </row>
    <row r="10018" spans="1:1" x14ac:dyDescent="0.2">
      <c r="A10018" s="4"/>
    </row>
    <row r="10019" spans="1:1" x14ac:dyDescent="0.2">
      <c r="A10019" s="4"/>
    </row>
    <row r="10020" spans="1:1" x14ac:dyDescent="0.2">
      <c r="A10020" s="4"/>
    </row>
    <row r="10021" spans="1:1" x14ac:dyDescent="0.2">
      <c r="A10021" s="4"/>
    </row>
    <row r="10022" spans="1:1" x14ac:dyDescent="0.2">
      <c r="A10022" s="4"/>
    </row>
    <row r="10023" spans="1:1" x14ac:dyDescent="0.2">
      <c r="A10023" s="4"/>
    </row>
    <row r="10024" spans="1:1" x14ac:dyDescent="0.2">
      <c r="A10024" s="4"/>
    </row>
    <row r="10025" spans="1:1" x14ac:dyDescent="0.2">
      <c r="A10025" s="4"/>
    </row>
    <row r="10026" spans="1:1" x14ac:dyDescent="0.2">
      <c r="A10026" s="4"/>
    </row>
    <row r="10027" spans="1:1" x14ac:dyDescent="0.2">
      <c r="A10027" s="4"/>
    </row>
    <row r="10028" spans="1:1" x14ac:dyDescent="0.2">
      <c r="A10028" s="4"/>
    </row>
    <row r="10029" spans="1:1" x14ac:dyDescent="0.2">
      <c r="A10029" s="4"/>
    </row>
    <row r="10030" spans="1:1" x14ac:dyDescent="0.2">
      <c r="A10030" s="4"/>
    </row>
    <row r="10031" spans="1:1" x14ac:dyDescent="0.2">
      <c r="A10031" s="4"/>
    </row>
    <row r="10032" spans="1:1" x14ac:dyDescent="0.2">
      <c r="A10032" s="4"/>
    </row>
    <row r="10033" spans="1:1" x14ac:dyDescent="0.2">
      <c r="A10033" s="4"/>
    </row>
    <row r="10034" spans="1:1" x14ac:dyDescent="0.2">
      <c r="A10034" s="4"/>
    </row>
    <row r="10035" spans="1:1" x14ac:dyDescent="0.2">
      <c r="A10035" s="4"/>
    </row>
    <row r="10036" spans="1:1" x14ac:dyDescent="0.2">
      <c r="A10036" s="4"/>
    </row>
    <row r="10037" spans="1:1" x14ac:dyDescent="0.2">
      <c r="A10037" s="4"/>
    </row>
    <row r="10038" spans="1:1" x14ac:dyDescent="0.2">
      <c r="A10038" s="4"/>
    </row>
    <row r="10039" spans="1:1" x14ac:dyDescent="0.2">
      <c r="A10039" s="4"/>
    </row>
    <row r="10040" spans="1:1" x14ac:dyDescent="0.2">
      <c r="A10040" s="4"/>
    </row>
    <row r="10041" spans="1:1" x14ac:dyDescent="0.2">
      <c r="A10041" s="4"/>
    </row>
    <row r="10042" spans="1:1" x14ac:dyDescent="0.2">
      <c r="A10042" s="4"/>
    </row>
    <row r="10043" spans="1:1" x14ac:dyDescent="0.2">
      <c r="A10043" s="4"/>
    </row>
    <row r="10044" spans="1:1" x14ac:dyDescent="0.2">
      <c r="A10044" s="4"/>
    </row>
    <row r="10045" spans="1:1" x14ac:dyDescent="0.2">
      <c r="A10045" s="4"/>
    </row>
    <row r="10046" spans="1:1" x14ac:dyDescent="0.2">
      <c r="A10046" s="4"/>
    </row>
    <row r="10047" spans="1:1" x14ac:dyDescent="0.2">
      <c r="A10047" s="4"/>
    </row>
    <row r="10048" spans="1:1" x14ac:dyDescent="0.2">
      <c r="A10048" s="4"/>
    </row>
    <row r="10049" spans="1:1" x14ac:dyDescent="0.2">
      <c r="A10049" s="4"/>
    </row>
    <row r="10050" spans="1:1" x14ac:dyDescent="0.2">
      <c r="A10050" s="4"/>
    </row>
    <row r="10051" spans="1:1" x14ac:dyDescent="0.2">
      <c r="A10051" s="4"/>
    </row>
    <row r="10052" spans="1:1" x14ac:dyDescent="0.2">
      <c r="A10052" s="4"/>
    </row>
    <row r="10053" spans="1:1" x14ac:dyDescent="0.2">
      <c r="A10053" s="4"/>
    </row>
    <row r="10054" spans="1:1" x14ac:dyDescent="0.2">
      <c r="A10054" s="4"/>
    </row>
    <row r="10055" spans="1:1" x14ac:dyDescent="0.2">
      <c r="A10055" s="4"/>
    </row>
    <row r="10056" spans="1:1" x14ac:dyDescent="0.2">
      <c r="A10056" s="4"/>
    </row>
    <row r="10057" spans="1:1" x14ac:dyDescent="0.2">
      <c r="A10057" s="4"/>
    </row>
    <row r="10058" spans="1:1" x14ac:dyDescent="0.2">
      <c r="A10058" s="4"/>
    </row>
    <row r="10059" spans="1:1" x14ac:dyDescent="0.2">
      <c r="A10059" s="4"/>
    </row>
    <row r="10060" spans="1:1" x14ac:dyDescent="0.2">
      <c r="A10060" s="4"/>
    </row>
    <row r="10061" spans="1:1" x14ac:dyDescent="0.2">
      <c r="A10061" s="4"/>
    </row>
    <row r="10062" spans="1:1" x14ac:dyDescent="0.2">
      <c r="A10062" s="4"/>
    </row>
    <row r="10063" spans="1:1" x14ac:dyDescent="0.2">
      <c r="A10063" s="4"/>
    </row>
    <row r="10064" spans="1:1" x14ac:dyDescent="0.2">
      <c r="A10064" s="4"/>
    </row>
    <row r="10065" spans="1:1" x14ac:dyDescent="0.2">
      <c r="A10065" s="4"/>
    </row>
    <row r="10066" spans="1:1" x14ac:dyDescent="0.2">
      <c r="A10066" s="4"/>
    </row>
    <row r="10067" spans="1:1" x14ac:dyDescent="0.2">
      <c r="A10067" s="4"/>
    </row>
    <row r="10068" spans="1:1" x14ac:dyDescent="0.2">
      <c r="A10068" s="4"/>
    </row>
    <row r="10069" spans="1:1" x14ac:dyDescent="0.2">
      <c r="A10069" s="4"/>
    </row>
    <row r="10070" spans="1:1" x14ac:dyDescent="0.2">
      <c r="A10070" s="4"/>
    </row>
    <row r="10071" spans="1:1" x14ac:dyDescent="0.2">
      <c r="A10071" s="4"/>
    </row>
    <row r="10072" spans="1:1" x14ac:dyDescent="0.2">
      <c r="A10072" s="4"/>
    </row>
    <row r="10073" spans="1:1" x14ac:dyDescent="0.2">
      <c r="A10073" s="4"/>
    </row>
    <row r="10074" spans="1:1" x14ac:dyDescent="0.2">
      <c r="A10074" s="4"/>
    </row>
    <row r="10075" spans="1:1" x14ac:dyDescent="0.2">
      <c r="A10075" s="4"/>
    </row>
    <row r="10076" spans="1:1" x14ac:dyDescent="0.2">
      <c r="A10076" s="4"/>
    </row>
    <row r="10077" spans="1:1" x14ac:dyDescent="0.2">
      <c r="A10077" s="4"/>
    </row>
    <row r="10078" spans="1:1" x14ac:dyDescent="0.2">
      <c r="A10078" s="4"/>
    </row>
    <row r="10079" spans="1:1" x14ac:dyDescent="0.2">
      <c r="A10079" s="4"/>
    </row>
    <row r="10080" spans="1:1" x14ac:dyDescent="0.2">
      <c r="A10080" s="4"/>
    </row>
    <row r="10081" spans="1:1" x14ac:dyDescent="0.2">
      <c r="A10081" s="4"/>
    </row>
    <row r="10082" spans="1:1" x14ac:dyDescent="0.2">
      <c r="A10082" s="4"/>
    </row>
    <row r="10083" spans="1:1" x14ac:dyDescent="0.2">
      <c r="A10083" s="4"/>
    </row>
    <row r="10084" spans="1:1" x14ac:dyDescent="0.2">
      <c r="A10084" s="4"/>
    </row>
    <row r="10085" spans="1:1" x14ac:dyDescent="0.2">
      <c r="A10085" s="4"/>
    </row>
    <row r="10086" spans="1:1" x14ac:dyDescent="0.2">
      <c r="A10086" s="4"/>
    </row>
    <row r="10087" spans="1:1" x14ac:dyDescent="0.2">
      <c r="A10087" s="4"/>
    </row>
    <row r="10088" spans="1:1" x14ac:dyDescent="0.2">
      <c r="A10088" s="4"/>
    </row>
    <row r="10089" spans="1:1" x14ac:dyDescent="0.2">
      <c r="A10089" s="4"/>
    </row>
    <row r="10090" spans="1:1" x14ac:dyDescent="0.2">
      <c r="A10090" s="4"/>
    </row>
    <row r="10091" spans="1:1" x14ac:dyDescent="0.2">
      <c r="A10091" s="4"/>
    </row>
    <row r="10092" spans="1:1" x14ac:dyDescent="0.2">
      <c r="A10092" s="4"/>
    </row>
    <row r="10093" spans="1:1" x14ac:dyDescent="0.2">
      <c r="A10093" s="4"/>
    </row>
    <row r="10094" spans="1:1" x14ac:dyDescent="0.2">
      <c r="A10094" s="4"/>
    </row>
    <row r="10095" spans="1:1" x14ac:dyDescent="0.2">
      <c r="A10095" s="4"/>
    </row>
    <row r="10096" spans="1:1" x14ac:dyDescent="0.2">
      <c r="A10096" s="4"/>
    </row>
    <row r="10097" spans="1:1" x14ac:dyDescent="0.2">
      <c r="A10097" s="4"/>
    </row>
    <row r="10098" spans="1:1" x14ac:dyDescent="0.2">
      <c r="A10098" s="4"/>
    </row>
    <row r="10099" spans="1:1" x14ac:dyDescent="0.2">
      <c r="A10099" s="4"/>
    </row>
    <row r="10100" spans="1:1" x14ac:dyDescent="0.2">
      <c r="A10100" s="4"/>
    </row>
    <row r="10101" spans="1:1" x14ac:dyDescent="0.2">
      <c r="A10101" s="4"/>
    </row>
    <row r="10102" spans="1:1" x14ac:dyDescent="0.2">
      <c r="A10102" s="4"/>
    </row>
    <row r="10103" spans="1:1" x14ac:dyDescent="0.2">
      <c r="A10103" s="4"/>
    </row>
    <row r="10104" spans="1:1" x14ac:dyDescent="0.2">
      <c r="A10104" s="4"/>
    </row>
    <row r="10105" spans="1:1" x14ac:dyDescent="0.2">
      <c r="A10105" s="4"/>
    </row>
    <row r="10106" spans="1:1" x14ac:dyDescent="0.2">
      <c r="A10106" s="4"/>
    </row>
    <row r="10107" spans="1:1" x14ac:dyDescent="0.2">
      <c r="A10107" s="4"/>
    </row>
    <row r="10108" spans="1:1" x14ac:dyDescent="0.2">
      <c r="A10108" s="4"/>
    </row>
    <row r="10109" spans="1:1" x14ac:dyDescent="0.2">
      <c r="A10109" s="4"/>
    </row>
    <row r="10110" spans="1:1" x14ac:dyDescent="0.2">
      <c r="A10110" s="4"/>
    </row>
    <row r="10111" spans="1:1" x14ac:dyDescent="0.2">
      <c r="A10111" s="4"/>
    </row>
    <row r="10112" spans="1:1" x14ac:dyDescent="0.2">
      <c r="A10112" s="4"/>
    </row>
    <row r="10113" spans="1:1" x14ac:dyDescent="0.2">
      <c r="A10113" s="4"/>
    </row>
    <row r="10114" spans="1:1" x14ac:dyDescent="0.2">
      <c r="A10114" s="4"/>
    </row>
    <row r="10115" spans="1:1" x14ac:dyDescent="0.2">
      <c r="A10115" s="4"/>
    </row>
    <row r="10116" spans="1:1" x14ac:dyDescent="0.2">
      <c r="A10116" s="4"/>
    </row>
    <row r="10117" spans="1:1" x14ac:dyDescent="0.2">
      <c r="A10117" s="4"/>
    </row>
    <row r="10118" spans="1:1" x14ac:dyDescent="0.2">
      <c r="A10118" s="4"/>
    </row>
    <row r="10119" spans="1:1" x14ac:dyDescent="0.2">
      <c r="A10119" s="4"/>
    </row>
    <row r="10120" spans="1:1" x14ac:dyDescent="0.2">
      <c r="A10120" s="4"/>
    </row>
    <row r="10121" spans="1:1" x14ac:dyDescent="0.2">
      <c r="A10121" s="4"/>
    </row>
    <row r="10122" spans="1:1" x14ac:dyDescent="0.2">
      <c r="A10122" s="4"/>
    </row>
    <row r="10123" spans="1:1" x14ac:dyDescent="0.2">
      <c r="A10123" s="4"/>
    </row>
    <row r="10124" spans="1:1" x14ac:dyDescent="0.2">
      <c r="A10124" s="4"/>
    </row>
    <row r="10125" spans="1:1" x14ac:dyDescent="0.2">
      <c r="A10125" s="4"/>
    </row>
    <row r="10126" spans="1:1" x14ac:dyDescent="0.2">
      <c r="A10126" s="4"/>
    </row>
    <row r="10127" spans="1:1" x14ac:dyDescent="0.2">
      <c r="A10127" s="4"/>
    </row>
    <row r="10128" spans="1:1" x14ac:dyDescent="0.2">
      <c r="A10128" s="4"/>
    </row>
    <row r="10129" spans="1:1" x14ac:dyDescent="0.2">
      <c r="A10129" s="4"/>
    </row>
    <row r="10130" spans="1:1" x14ac:dyDescent="0.2">
      <c r="A10130" s="4"/>
    </row>
    <row r="10131" spans="1:1" x14ac:dyDescent="0.2">
      <c r="A10131" s="4"/>
    </row>
    <row r="10132" spans="1:1" x14ac:dyDescent="0.2">
      <c r="A10132" s="4"/>
    </row>
    <row r="10133" spans="1:1" x14ac:dyDescent="0.2">
      <c r="A10133" s="4"/>
    </row>
    <row r="10134" spans="1:1" x14ac:dyDescent="0.2">
      <c r="A10134" s="4"/>
    </row>
    <row r="10135" spans="1:1" x14ac:dyDescent="0.2">
      <c r="A10135" s="4"/>
    </row>
    <row r="10136" spans="1:1" x14ac:dyDescent="0.2">
      <c r="A10136" s="4"/>
    </row>
    <row r="10137" spans="1:1" x14ac:dyDescent="0.2">
      <c r="A10137" s="4"/>
    </row>
    <row r="10138" spans="1:1" x14ac:dyDescent="0.2">
      <c r="A10138" s="4"/>
    </row>
    <row r="10139" spans="1:1" x14ac:dyDescent="0.2">
      <c r="A10139" s="4"/>
    </row>
    <row r="10140" spans="1:1" x14ac:dyDescent="0.2">
      <c r="A10140" s="4"/>
    </row>
    <row r="10141" spans="1:1" x14ac:dyDescent="0.2">
      <c r="A10141" s="4"/>
    </row>
    <row r="10142" spans="1:1" x14ac:dyDescent="0.2">
      <c r="A10142" s="4"/>
    </row>
    <row r="10143" spans="1:1" x14ac:dyDescent="0.2">
      <c r="A10143" s="4"/>
    </row>
    <row r="10144" spans="1:1" x14ac:dyDescent="0.2">
      <c r="A10144" s="4"/>
    </row>
    <row r="10145" spans="1:1" x14ac:dyDescent="0.2">
      <c r="A10145" s="4"/>
    </row>
    <row r="10146" spans="1:1" x14ac:dyDescent="0.2">
      <c r="A10146" s="4"/>
    </row>
    <row r="10147" spans="1:1" x14ac:dyDescent="0.2">
      <c r="A10147" s="4"/>
    </row>
    <row r="10148" spans="1:1" x14ac:dyDescent="0.2">
      <c r="A10148" s="4"/>
    </row>
    <row r="10149" spans="1:1" x14ac:dyDescent="0.2">
      <c r="A10149" s="4"/>
    </row>
    <row r="10150" spans="1:1" x14ac:dyDescent="0.2">
      <c r="A10150" s="4"/>
    </row>
    <row r="10151" spans="1:1" x14ac:dyDescent="0.2">
      <c r="A10151" s="4"/>
    </row>
    <row r="10152" spans="1:1" x14ac:dyDescent="0.2">
      <c r="A10152" s="4"/>
    </row>
    <row r="10153" spans="1:1" x14ac:dyDescent="0.2">
      <c r="A10153" s="4"/>
    </row>
    <row r="10154" spans="1:1" x14ac:dyDescent="0.2">
      <c r="A10154" s="4"/>
    </row>
    <row r="10155" spans="1:1" x14ac:dyDescent="0.2">
      <c r="A10155" s="4"/>
    </row>
    <row r="10156" spans="1:1" x14ac:dyDescent="0.2">
      <c r="A10156" s="4"/>
    </row>
    <row r="10157" spans="1:1" x14ac:dyDescent="0.2">
      <c r="A10157" s="4"/>
    </row>
    <row r="10158" spans="1:1" x14ac:dyDescent="0.2">
      <c r="A10158" s="4"/>
    </row>
    <row r="10159" spans="1:1" x14ac:dyDescent="0.2">
      <c r="A10159" s="4"/>
    </row>
    <row r="10160" spans="1:1" x14ac:dyDescent="0.2">
      <c r="A10160" s="4"/>
    </row>
    <row r="10161" spans="1:1" x14ac:dyDescent="0.2">
      <c r="A10161" s="4"/>
    </row>
    <row r="10162" spans="1:1" x14ac:dyDescent="0.2">
      <c r="A10162" s="4"/>
    </row>
    <row r="10163" spans="1:1" x14ac:dyDescent="0.2">
      <c r="A10163" s="4"/>
    </row>
    <row r="10164" spans="1:1" x14ac:dyDescent="0.2">
      <c r="A10164" s="4"/>
    </row>
    <row r="10165" spans="1:1" x14ac:dyDescent="0.2">
      <c r="A10165" s="4"/>
    </row>
    <row r="10166" spans="1:1" x14ac:dyDescent="0.2">
      <c r="A10166" s="4"/>
    </row>
    <row r="10167" spans="1:1" x14ac:dyDescent="0.2">
      <c r="A10167" s="4"/>
    </row>
    <row r="10168" spans="1:1" x14ac:dyDescent="0.2">
      <c r="A10168" s="4"/>
    </row>
    <row r="10169" spans="1:1" x14ac:dyDescent="0.2">
      <c r="A10169" s="4"/>
    </row>
    <row r="10170" spans="1:1" x14ac:dyDescent="0.2">
      <c r="A10170" s="4"/>
    </row>
    <row r="10171" spans="1:1" x14ac:dyDescent="0.2">
      <c r="A10171" s="4"/>
    </row>
    <row r="10172" spans="1:1" x14ac:dyDescent="0.2">
      <c r="A10172" s="4"/>
    </row>
    <row r="10173" spans="1:1" x14ac:dyDescent="0.2">
      <c r="A10173" s="4"/>
    </row>
    <row r="10174" spans="1:1" x14ac:dyDescent="0.2">
      <c r="A10174" s="4"/>
    </row>
    <row r="10175" spans="1:1" x14ac:dyDescent="0.2">
      <c r="A10175" s="4"/>
    </row>
    <row r="10176" spans="1:1" x14ac:dyDescent="0.2">
      <c r="A10176" s="4"/>
    </row>
    <row r="10177" spans="1:1" x14ac:dyDescent="0.2">
      <c r="A10177" s="4"/>
    </row>
    <row r="10178" spans="1:1" x14ac:dyDescent="0.2">
      <c r="A10178" s="4"/>
    </row>
    <row r="10179" spans="1:1" x14ac:dyDescent="0.2">
      <c r="A10179" s="4"/>
    </row>
    <row r="10180" spans="1:1" x14ac:dyDescent="0.2">
      <c r="A10180" s="4"/>
    </row>
    <row r="10181" spans="1:1" x14ac:dyDescent="0.2">
      <c r="A10181" s="4"/>
    </row>
    <row r="10182" spans="1:1" x14ac:dyDescent="0.2">
      <c r="A10182" s="4"/>
    </row>
    <row r="10183" spans="1:1" x14ac:dyDescent="0.2">
      <c r="A10183" s="4"/>
    </row>
    <row r="10184" spans="1:1" x14ac:dyDescent="0.2">
      <c r="A10184" s="4"/>
    </row>
    <row r="10185" spans="1:1" x14ac:dyDescent="0.2">
      <c r="A10185" s="4"/>
    </row>
    <row r="10186" spans="1:1" x14ac:dyDescent="0.2">
      <c r="A10186" s="4"/>
    </row>
    <row r="10187" spans="1:1" x14ac:dyDescent="0.2">
      <c r="A10187" s="4"/>
    </row>
    <row r="10188" spans="1:1" x14ac:dyDescent="0.2">
      <c r="A10188" s="4"/>
    </row>
    <row r="10189" spans="1:1" x14ac:dyDescent="0.2">
      <c r="A10189" s="4"/>
    </row>
    <row r="10190" spans="1:1" x14ac:dyDescent="0.2">
      <c r="A10190" s="4"/>
    </row>
    <row r="10191" spans="1:1" x14ac:dyDescent="0.2">
      <c r="A10191" s="4"/>
    </row>
    <row r="10192" spans="1:1" x14ac:dyDescent="0.2">
      <c r="A10192" s="4"/>
    </row>
    <row r="10193" spans="1:1" x14ac:dyDescent="0.2">
      <c r="A10193" s="4"/>
    </row>
    <row r="10194" spans="1:1" x14ac:dyDescent="0.2">
      <c r="A10194" s="4"/>
    </row>
    <row r="10195" spans="1:1" x14ac:dyDescent="0.2">
      <c r="A10195" s="4"/>
    </row>
    <row r="10196" spans="1:1" x14ac:dyDescent="0.2">
      <c r="A10196" s="4"/>
    </row>
    <row r="10197" spans="1:1" x14ac:dyDescent="0.2">
      <c r="A10197" s="4"/>
    </row>
    <row r="10198" spans="1:1" x14ac:dyDescent="0.2">
      <c r="A10198" s="4"/>
    </row>
    <row r="10199" spans="1:1" x14ac:dyDescent="0.2">
      <c r="A10199" s="4"/>
    </row>
    <row r="10200" spans="1:1" x14ac:dyDescent="0.2">
      <c r="A10200" s="4"/>
    </row>
    <row r="10201" spans="1:1" x14ac:dyDescent="0.2">
      <c r="A10201" s="4"/>
    </row>
    <row r="10202" spans="1:1" x14ac:dyDescent="0.2">
      <c r="A10202" s="4"/>
    </row>
    <row r="10203" spans="1:1" x14ac:dyDescent="0.2">
      <c r="A10203" s="4"/>
    </row>
    <row r="10204" spans="1:1" x14ac:dyDescent="0.2">
      <c r="A10204" s="4"/>
    </row>
    <row r="10206" spans="1:1" x14ac:dyDescent="0.2">
      <c r="A10206" s="4"/>
    </row>
    <row r="10207" spans="1:1" x14ac:dyDescent="0.2">
      <c r="A10207" s="4"/>
    </row>
    <row r="10208" spans="1:1" x14ac:dyDescent="0.2">
      <c r="A10208" s="4"/>
    </row>
    <row r="10209" spans="1:1" x14ac:dyDescent="0.2">
      <c r="A10209" s="4"/>
    </row>
    <row r="10210" spans="1:1" x14ac:dyDescent="0.2">
      <c r="A10210" s="4"/>
    </row>
    <row r="10211" spans="1:1" x14ac:dyDescent="0.2">
      <c r="A10211" s="4"/>
    </row>
    <row r="10212" spans="1:1" x14ac:dyDescent="0.2">
      <c r="A10212" s="4"/>
    </row>
    <row r="10213" spans="1:1" x14ac:dyDescent="0.2">
      <c r="A10213" s="4"/>
    </row>
    <row r="10214" spans="1:1" x14ac:dyDescent="0.2">
      <c r="A10214" s="4"/>
    </row>
    <row r="10215" spans="1:1" x14ac:dyDescent="0.2">
      <c r="A10215" s="4"/>
    </row>
    <row r="10216" spans="1:1" x14ac:dyDescent="0.2">
      <c r="A10216" s="4"/>
    </row>
    <row r="10217" spans="1:1" x14ac:dyDescent="0.2">
      <c r="A10217" s="4"/>
    </row>
    <row r="10218" spans="1:1" x14ac:dyDescent="0.2">
      <c r="A10218" s="4"/>
    </row>
    <row r="10219" spans="1:1" x14ac:dyDescent="0.2">
      <c r="A10219" s="4"/>
    </row>
    <row r="10220" spans="1:1" x14ac:dyDescent="0.2">
      <c r="A10220" s="4"/>
    </row>
    <row r="10221" spans="1:1" x14ac:dyDescent="0.2">
      <c r="A10221" s="4"/>
    </row>
    <row r="10222" spans="1:1" x14ac:dyDescent="0.2">
      <c r="A10222" s="4"/>
    </row>
    <row r="10223" spans="1:1" x14ac:dyDescent="0.2">
      <c r="A10223" s="4"/>
    </row>
    <row r="10224" spans="1:1" x14ac:dyDescent="0.2">
      <c r="A10224" s="4"/>
    </row>
    <row r="10225" spans="1:1" x14ac:dyDescent="0.2">
      <c r="A10225" s="4"/>
    </row>
    <row r="10226" spans="1:1" x14ac:dyDescent="0.2">
      <c r="A10226" s="4"/>
    </row>
    <row r="10227" spans="1:1" x14ac:dyDescent="0.2">
      <c r="A10227" s="4"/>
    </row>
    <row r="10228" spans="1:1" x14ac:dyDescent="0.2">
      <c r="A10228" s="4"/>
    </row>
    <row r="10229" spans="1:1" x14ac:dyDescent="0.2">
      <c r="A10229" s="4"/>
    </row>
    <row r="10230" spans="1:1" x14ac:dyDescent="0.2">
      <c r="A10230" s="4"/>
    </row>
    <row r="10231" spans="1:1" x14ac:dyDescent="0.2">
      <c r="A10231" s="4"/>
    </row>
    <row r="10232" spans="1:1" x14ac:dyDescent="0.2">
      <c r="A10232" s="4"/>
    </row>
    <row r="10233" spans="1:1" x14ac:dyDescent="0.2">
      <c r="A10233" s="4"/>
    </row>
    <row r="10234" spans="1:1" x14ac:dyDescent="0.2">
      <c r="A10234" s="4"/>
    </row>
    <row r="10235" spans="1:1" x14ac:dyDescent="0.2">
      <c r="A10235" s="4"/>
    </row>
    <row r="10236" spans="1:1" x14ac:dyDescent="0.2">
      <c r="A10236" s="4"/>
    </row>
    <row r="10237" spans="1:1" x14ac:dyDescent="0.2">
      <c r="A10237" s="4"/>
    </row>
    <row r="10238" spans="1:1" x14ac:dyDescent="0.2">
      <c r="A10238" s="4"/>
    </row>
    <row r="10239" spans="1:1" x14ac:dyDescent="0.2">
      <c r="A10239" s="4"/>
    </row>
    <row r="10240" spans="1:1" x14ac:dyDescent="0.2">
      <c r="A10240" s="4"/>
    </row>
    <row r="10241" spans="1:1" x14ac:dyDescent="0.2">
      <c r="A10241" s="4"/>
    </row>
    <row r="10242" spans="1:1" x14ac:dyDescent="0.2">
      <c r="A10242" s="4"/>
    </row>
    <row r="10243" spans="1:1" x14ac:dyDescent="0.2">
      <c r="A10243" s="4"/>
    </row>
    <row r="10244" spans="1:1" x14ac:dyDescent="0.2">
      <c r="A10244" s="4"/>
    </row>
    <row r="10245" spans="1:1" x14ac:dyDescent="0.2">
      <c r="A10245" s="4"/>
    </row>
    <row r="10246" spans="1:1" x14ac:dyDescent="0.2">
      <c r="A10246" s="4"/>
    </row>
    <row r="10247" spans="1:1" x14ac:dyDescent="0.2">
      <c r="A10247" s="4"/>
    </row>
    <row r="10248" spans="1:1" x14ac:dyDescent="0.2">
      <c r="A10248" s="4"/>
    </row>
    <row r="10249" spans="1:1" x14ac:dyDescent="0.2">
      <c r="A10249" s="4"/>
    </row>
    <row r="10250" spans="1:1" x14ac:dyDescent="0.2">
      <c r="A10250" s="4"/>
    </row>
    <row r="10251" spans="1:1" x14ac:dyDescent="0.2">
      <c r="A10251" s="4"/>
    </row>
    <row r="10252" spans="1:1" x14ac:dyDescent="0.2">
      <c r="A10252" s="4"/>
    </row>
    <row r="10253" spans="1:1" x14ac:dyDescent="0.2">
      <c r="A10253" s="4"/>
    </row>
    <row r="10254" spans="1:1" x14ac:dyDescent="0.2">
      <c r="A10254" s="4"/>
    </row>
    <row r="10255" spans="1:1" x14ac:dyDescent="0.2">
      <c r="A10255" s="4"/>
    </row>
    <row r="10256" spans="1:1" x14ac:dyDescent="0.2">
      <c r="A10256" s="4"/>
    </row>
    <row r="10257" spans="1:1" x14ac:dyDescent="0.2">
      <c r="A10257" s="4"/>
    </row>
    <row r="10258" spans="1:1" x14ac:dyDescent="0.2">
      <c r="A10258" s="4"/>
    </row>
    <row r="10259" spans="1:1" x14ac:dyDescent="0.2">
      <c r="A10259" s="4"/>
    </row>
    <row r="10260" spans="1:1" x14ac:dyDescent="0.2">
      <c r="A10260" s="4"/>
    </row>
    <row r="10261" spans="1:1" x14ac:dyDescent="0.2">
      <c r="A10261" s="4"/>
    </row>
    <row r="10262" spans="1:1" x14ac:dyDescent="0.2">
      <c r="A10262" s="4"/>
    </row>
    <row r="10263" spans="1:1" x14ac:dyDescent="0.2">
      <c r="A10263" s="4"/>
    </row>
    <row r="10264" spans="1:1" x14ac:dyDescent="0.2">
      <c r="A10264" s="4"/>
    </row>
    <row r="10265" spans="1:1" x14ac:dyDescent="0.2">
      <c r="A10265" s="4"/>
    </row>
    <row r="10266" spans="1:1" x14ac:dyDescent="0.2">
      <c r="A10266" s="4"/>
    </row>
    <row r="10267" spans="1:1" x14ac:dyDescent="0.2">
      <c r="A10267" s="4"/>
    </row>
    <row r="10268" spans="1:1" x14ac:dyDescent="0.2">
      <c r="A10268" s="4"/>
    </row>
    <row r="10269" spans="1:1" x14ac:dyDescent="0.2">
      <c r="A10269" s="4"/>
    </row>
    <row r="10270" spans="1:1" x14ac:dyDescent="0.2">
      <c r="A10270" s="4"/>
    </row>
    <row r="10271" spans="1:1" x14ac:dyDescent="0.2">
      <c r="A10271" s="4"/>
    </row>
    <row r="10272" spans="1:1" x14ac:dyDescent="0.2">
      <c r="A10272" s="4"/>
    </row>
    <row r="10273" spans="1:1" x14ac:dyDescent="0.2">
      <c r="A10273" s="4"/>
    </row>
    <row r="10274" spans="1:1" x14ac:dyDescent="0.2">
      <c r="A10274" s="4"/>
    </row>
    <row r="10275" spans="1:1" x14ac:dyDescent="0.2">
      <c r="A10275" s="4"/>
    </row>
    <row r="10276" spans="1:1" x14ac:dyDescent="0.2">
      <c r="A10276" s="4"/>
    </row>
    <row r="10277" spans="1:1" x14ac:dyDescent="0.2">
      <c r="A10277" s="4"/>
    </row>
    <row r="10278" spans="1:1" x14ac:dyDescent="0.2">
      <c r="A10278" s="4"/>
    </row>
    <row r="10279" spans="1:1" x14ac:dyDescent="0.2">
      <c r="A10279" s="4"/>
    </row>
    <row r="10280" spans="1:1" x14ac:dyDescent="0.2">
      <c r="A10280" s="4"/>
    </row>
    <row r="10281" spans="1:1" x14ac:dyDescent="0.2">
      <c r="A10281" s="4"/>
    </row>
    <row r="10282" spans="1:1" x14ac:dyDescent="0.2">
      <c r="A10282" s="4"/>
    </row>
    <row r="10283" spans="1:1" x14ac:dyDescent="0.2">
      <c r="A10283" s="4"/>
    </row>
    <row r="10284" spans="1:1" x14ac:dyDescent="0.2">
      <c r="A10284" s="4"/>
    </row>
    <row r="10285" spans="1:1" x14ac:dyDescent="0.2">
      <c r="A10285" s="4"/>
    </row>
    <row r="10286" spans="1:1" x14ac:dyDescent="0.2">
      <c r="A10286" s="4"/>
    </row>
    <row r="10287" spans="1:1" x14ac:dyDescent="0.2">
      <c r="A10287" s="4"/>
    </row>
    <row r="10288" spans="1:1" x14ac:dyDescent="0.2">
      <c r="A10288" s="4"/>
    </row>
    <row r="10289" spans="1:1" x14ac:dyDescent="0.2">
      <c r="A10289" s="4"/>
    </row>
    <row r="10290" spans="1:1" x14ac:dyDescent="0.2">
      <c r="A10290" s="4"/>
    </row>
    <row r="10291" spans="1:1" x14ac:dyDescent="0.2">
      <c r="A10291" s="4"/>
    </row>
    <row r="10292" spans="1:1" x14ac:dyDescent="0.2">
      <c r="A10292" s="4"/>
    </row>
    <row r="10293" spans="1:1" x14ac:dyDescent="0.2">
      <c r="A10293" s="4"/>
    </row>
    <row r="10294" spans="1:1" x14ac:dyDescent="0.2">
      <c r="A10294" s="4"/>
    </row>
    <row r="10295" spans="1:1" x14ac:dyDescent="0.2">
      <c r="A10295" s="4"/>
    </row>
    <row r="10296" spans="1:1" x14ac:dyDescent="0.2">
      <c r="A10296" s="4"/>
    </row>
    <row r="10297" spans="1:1" x14ac:dyDescent="0.2">
      <c r="A10297" s="4"/>
    </row>
    <row r="10298" spans="1:1" x14ac:dyDescent="0.2">
      <c r="A10298" s="4"/>
    </row>
    <row r="10299" spans="1:1" x14ac:dyDescent="0.2">
      <c r="A10299" s="4"/>
    </row>
    <row r="10300" spans="1:1" x14ac:dyDescent="0.2">
      <c r="A10300" s="4"/>
    </row>
    <row r="10301" spans="1:1" x14ac:dyDescent="0.2">
      <c r="A10301" s="4"/>
    </row>
    <row r="10302" spans="1:1" x14ac:dyDescent="0.2">
      <c r="A10302" s="4"/>
    </row>
    <row r="10303" spans="1:1" x14ac:dyDescent="0.2">
      <c r="A10303" s="4"/>
    </row>
    <row r="10304" spans="1:1" x14ac:dyDescent="0.2">
      <c r="A10304" s="4"/>
    </row>
    <row r="10305" spans="1:1" x14ac:dyDescent="0.2">
      <c r="A10305" s="4"/>
    </row>
    <row r="10306" spans="1:1" x14ac:dyDescent="0.2">
      <c r="A10306" s="4"/>
    </row>
    <row r="10307" spans="1:1" x14ac:dyDescent="0.2">
      <c r="A10307" s="4"/>
    </row>
    <row r="10308" spans="1:1" x14ac:dyDescent="0.2">
      <c r="A10308" s="4"/>
    </row>
    <row r="10309" spans="1:1" x14ac:dyDescent="0.2">
      <c r="A10309" s="4"/>
    </row>
    <row r="10310" spans="1:1" x14ac:dyDescent="0.2">
      <c r="A10310" s="4"/>
    </row>
    <row r="10311" spans="1:1" x14ac:dyDescent="0.2">
      <c r="A10311" s="4"/>
    </row>
    <row r="10312" spans="1:1" x14ac:dyDescent="0.2">
      <c r="A10312" s="4"/>
    </row>
    <row r="10313" spans="1:1" x14ac:dyDescent="0.2">
      <c r="A10313" s="4"/>
    </row>
    <row r="10314" spans="1:1" x14ac:dyDescent="0.2">
      <c r="A10314" s="4"/>
    </row>
    <row r="10315" spans="1:1" x14ac:dyDescent="0.2">
      <c r="A10315" s="4"/>
    </row>
    <row r="10316" spans="1:1" x14ac:dyDescent="0.2">
      <c r="A10316" s="4"/>
    </row>
    <row r="10317" spans="1:1" x14ac:dyDescent="0.2">
      <c r="A10317" s="4"/>
    </row>
    <row r="10318" spans="1:1" x14ac:dyDescent="0.2">
      <c r="A10318" s="4"/>
    </row>
    <row r="10319" spans="1:1" x14ac:dyDescent="0.2">
      <c r="A10319" s="4"/>
    </row>
    <row r="10320" spans="1:1" x14ac:dyDescent="0.2">
      <c r="A10320" s="4"/>
    </row>
    <row r="10321" spans="1:1" x14ac:dyDescent="0.2">
      <c r="A10321" s="4"/>
    </row>
    <row r="10322" spans="1:1" x14ac:dyDescent="0.2">
      <c r="A10322" s="4"/>
    </row>
    <row r="10323" spans="1:1" x14ac:dyDescent="0.2">
      <c r="A10323" s="4"/>
    </row>
    <row r="10324" spans="1:1" x14ac:dyDescent="0.2">
      <c r="A10324" s="4"/>
    </row>
    <row r="10325" spans="1:1" x14ac:dyDescent="0.2">
      <c r="A10325" s="4"/>
    </row>
    <row r="10326" spans="1:1" x14ac:dyDescent="0.2">
      <c r="A10326" s="4"/>
    </row>
    <row r="10327" spans="1:1" x14ac:dyDescent="0.2">
      <c r="A10327" s="4"/>
    </row>
    <row r="10328" spans="1:1" x14ac:dyDescent="0.2">
      <c r="A10328" s="4"/>
    </row>
    <row r="10329" spans="1:1" x14ac:dyDescent="0.2">
      <c r="A10329" s="4"/>
    </row>
    <row r="10330" spans="1:1" x14ac:dyDescent="0.2">
      <c r="A10330" s="4"/>
    </row>
    <row r="10331" spans="1:1" x14ac:dyDescent="0.2">
      <c r="A10331" s="4"/>
    </row>
    <row r="10332" spans="1:1" x14ac:dyDescent="0.2">
      <c r="A10332" s="4"/>
    </row>
    <row r="10333" spans="1:1" x14ac:dyDescent="0.2">
      <c r="A10333" s="4"/>
    </row>
    <row r="10334" spans="1:1" x14ac:dyDescent="0.2">
      <c r="A10334" s="4"/>
    </row>
    <row r="10335" spans="1:1" x14ac:dyDescent="0.2">
      <c r="A10335" s="4"/>
    </row>
    <row r="10336" spans="1:1" x14ac:dyDescent="0.2">
      <c r="A10336" s="4"/>
    </row>
    <row r="10337" spans="1:1" x14ac:dyDescent="0.2">
      <c r="A10337" s="4"/>
    </row>
    <row r="10338" spans="1:1" x14ac:dyDescent="0.2">
      <c r="A10338" s="4"/>
    </row>
    <row r="10339" spans="1:1" x14ac:dyDescent="0.2">
      <c r="A10339" s="4"/>
    </row>
    <row r="10340" spans="1:1" x14ac:dyDescent="0.2">
      <c r="A10340" s="4"/>
    </row>
    <row r="10341" spans="1:1" x14ac:dyDescent="0.2">
      <c r="A10341" s="4"/>
    </row>
    <row r="10342" spans="1:1" x14ac:dyDescent="0.2">
      <c r="A10342" s="4"/>
    </row>
    <row r="10343" spans="1:1" x14ac:dyDescent="0.2">
      <c r="A10343" s="4"/>
    </row>
    <row r="10344" spans="1:1" x14ac:dyDescent="0.2">
      <c r="A10344" s="4"/>
    </row>
    <row r="10345" spans="1:1" x14ac:dyDescent="0.2">
      <c r="A10345" s="4"/>
    </row>
    <row r="10346" spans="1:1" x14ac:dyDescent="0.2">
      <c r="A10346" s="4"/>
    </row>
    <row r="10347" spans="1:1" x14ac:dyDescent="0.2">
      <c r="A10347" s="4"/>
    </row>
    <row r="10348" spans="1:1" x14ac:dyDescent="0.2">
      <c r="A10348" s="4"/>
    </row>
    <row r="10349" spans="1:1" x14ac:dyDescent="0.2">
      <c r="A10349" s="4"/>
    </row>
    <row r="10350" spans="1:1" x14ac:dyDescent="0.2">
      <c r="A10350" s="4"/>
    </row>
    <row r="10351" spans="1:1" x14ac:dyDescent="0.2">
      <c r="A10351" s="4"/>
    </row>
    <row r="10352" spans="1:1" x14ac:dyDescent="0.2">
      <c r="A10352" s="4"/>
    </row>
    <row r="10353" spans="1:1" x14ac:dyDescent="0.2">
      <c r="A10353" s="4"/>
    </row>
    <row r="10354" spans="1:1" x14ac:dyDescent="0.2">
      <c r="A10354" s="4"/>
    </row>
    <row r="10355" spans="1:1" x14ac:dyDescent="0.2">
      <c r="A10355" s="4"/>
    </row>
    <row r="10356" spans="1:1" x14ac:dyDescent="0.2">
      <c r="A10356" s="4"/>
    </row>
    <row r="10357" spans="1:1" x14ac:dyDescent="0.2">
      <c r="A10357" s="4"/>
    </row>
    <row r="10358" spans="1:1" x14ac:dyDescent="0.2">
      <c r="A10358" s="4"/>
    </row>
    <row r="10359" spans="1:1" x14ac:dyDescent="0.2">
      <c r="A10359" s="4"/>
    </row>
    <row r="10360" spans="1:1" x14ac:dyDescent="0.2">
      <c r="A10360" s="4"/>
    </row>
    <row r="10361" spans="1:1" x14ac:dyDescent="0.2">
      <c r="A10361" s="4"/>
    </row>
    <row r="10362" spans="1:1" x14ac:dyDescent="0.2">
      <c r="A10362" s="4"/>
    </row>
    <row r="10363" spans="1:1" x14ac:dyDescent="0.2">
      <c r="A10363" s="4"/>
    </row>
    <row r="10364" spans="1:1" x14ac:dyDescent="0.2">
      <c r="A10364" s="4"/>
    </row>
    <row r="10365" spans="1:1" x14ac:dyDescent="0.2">
      <c r="A10365" s="4"/>
    </row>
    <row r="10366" spans="1:1" x14ac:dyDescent="0.2">
      <c r="A10366" s="4"/>
    </row>
    <row r="10367" spans="1:1" x14ac:dyDescent="0.2">
      <c r="A10367" s="4"/>
    </row>
    <row r="10368" spans="1:1" x14ac:dyDescent="0.2">
      <c r="A10368" s="4"/>
    </row>
    <row r="10369" spans="1:1" x14ac:dyDescent="0.2">
      <c r="A10369" s="4"/>
    </row>
    <row r="10370" spans="1:1" x14ac:dyDescent="0.2">
      <c r="A10370" s="4"/>
    </row>
    <row r="10371" spans="1:1" x14ac:dyDescent="0.2">
      <c r="A10371" s="4"/>
    </row>
    <row r="10372" spans="1:1" x14ac:dyDescent="0.2">
      <c r="A10372" s="4"/>
    </row>
    <row r="10373" spans="1:1" x14ac:dyDescent="0.2">
      <c r="A10373" s="4"/>
    </row>
    <row r="10374" spans="1:1" x14ac:dyDescent="0.2">
      <c r="A10374" s="4"/>
    </row>
    <row r="10375" spans="1:1" x14ac:dyDescent="0.2">
      <c r="A10375" s="4"/>
    </row>
    <row r="10376" spans="1:1" x14ac:dyDescent="0.2">
      <c r="A10376" s="4"/>
    </row>
    <row r="10377" spans="1:1" x14ac:dyDescent="0.2">
      <c r="A10377" s="4"/>
    </row>
    <row r="10378" spans="1:1" x14ac:dyDescent="0.2">
      <c r="A10378" s="4"/>
    </row>
    <row r="10379" spans="1:1" x14ac:dyDescent="0.2">
      <c r="A10379" s="4"/>
    </row>
    <row r="10380" spans="1:1" x14ac:dyDescent="0.2">
      <c r="A10380" s="4"/>
    </row>
    <row r="10381" spans="1:1" x14ac:dyDescent="0.2">
      <c r="A10381" s="4"/>
    </row>
    <row r="10382" spans="1:1" x14ac:dyDescent="0.2">
      <c r="A10382" s="4"/>
    </row>
    <row r="10383" spans="1:1" x14ac:dyDescent="0.2">
      <c r="A10383" s="4"/>
    </row>
    <row r="10384" spans="1:1" x14ac:dyDescent="0.2">
      <c r="A10384" s="4"/>
    </row>
    <row r="10385" spans="1:1" x14ac:dyDescent="0.2">
      <c r="A10385" s="4"/>
    </row>
    <row r="10386" spans="1:1" x14ac:dyDescent="0.2">
      <c r="A10386" s="4"/>
    </row>
    <row r="10387" spans="1:1" x14ac:dyDescent="0.2">
      <c r="A10387" s="4"/>
    </row>
    <row r="10388" spans="1:1" x14ac:dyDescent="0.2">
      <c r="A10388" s="4"/>
    </row>
    <row r="10389" spans="1:1" x14ac:dyDescent="0.2">
      <c r="A10389" s="4"/>
    </row>
    <row r="10390" spans="1:1" x14ac:dyDescent="0.2">
      <c r="A10390" s="4"/>
    </row>
    <row r="10391" spans="1:1" x14ac:dyDescent="0.2">
      <c r="A10391" s="4"/>
    </row>
    <row r="10392" spans="1:1" x14ac:dyDescent="0.2">
      <c r="A10392" s="4"/>
    </row>
    <row r="10393" spans="1:1" x14ac:dyDescent="0.2">
      <c r="A10393" s="4"/>
    </row>
    <row r="10395" spans="1:1" x14ac:dyDescent="0.2">
      <c r="A10395" s="4"/>
    </row>
    <row r="10396" spans="1:1" x14ac:dyDescent="0.2">
      <c r="A10396" s="4"/>
    </row>
    <row r="10397" spans="1:1" x14ac:dyDescent="0.2">
      <c r="A10397" s="4"/>
    </row>
    <row r="10398" spans="1:1" x14ac:dyDescent="0.2">
      <c r="A10398" s="4"/>
    </row>
    <row r="10399" spans="1:1" x14ac:dyDescent="0.2">
      <c r="A10399" s="4"/>
    </row>
    <row r="10400" spans="1:1" x14ac:dyDescent="0.2">
      <c r="A10400" s="4"/>
    </row>
    <row r="10401" spans="1:1" x14ac:dyDescent="0.2">
      <c r="A10401" s="4"/>
    </row>
    <row r="10402" spans="1:1" x14ac:dyDescent="0.2">
      <c r="A10402" s="4"/>
    </row>
    <row r="10403" spans="1:1" x14ac:dyDescent="0.2">
      <c r="A10403" s="4"/>
    </row>
    <row r="10404" spans="1:1" x14ac:dyDescent="0.2">
      <c r="A10404" s="4"/>
    </row>
    <row r="10405" spans="1:1" x14ac:dyDescent="0.2">
      <c r="A10405" s="4"/>
    </row>
    <row r="10406" spans="1:1" x14ac:dyDescent="0.2">
      <c r="A10406" s="4"/>
    </row>
    <row r="10407" spans="1:1" x14ac:dyDescent="0.2">
      <c r="A10407" s="4"/>
    </row>
    <row r="10408" spans="1:1" x14ac:dyDescent="0.2">
      <c r="A10408" s="4"/>
    </row>
    <row r="10409" spans="1:1" x14ac:dyDescent="0.2">
      <c r="A10409" s="4"/>
    </row>
    <row r="10410" spans="1:1" x14ac:dyDescent="0.2">
      <c r="A10410" s="4"/>
    </row>
    <row r="10411" spans="1:1" x14ac:dyDescent="0.2">
      <c r="A10411" s="4"/>
    </row>
    <row r="10412" spans="1:1" x14ac:dyDescent="0.2">
      <c r="A10412" s="4"/>
    </row>
    <row r="10413" spans="1:1" x14ac:dyDescent="0.2">
      <c r="A10413" s="4"/>
    </row>
    <row r="10414" spans="1:1" x14ac:dyDescent="0.2">
      <c r="A10414" s="4"/>
    </row>
    <row r="10415" spans="1:1" x14ac:dyDescent="0.2">
      <c r="A10415" s="4"/>
    </row>
    <row r="10416" spans="1:1" x14ac:dyDescent="0.2">
      <c r="A10416" s="4"/>
    </row>
    <row r="10417" spans="1:1" x14ac:dyDescent="0.2">
      <c r="A10417" s="4"/>
    </row>
    <row r="10418" spans="1:1" x14ac:dyDescent="0.2">
      <c r="A10418" s="4"/>
    </row>
    <row r="10419" spans="1:1" x14ac:dyDescent="0.2">
      <c r="A10419" s="4"/>
    </row>
    <row r="10420" spans="1:1" x14ac:dyDescent="0.2">
      <c r="A10420" s="4"/>
    </row>
    <row r="10421" spans="1:1" x14ac:dyDescent="0.2">
      <c r="A10421" s="4"/>
    </row>
    <row r="10422" spans="1:1" x14ac:dyDescent="0.2">
      <c r="A10422" s="4"/>
    </row>
    <row r="10423" spans="1:1" x14ac:dyDescent="0.2">
      <c r="A10423" s="4"/>
    </row>
    <row r="10424" spans="1:1" x14ac:dyDescent="0.2">
      <c r="A10424" s="4"/>
    </row>
    <row r="10425" spans="1:1" x14ac:dyDescent="0.2">
      <c r="A10425" s="4"/>
    </row>
    <row r="10426" spans="1:1" x14ac:dyDescent="0.2">
      <c r="A10426" s="4"/>
    </row>
    <row r="10427" spans="1:1" x14ac:dyDescent="0.2">
      <c r="A10427" s="4"/>
    </row>
    <row r="10428" spans="1:1" x14ac:dyDescent="0.2">
      <c r="A10428" s="4"/>
    </row>
    <row r="10429" spans="1:1" x14ac:dyDescent="0.2">
      <c r="A10429" s="4"/>
    </row>
    <row r="10430" spans="1:1" x14ac:dyDescent="0.2">
      <c r="A10430" s="4"/>
    </row>
    <row r="10431" spans="1:1" x14ac:dyDescent="0.2">
      <c r="A10431" s="4"/>
    </row>
    <row r="10432" spans="1:1" x14ac:dyDescent="0.2">
      <c r="A10432" s="4"/>
    </row>
    <row r="10433" spans="1:1" x14ac:dyDescent="0.2">
      <c r="A10433" s="4"/>
    </row>
    <row r="10434" spans="1:1" x14ac:dyDescent="0.2">
      <c r="A10434" s="4"/>
    </row>
    <row r="10435" spans="1:1" x14ac:dyDescent="0.2">
      <c r="A10435" s="4"/>
    </row>
    <row r="10436" spans="1:1" x14ac:dyDescent="0.2">
      <c r="A10436" s="4"/>
    </row>
    <row r="10437" spans="1:1" x14ac:dyDescent="0.2">
      <c r="A10437" s="4"/>
    </row>
    <row r="10438" spans="1:1" x14ac:dyDescent="0.2">
      <c r="A10438" s="4"/>
    </row>
    <row r="10439" spans="1:1" x14ac:dyDescent="0.2">
      <c r="A10439" s="4"/>
    </row>
    <row r="10440" spans="1:1" x14ac:dyDescent="0.2">
      <c r="A10440" s="4"/>
    </row>
    <row r="10441" spans="1:1" x14ac:dyDescent="0.2">
      <c r="A10441" s="4"/>
    </row>
    <row r="10442" spans="1:1" x14ac:dyDescent="0.2">
      <c r="A10442" s="4"/>
    </row>
    <row r="10443" spans="1:1" x14ac:dyDescent="0.2">
      <c r="A10443" s="4"/>
    </row>
    <row r="10444" spans="1:1" x14ac:dyDescent="0.2">
      <c r="A10444" s="4"/>
    </row>
    <row r="10445" spans="1:1" x14ac:dyDescent="0.2">
      <c r="A10445" s="4"/>
    </row>
    <row r="10446" spans="1:1" x14ac:dyDescent="0.2">
      <c r="A10446" s="4"/>
    </row>
    <row r="10447" spans="1:1" x14ac:dyDescent="0.2">
      <c r="A10447" s="4"/>
    </row>
    <row r="10448" spans="1:1" x14ac:dyDescent="0.2">
      <c r="A10448" s="4"/>
    </row>
    <row r="10449" spans="1:1" x14ac:dyDescent="0.2">
      <c r="A10449" s="4"/>
    </row>
    <row r="10450" spans="1:1" x14ac:dyDescent="0.2">
      <c r="A10450" s="4"/>
    </row>
    <row r="10451" spans="1:1" x14ac:dyDescent="0.2">
      <c r="A10451" s="4"/>
    </row>
    <row r="10452" spans="1:1" x14ac:dyDescent="0.2">
      <c r="A10452" s="4"/>
    </row>
    <row r="10453" spans="1:1" x14ac:dyDescent="0.2">
      <c r="A10453" s="4"/>
    </row>
    <row r="10454" spans="1:1" x14ac:dyDescent="0.2">
      <c r="A10454" s="4"/>
    </row>
    <row r="10455" spans="1:1" x14ac:dyDescent="0.2">
      <c r="A10455" s="4"/>
    </row>
    <row r="10456" spans="1:1" x14ac:dyDescent="0.2">
      <c r="A10456" s="4"/>
    </row>
    <row r="10457" spans="1:1" x14ac:dyDescent="0.2">
      <c r="A10457" s="4"/>
    </row>
    <row r="10458" spans="1:1" x14ac:dyDescent="0.2">
      <c r="A10458" s="4"/>
    </row>
    <row r="10459" spans="1:1" x14ac:dyDescent="0.2">
      <c r="A10459" s="4"/>
    </row>
    <row r="10460" spans="1:1" x14ac:dyDescent="0.2">
      <c r="A10460" s="4"/>
    </row>
    <row r="10461" spans="1:1" x14ac:dyDescent="0.2">
      <c r="A10461" s="4"/>
    </row>
    <row r="10462" spans="1:1" x14ac:dyDescent="0.2">
      <c r="A10462" s="4"/>
    </row>
    <row r="10463" spans="1:1" x14ac:dyDescent="0.2">
      <c r="A10463" s="4"/>
    </row>
    <row r="10464" spans="1:1" x14ac:dyDescent="0.2">
      <c r="A10464" s="4"/>
    </row>
    <row r="10465" spans="1:1" x14ac:dyDescent="0.2">
      <c r="A10465" s="4"/>
    </row>
    <row r="10466" spans="1:1" x14ac:dyDescent="0.2">
      <c r="A10466" s="4"/>
    </row>
    <row r="10467" spans="1:1" x14ac:dyDescent="0.2">
      <c r="A10467" s="4"/>
    </row>
    <row r="10468" spans="1:1" x14ac:dyDescent="0.2">
      <c r="A10468" s="4"/>
    </row>
    <row r="10469" spans="1:1" x14ac:dyDescent="0.2">
      <c r="A10469" s="4"/>
    </row>
    <row r="10470" spans="1:1" x14ac:dyDescent="0.2">
      <c r="A10470" s="4"/>
    </row>
    <row r="10471" spans="1:1" x14ac:dyDescent="0.2">
      <c r="A10471" s="4"/>
    </row>
    <row r="10472" spans="1:1" x14ac:dyDescent="0.2">
      <c r="A10472" s="4"/>
    </row>
    <row r="10473" spans="1:1" x14ac:dyDescent="0.2">
      <c r="A10473" s="4"/>
    </row>
    <row r="10474" spans="1:1" x14ac:dyDescent="0.2">
      <c r="A10474" s="4"/>
    </row>
    <row r="10475" spans="1:1" x14ac:dyDescent="0.2">
      <c r="A10475" s="4"/>
    </row>
    <row r="10476" spans="1:1" x14ac:dyDescent="0.2">
      <c r="A10476" s="4"/>
    </row>
    <row r="10477" spans="1:1" x14ac:dyDescent="0.2">
      <c r="A10477" s="4"/>
    </row>
    <row r="10478" spans="1:1" x14ac:dyDescent="0.2">
      <c r="A10478" s="4"/>
    </row>
    <row r="10479" spans="1:1" x14ac:dyDescent="0.2">
      <c r="A10479" s="4"/>
    </row>
    <row r="10480" spans="1:1" x14ac:dyDescent="0.2">
      <c r="A10480" s="4"/>
    </row>
    <row r="10481" spans="1:1" x14ac:dyDescent="0.2">
      <c r="A10481" s="4"/>
    </row>
    <row r="10482" spans="1:1" x14ac:dyDescent="0.2">
      <c r="A10482" s="4"/>
    </row>
    <row r="10483" spans="1:1" x14ac:dyDescent="0.2">
      <c r="A10483" s="4"/>
    </row>
    <row r="10484" spans="1:1" x14ac:dyDescent="0.2">
      <c r="A10484" s="4"/>
    </row>
    <row r="10485" spans="1:1" x14ac:dyDescent="0.2">
      <c r="A10485" s="4"/>
    </row>
    <row r="10486" spans="1:1" x14ac:dyDescent="0.2">
      <c r="A10486" s="4"/>
    </row>
    <row r="10487" spans="1:1" x14ac:dyDescent="0.2">
      <c r="A10487" s="4"/>
    </row>
    <row r="10488" spans="1:1" x14ac:dyDescent="0.2">
      <c r="A10488" s="4"/>
    </row>
    <row r="10489" spans="1:1" x14ac:dyDescent="0.2">
      <c r="A10489" s="4"/>
    </row>
    <row r="10490" spans="1:1" x14ac:dyDescent="0.2">
      <c r="A10490" s="4"/>
    </row>
    <row r="10491" spans="1:1" x14ac:dyDescent="0.2">
      <c r="A10491" s="4"/>
    </row>
    <row r="10492" spans="1:1" x14ac:dyDescent="0.2">
      <c r="A10492" s="4"/>
    </row>
    <row r="10493" spans="1:1" x14ac:dyDescent="0.2">
      <c r="A10493" s="4"/>
    </row>
    <row r="10494" spans="1:1" x14ac:dyDescent="0.2">
      <c r="A10494" s="4"/>
    </row>
    <row r="10495" spans="1:1" x14ac:dyDescent="0.2">
      <c r="A10495" s="4"/>
    </row>
    <row r="10496" spans="1:1" x14ac:dyDescent="0.2">
      <c r="A10496" s="4"/>
    </row>
    <row r="10497" spans="1:1" x14ac:dyDescent="0.2">
      <c r="A10497" s="4"/>
    </row>
    <row r="10498" spans="1:1" x14ac:dyDescent="0.2">
      <c r="A10498" s="4"/>
    </row>
    <row r="10499" spans="1:1" x14ac:dyDescent="0.2">
      <c r="A10499" s="4"/>
    </row>
    <row r="10500" spans="1:1" x14ac:dyDescent="0.2">
      <c r="A10500" s="4"/>
    </row>
    <row r="10501" spans="1:1" x14ac:dyDescent="0.2">
      <c r="A10501" s="4"/>
    </row>
    <row r="10502" spans="1:1" x14ac:dyDescent="0.2">
      <c r="A10502" s="4"/>
    </row>
    <row r="10503" spans="1:1" x14ac:dyDescent="0.2">
      <c r="A10503" s="4"/>
    </row>
    <row r="10504" spans="1:1" x14ac:dyDescent="0.2">
      <c r="A10504" s="4"/>
    </row>
    <row r="10505" spans="1:1" x14ac:dyDescent="0.2">
      <c r="A10505" s="4"/>
    </row>
    <row r="10506" spans="1:1" x14ac:dyDescent="0.2">
      <c r="A10506" s="4"/>
    </row>
    <row r="10507" spans="1:1" x14ac:dyDescent="0.2">
      <c r="A10507" s="4"/>
    </row>
    <row r="10508" spans="1:1" x14ac:dyDescent="0.2">
      <c r="A10508" s="4"/>
    </row>
    <row r="10509" spans="1:1" x14ac:dyDescent="0.2">
      <c r="A10509" s="4"/>
    </row>
    <row r="10510" spans="1:1" x14ac:dyDescent="0.2">
      <c r="A10510" s="4"/>
    </row>
    <row r="10511" spans="1:1" x14ac:dyDescent="0.2">
      <c r="A10511" s="4"/>
    </row>
    <row r="10512" spans="1:1" x14ac:dyDescent="0.2">
      <c r="A10512" s="4"/>
    </row>
    <row r="10513" spans="1:1" x14ac:dyDescent="0.2">
      <c r="A10513" s="4"/>
    </row>
    <row r="10514" spans="1:1" x14ac:dyDescent="0.2">
      <c r="A10514" s="4"/>
    </row>
    <row r="10515" spans="1:1" x14ac:dyDescent="0.2">
      <c r="A10515" s="4"/>
    </row>
    <row r="10516" spans="1:1" x14ac:dyDescent="0.2">
      <c r="A10516" s="4"/>
    </row>
    <row r="10517" spans="1:1" x14ac:dyDescent="0.2">
      <c r="A10517" s="4"/>
    </row>
    <row r="10518" spans="1:1" x14ac:dyDescent="0.2">
      <c r="A10518" s="4"/>
    </row>
    <row r="10519" spans="1:1" x14ac:dyDescent="0.2">
      <c r="A10519" s="4"/>
    </row>
    <row r="10520" spans="1:1" x14ac:dyDescent="0.2">
      <c r="A10520" s="4"/>
    </row>
    <row r="10521" spans="1:1" x14ac:dyDescent="0.2">
      <c r="A10521" s="4"/>
    </row>
    <row r="10522" spans="1:1" x14ac:dyDescent="0.2">
      <c r="A10522" s="4"/>
    </row>
    <row r="10523" spans="1:1" x14ac:dyDescent="0.2">
      <c r="A10523" s="4"/>
    </row>
    <row r="10524" spans="1:1" x14ac:dyDescent="0.2">
      <c r="A10524" s="4"/>
    </row>
    <row r="10525" spans="1:1" x14ac:dyDescent="0.2">
      <c r="A10525" s="4"/>
    </row>
    <row r="10526" spans="1:1" x14ac:dyDescent="0.2">
      <c r="A10526" s="4"/>
    </row>
    <row r="10527" spans="1:1" x14ac:dyDescent="0.2">
      <c r="A10527" s="4"/>
    </row>
    <row r="10528" spans="1:1" x14ac:dyDescent="0.2">
      <c r="A10528" s="4"/>
    </row>
    <row r="10529" spans="1:1" x14ac:dyDescent="0.2">
      <c r="A10529" s="4"/>
    </row>
    <row r="10530" spans="1:1" x14ac:dyDescent="0.2">
      <c r="A10530" s="4"/>
    </row>
    <row r="10531" spans="1:1" x14ac:dyDescent="0.2">
      <c r="A10531" s="4"/>
    </row>
    <row r="10532" spans="1:1" x14ac:dyDescent="0.2">
      <c r="A10532" s="4"/>
    </row>
    <row r="10533" spans="1:1" x14ac:dyDescent="0.2">
      <c r="A10533" s="4"/>
    </row>
    <row r="10534" spans="1:1" x14ac:dyDescent="0.2">
      <c r="A10534" s="4"/>
    </row>
    <row r="10535" spans="1:1" x14ac:dyDescent="0.2">
      <c r="A10535" s="4"/>
    </row>
    <row r="10536" spans="1:1" x14ac:dyDescent="0.2">
      <c r="A10536" s="4"/>
    </row>
    <row r="10537" spans="1:1" x14ac:dyDescent="0.2">
      <c r="A10537" s="4"/>
    </row>
    <row r="10538" spans="1:1" x14ac:dyDescent="0.2">
      <c r="A10538" s="4"/>
    </row>
    <row r="10539" spans="1:1" x14ac:dyDescent="0.2">
      <c r="A10539" s="4"/>
    </row>
    <row r="10540" spans="1:1" x14ac:dyDescent="0.2">
      <c r="A10540" s="4"/>
    </row>
    <row r="10541" spans="1:1" x14ac:dyDescent="0.2">
      <c r="A10541" s="4"/>
    </row>
    <row r="10542" spans="1:1" x14ac:dyDescent="0.2">
      <c r="A10542" s="4"/>
    </row>
    <row r="10543" spans="1:1" x14ac:dyDescent="0.2">
      <c r="A10543" s="4"/>
    </row>
    <row r="10544" spans="1:1" x14ac:dyDescent="0.2">
      <c r="A10544" s="4"/>
    </row>
    <row r="10545" spans="1:1" x14ac:dyDescent="0.2">
      <c r="A10545" s="4"/>
    </row>
    <row r="10546" spans="1:1" x14ac:dyDescent="0.2">
      <c r="A10546" s="4"/>
    </row>
    <row r="10547" spans="1:1" x14ac:dyDescent="0.2">
      <c r="A10547" s="4"/>
    </row>
    <row r="10548" spans="1:1" x14ac:dyDescent="0.2">
      <c r="A10548" s="4"/>
    </row>
    <row r="10549" spans="1:1" x14ac:dyDescent="0.2">
      <c r="A10549" s="4"/>
    </row>
    <row r="10550" spans="1:1" x14ac:dyDescent="0.2">
      <c r="A10550" s="4"/>
    </row>
    <row r="10551" spans="1:1" x14ac:dyDescent="0.2">
      <c r="A10551" s="4"/>
    </row>
    <row r="10552" spans="1:1" x14ac:dyDescent="0.2">
      <c r="A10552" s="4"/>
    </row>
    <row r="10553" spans="1:1" x14ac:dyDescent="0.2">
      <c r="A10553" s="4"/>
    </row>
    <row r="10554" spans="1:1" x14ac:dyDescent="0.2">
      <c r="A10554" s="4"/>
    </row>
    <row r="10555" spans="1:1" x14ac:dyDescent="0.2">
      <c r="A10555" s="4"/>
    </row>
    <row r="10556" spans="1:1" x14ac:dyDescent="0.2">
      <c r="A10556" s="4"/>
    </row>
    <row r="10557" spans="1:1" x14ac:dyDescent="0.2">
      <c r="A10557" s="4"/>
    </row>
    <row r="10558" spans="1:1" x14ac:dyDescent="0.2">
      <c r="A10558" s="4"/>
    </row>
    <row r="10559" spans="1:1" x14ac:dyDescent="0.2">
      <c r="A10559" s="4"/>
    </row>
    <row r="10560" spans="1:1" x14ac:dyDescent="0.2">
      <c r="A10560" s="4"/>
    </row>
    <row r="10561" spans="1:1" x14ac:dyDescent="0.2">
      <c r="A10561" s="4"/>
    </row>
    <row r="10562" spans="1:1" x14ac:dyDescent="0.2">
      <c r="A10562" s="4"/>
    </row>
    <row r="10563" spans="1:1" x14ac:dyDescent="0.2">
      <c r="A10563" s="4"/>
    </row>
    <row r="10564" spans="1:1" x14ac:dyDescent="0.2">
      <c r="A10564" s="4"/>
    </row>
    <row r="10565" spans="1:1" x14ac:dyDescent="0.2">
      <c r="A10565" s="4"/>
    </row>
    <row r="10566" spans="1:1" x14ac:dyDescent="0.2">
      <c r="A10566" s="4"/>
    </row>
    <row r="10567" spans="1:1" x14ac:dyDescent="0.2">
      <c r="A10567" s="4"/>
    </row>
    <row r="10568" spans="1:1" x14ac:dyDescent="0.2">
      <c r="A10568" s="4"/>
    </row>
    <row r="10569" spans="1:1" x14ac:dyDescent="0.2">
      <c r="A10569" s="4"/>
    </row>
    <row r="10570" spans="1:1" x14ac:dyDescent="0.2">
      <c r="A10570" s="4"/>
    </row>
    <row r="10571" spans="1:1" x14ac:dyDescent="0.2">
      <c r="A10571" s="4"/>
    </row>
    <row r="10572" spans="1:1" x14ac:dyDescent="0.2">
      <c r="A10572" s="4"/>
    </row>
    <row r="10573" spans="1:1" x14ac:dyDescent="0.2">
      <c r="A10573" s="4"/>
    </row>
    <row r="10574" spans="1:1" x14ac:dyDescent="0.2">
      <c r="A10574" s="4"/>
    </row>
    <row r="10575" spans="1:1" x14ac:dyDescent="0.2">
      <c r="A10575" s="4"/>
    </row>
    <row r="10576" spans="1:1" x14ac:dyDescent="0.2">
      <c r="A10576" s="4"/>
    </row>
    <row r="10577" spans="1:1" x14ac:dyDescent="0.2">
      <c r="A10577" s="4"/>
    </row>
    <row r="10578" spans="1:1" x14ac:dyDescent="0.2">
      <c r="A10578" s="4"/>
    </row>
    <row r="10579" spans="1:1" x14ac:dyDescent="0.2">
      <c r="A10579" s="4"/>
    </row>
    <row r="10580" spans="1:1" x14ac:dyDescent="0.2">
      <c r="A10580" s="4"/>
    </row>
    <row r="10581" spans="1:1" x14ac:dyDescent="0.2">
      <c r="A10581" s="4"/>
    </row>
    <row r="10582" spans="1:1" x14ac:dyDescent="0.2">
      <c r="A10582" s="4"/>
    </row>
    <row r="10583" spans="1:1" x14ac:dyDescent="0.2">
      <c r="A10583" s="4"/>
    </row>
    <row r="10584" spans="1:1" x14ac:dyDescent="0.2">
      <c r="A10584" s="4"/>
    </row>
    <row r="10585" spans="1:1" x14ac:dyDescent="0.2">
      <c r="A10585" s="4"/>
    </row>
    <row r="10586" spans="1:1" x14ac:dyDescent="0.2">
      <c r="A10586" s="4"/>
    </row>
    <row r="10587" spans="1:1" x14ac:dyDescent="0.2">
      <c r="A10587" s="4"/>
    </row>
    <row r="10588" spans="1:1" x14ac:dyDescent="0.2">
      <c r="A10588" s="4"/>
    </row>
    <row r="10589" spans="1:1" x14ac:dyDescent="0.2">
      <c r="A10589" s="4"/>
    </row>
    <row r="10590" spans="1:1" x14ac:dyDescent="0.2">
      <c r="A10590" s="4"/>
    </row>
    <row r="10591" spans="1:1" x14ac:dyDescent="0.2">
      <c r="A10591" s="4"/>
    </row>
    <row r="10592" spans="1:1" x14ac:dyDescent="0.2">
      <c r="A10592" s="4"/>
    </row>
    <row r="10593" spans="1:1" x14ac:dyDescent="0.2">
      <c r="A10593" s="4"/>
    </row>
    <row r="10594" spans="1:1" x14ac:dyDescent="0.2">
      <c r="A10594" s="4"/>
    </row>
    <row r="10595" spans="1:1" x14ac:dyDescent="0.2">
      <c r="A10595" s="4"/>
    </row>
    <row r="10596" spans="1:1" x14ac:dyDescent="0.2">
      <c r="A10596" s="4"/>
    </row>
    <row r="10597" spans="1:1" x14ac:dyDescent="0.2">
      <c r="A10597" s="4"/>
    </row>
    <row r="10598" spans="1:1" x14ac:dyDescent="0.2">
      <c r="A10598" s="4"/>
    </row>
    <row r="10599" spans="1:1" x14ac:dyDescent="0.2">
      <c r="A10599" s="4"/>
    </row>
    <row r="10600" spans="1:1" x14ac:dyDescent="0.2">
      <c r="A10600" s="4"/>
    </row>
    <row r="10601" spans="1:1" x14ac:dyDescent="0.2">
      <c r="A10601" s="4"/>
    </row>
    <row r="10602" spans="1:1" x14ac:dyDescent="0.2">
      <c r="A10602" s="4"/>
    </row>
    <row r="10603" spans="1:1" x14ac:dyDescent="0.2">
      <c r="A10603" s="4"/>
    </row>
    <row r="10604" spans="1:1" x14ac:dyDescent="0.2">
      <c r="A10604" s="4"/>
    </row>
    <row r="10605" spans="1:1" x14ac:dyDescent="0.2">
      <c r="A10605" s="4"/>
    </row>
    <row r="10606" spans="1:1" x14ac:dyDescent="0.2">
      <c r="A10606" s="4"/>
    </row>
    <row r="10607" spans="1:1" x14ac:dyDescent="0.2">
      <c r="A10607" s="4"/>
    </row>
    <row r="10608" spans="1:1" x14ac:dyDescent="0.2">
      <c r="A10608" s="4"/>
    </row>
    <row r="10609" spans="1:1" x14ac:dyDescent="0.2">
      <c r="A10609" s="4"/>
    </row>
    <row r="10610" spans="1:1" x14ac:dyDescent="0.2">
      <c r="A10610" s="4"/>
    </row>
    <row r="10611" spans="1:1" x14ac:dyDescent="0.2">
      <c r="A10611" s="4"/>
    </row>
    <row r="10612" spans="1:1" x14ac:dyDescent="0.2">
      <c r="A10612" s="4"/>
    </row>
    <row r="10613" spans="1:1" x14ac:dyDescent="0.2">
      <c r="A10613" s="4"/>
    </row>
    <row r="10614" spans="1:1" x14ac:dyDescent="0.2">
      <c r="A10614" s="4"/>
    </row>
    <row r="10615" spans="1:1" x14ac:dyDescent="0.2">
      <c r="A10615" s="4"/>
    </row>
    <row r="10616" spans="1:1" x14ac:dyDescent="0.2">
      <c r="A10616" s="4"/>
    </row>
    <row r="10617" spans="1:1" x14ac:dyDescent="0.2">
      <c r="A10617" s="4"/>
    </row>
    <row r="10618" spans="1:1" x14ac:dyDescent="0.2">
      <c r="A10618" s="4"/>
    </row>
    <row r="10619" spans="1:1" x14ac:dyDescent="0.2">
      <c r="A10619" s="4"/>
    </row>
    <row r="10620" spans="1:1" x14ac:dyDescent="0.2">
      <c r="A10620" s="4"/>
    </row>
    <row r="10621" spans="1:1" x14ac:dyDescent="0.2">
      <c r="A10621" s="4"/>
    </row>
    <row r="10622" spans="1:1" x14ac:dyDescent="0.2">
      <c r="A10622" s="4"/>
    </row>
    <row r="10623" spans="1:1" x14ac:dyDescent="0.2">
      <c r="A10623" s="4"/>
    </row>
    <row r="10624" spans="1:1" x14ac:dyDescent="0.2">
      <c r="A10624" s="4"/>
    </row>
    <row r="10625" spans="1:1" x14ac:dyDescent="0.2">
      <c r="A10625" s="4"/>
    </row>
    <row r="10626" spans="1:1" x14ac:dyDescent="0.2">
      <c r="A10626" s="4"/>
    </row>
    <row r="10627" spans="1:1" x14ac:dyDescent="0.2">
      <c r="A10627" s="4"/>
    </row>
    <row r="10628" spans="1:1" x14ac:dyDescent="0.2">
      <c r="A10628" s="4"/>
    </row>
    <row r="10629" spans="1:1" x14ac:dyDescent="0.2">
      <c r="A10629" s="4"/>
    </row>
    <row r="10630" spans="1:1" x14ac:dyDescent="0.2">
      <c r="A10630" s="4"/>
    </row>
    <row r="10631" spans="1:1" x14ac:dyDescent="0.2">
      <c r="A10631" s="4"/>
    </row>
    <row r="10632" spans="1:1" x14ac:dyDescent="0.2">
      <c r="A10632" s="4"/>
    </row>
    <row r="10633" spans="1:1" x14ac:dyDescent="0.2">
      <c r="A10633" s="4"/>
    </row>
    <row r="10634" spans="1:1" x14ac:dyDescent="0.2">
      <c r="A10634" s="4"/>
    </row>
    <row r="10635" spans="1:1" x14ac:dyDescent="0.2">
      <c r="A10635" s="4"/>
    </row>
    <row r="10636" spans="1:1" x14ac:dyDescent="0.2">
      <c r="A10636" s="4"/>
    </row>
    <row r="10637" spans="1:1" x14ac:dyDescent="0.2">
      <c r="A10637" s="4"/>
    </row>
    <row r="10638" spans="1:1" x14ac:dyDescent="0.2">
      <c r="A10638" s="4"/>
    </row>
    <row r="10639" spans="1:1" x14ac:dyDescent="0.2">
      <c r="A10639" s="4"/>
    </row>
    <row r="10640" spans="1:1" x14ac:dyDescent="0.2">
      <c r="A10640" s="4"/>
    </row>
    <row r="10641" spans="1:1" x14ac:dyDescent="0.2">
      <c r="A10641" s="4"/>
    </row>
    <row r="10642" spans="1:1" x14ac:dyDescent="0.2">
      <c r="A10642" s="4"/>
    </row>
    <row r="10643" spans="1:1" x14ac:dyDescent="0.2">
      <c r="A10643" s="4"/>
    </row>
    <row r="10644" spans="1:1" x14ac:dyDescent="0.2">
      <c r="A10644" s="4"/>
    </row>
    <row r="10645" spans="1:1" x14ac:dyDescent="0.2">
      <c r="A10645" s="4"/>
    </row>
    <row r="10647" spans="1:1" x14ac:dyDescent="0.2">
      <c r="A10647" s="4"/>
    </row>
    <row r="10648" spans="1:1" x14ac:dyDescent="0.2">
      <c r="A10648" s="4"/>
    </row>
    <row r="10649" spans="1:1" x14ac:dyDescent="0.2">
      <c r="A10649" s="4"/>
    </row>
    <row r="10650" spans="1:1" x14ac:dyDescent="0.2">
      <c r="A10650" s="4"/>
    </row>
    <row r="10651" spans="1:1" x14ac:dyDescent="0.2">
      <c r="A10651" s="4"/>
    </row>
    <row r="10652" spans="1:1" x14ac:dyDescent="0.2">
      <c r="A10652" s="4"/>
    </row>
    <row r="10653" spans="1:1" x14ac:dyDescent="0.2">
      <c r="A10653" s="4"/>
    </row>
    <row r="10654" spans="1:1" x14ac:dyDescent="0.2">
      <c r="A10654" s="4"/>
    </row>
    <row r="10655" spans="1:1" x14ac:dyDescent="0.2">
      <c r="A10655" s="4"/>
    </row>
    <row r="10656" spans="1:1" x14ac:dyDescent="0.2">
      <c r="A10656" s="4"/>
    </row>
    <row r="10657" spans="1:1" x14ac:dyDescent="0.2">
      <c r="A10657" s="4"/>
    </row>
    <row r="10658" spans="1:1" x14ac:dyDescent="0.2">
      <c r="A10658" s="4"/>
    </row>
    <row r="10659" spans="1:1" x14ac:dyDescent="0.2">
      <c r="A10659" s="4"/>
    </row>
    <row r="10660" spans="1:1" x14ac:dyDescent="0.2">
      <c r="A10660" s="4"/>
    </row>
    <row r="10661" spans="1:1" x14ac:dyDescent="0.2">
      <c r="A10661" s="4"/>
    </row>
    <row r="10662" spans="1:1" x14ac:dyDescent="0.2">
      <c r="A10662" s="4"/>
    </row>
    <row r="10663" spans="1:1" x14ac:dyDescent="0.2">
      <c r="A10663" s="4"/>
    </row>
    <row r="10664" spans="1:1" x14ac:dyDescent="0.2">
      <c r="A10664" s="4"/>
    </row>
    <row r="10665" spans="1:1" x14ac:dyDescent="0.2">
      <c r="A10665" s="4"/>
    </row>
    <row r="10666" spans="1:1" x14ac:dyDescent="0.2">
      <c r="A10666" s="4"/>
    </row>
    <row r="10667" spans="1:1" x14ac:dyDescent="0.2">
      <c r="A10667" s="4"/>
    </row>
    <row r="10668" spans="1:1" x14ac:dyDescent="0.2">
      <c r="A10668" s="4"/>
    </row>
    <row r="10669" spans="1:1" x14ac:dyDescent="0.2">
      <c r="A10669" s="4"/>
    </row>
    <row r="10670" spans="1:1" x14ac:dyDescent="0.2">
      <c r="A10670" s="4"/>
    </row>
    <row r="10671" spans="1:1" x14ac:dyDescent="0.2">
      <c r="A10671" s="4"/>
    </row>
    <row r="10672" spans="1:1" x14ac:dyDescent="0.2">
      <c r="A10672" s="4"/>
    </row>
    <row r="10673" spans="1:1" x14ac:dyDescent="0.2">
      <c r="A10673" s="4"/>
    </row>
    <row r="10674" spans="1:1" x14ac:dyDescent="0.2">
      <c r="A10674" s="4"/>
    </row>
    <row r="10675" spans="1:1" x14ac:dyDescent="0.2">
      <c r="A10675" s="4"/>
    </row>
    <row r="10676" spans="1:1" x14ac:dyDescent="0.2">
      <c r="A10676" s="4"/>
    </row>
    <row r="10677" spans="1:1" x14ac:dyDescent="0.2">
      <c r="A10677" s="4"/>
    </row>
    <row r="10678" spans="1:1" x14ac:dyDescent="0.2">
      <c r="A10678" s="4"/>
    </row>
    <row r="10679" spans="1:1" x14ac:dyDescent="0.2">
      <c r="A10679" s="4"/>
    </row>
    <row r="10680" spans="1:1" x14ac:dyDescent="0.2">
      <c r="A10680" s="4"/>
    </row>
    <row r="10681" spans="1:1" x14ac:dyDescent="0.2">
      <c r="A10681" s="4"/>
    </row>
    <row r="10682" spans="1:1" x14ac:dyDescent="0.2">
      <c r="A10682" s="4"/>
    </row>
    <row r="10683" spans="1:1" x14ac:dyDescent="0.2">
      <c r="A10683" s="4"/>
    </row>
    <row r="10684" spans="1:1" x14ac:dyDescent="0.2">
      <c r="A10684" s="4"/>
    </row>
    <row r="10685" spans="1:1" x14ac:dyDescent="0.2">
      <c r="A10685" s="4"/>
    </row>
    <row r="10686" spans="1:1" x14ac:dyDescent="0.2">
      <c r="A10686" s="4"/>
    </row>
    <row r="10687" spans="1:1" x14ac:dyDescent="0.2">
      <c r="A10687" s="4"/>
    </row>
    <row r="10688" spans="1:1" x14ac:dyDescent="0.2">
      <c r="A10688" s="4"/>
    </row>
    <row r="10689" spans="1:1" x14ac:dyDescent="0.2">
      <c r="A10689" s="4"/>
    </row>
    <row r="10690" spans="1:1" x14ac:dyDescent="0.2">
      <c r="A10690" s="4"/>
    </row>
    <row r="10691" spans="1:1" x14ac:dyDescent="0.2">
      <c r="A10691" s="4"/>
    </row>
    <row r="10692" spans="1:1" x14ac:dyDescent="0.2">
      <c r="A10692" s="4"/>
    </row>
    <row r="10693" spans="1:1" x14ac:dyDescent="0.2">
      <c r="A10693" s="4"/>
    </row>
    <row r="10694" spans="1:1" x14ac:dyDescent="0.2">
      <c r="A10694" s="4"/>
    </row>
    <row r="10695" spans="1:1" x14ac:dyDescent="0.2">
      <c r="A10695" s="4"/>
    </row>
    <row r="10696" spans="1:1" x14ac:dyDescent="0.2">
      <c r="A10696" s="4"/>
    </row>
    <row r="10697" spans="1:1" x14ac:dyDescent="0.2">
      <c r="A10697" s="4"/>
    </row>
    <row r="10698" spans="1:1" x14ac:dyDescent="0.2">
      <c r="A10698" s="4"/>
    </row>
    <row r="10699" spans="1:1" x14ac:dyDescent="0.2">
      <c r="A10699" s="4"/>
    </row>
    <row r="10700" spans="1:1" x14ac:dyDescent="0.2">
      <c r="A10700" s="4"/>
    </row>
    <row r="10701" spans="1:1" x14ac:dyDescent="0.2">
      <c r="A10701" s="4"/>
    </row>
    <row r="10702" spans="1:1" x14ac:dyDescent="0.2">
      <c r="A10702" s="4"/>
    </row>
    <row r="10703" spans="1:1" x14ac:dyDescent="0.2">
      <c r="A10703" s="4"/>
    </row>
    <row r="10704" spans="1:1" x14ac:dyDescent="0.2">
      <c r="A10704" s="4"/>
    </row>
    <row r="10705" spans="1:1" x14ac:dyDescent="0.2">
      <c r="A10705" s="4"/>
    </row>
    <row r="10706" spans="1:1" x14ac:dyDescent="0.2">
      <c r="A10706" s="4"/>
    </row>
    <row r="10707" spans="1:1" x14ac:dyDescent="0.2">
      <c r="A10707" s="4"/>
    </row>
    <row r="10708" spans="1:1" x14ac:dyDescent="0.2">
      <c r="A10708" s="4"/>
    </row>
    <row r="10709" spans="1:1" x14ac:dyDescent="0.2">
      <c r="A10709" s="4"/>
    </row>
    <row r="10710" spans="1:1" x14ac:dyDescent="0.2">
      <c r="A10710" s="4"/>
    </row>
    <row r="10711" spans="1:1" x14ac:dyDescent="0.2">
      <c r="A10711" s="4"/>
    </row>
    <row r="10712" spans="1:1" x14ac:dyDescent="0.2">
      <c r="A10712" s="4"/>
    </row>
    <row r="10713" spans="1:1" x14ac:dyDescent="0.2">
      <c r="A10713" s="4"/>
    </row>
    <row r="10714" spans="1:1" x14ac:dyDescent="0.2">
      <c r="A10714" s="4"/>
    </row>
    <row r="10715" spans="1:1" x14ac:dyDescent="0.2">
      <c r="A10715" s="4"/>
    </row>
    <row r="10716" spans="1:1" x14ac:dyDescent="0.2">
      <c r="A10716" s="4"/>
    </row>
    <row r="10717" spans="1:1" x14ac:dyDescent="0.2">
      <c r="A10717" s="4"/>
    </row>
    <row r="10718" spans="1:1" x14ac:dyDescent="0.2">
      <c r="A10718" s="4"/>
    </row>
    <row r="10719" spans="1:1" x14ac:dyDescent="0.2">
      <c r="A10719" s="4"/>
    </row>
    <row r="10720" spans="1:1" x14ac:dyDescent="0.2">
      <c r="A10720" s="4"/>
    </row>
    <row r="10721" spans="1:1" x14ac:dyDescent="0.2">
      <c r="A10721" s="4"/>
    </row>
    <row r="10722" spans="1:1" x14ac:dyDescent="0.2">
      <c r="A10722" s="4"/>
    </row>
    <row r="10723" spans="1:1" x14ac:dyDescent="0.2">
      <c r="A10723" s="4"/>
    </row>
    <row r="10724" spans="1:1" x14ac:dyDescent="0.2">
      <c r="A10724" s="4"/>
    </row>
    <row r="10725" spans="1:1" x14ac:dyDescent="0.2">
      <c r="A10725" s="4"/>
    </row>
    <row r="10726" spans="1:1" x14ac:dyDescent="0.2">
      <c r="A10726" s="4"/>
    </row>
    <row r="10727" spans="1:1" x14ac:dyDescent="0.2">
      <c r="A10727" s="4"/>
    </row>
    <row r="10728" spans="1:1" x14ac:dyDescent="0.2">
      <c r="A10728" s="4"/>
    </row>
    <row r="10729" spans="1:1" x14ac:dyDescent="0.2">
      <c r="A10729" s="4"/>
    </row>
    <row r="10730" spans="1:1" x14ac:dyDescent="0.2">
      <c r="A10730" s="4"/>
    </row>
    <row r="10731" spans="1:1" x14ac:dyDescent="0.2">
      <c r="A10731" s="4"/>
    </row>
    <row r="10732" spans="1:1" x14ac:dyDescent="0.2">
      <c r="A10732" s="4"/>
    </row>
    <row r="10733" spans="1:1" x14ac:dyDescent="0.2">
      <c r="A10733" s="4"/>
    </row>
    <row r="10734" spans="1:1" x14ac:dyDescent="0.2">
      <c r="A10734" s="4"/>
    </row>
    <row r="10735" spans="1:1" x14ac:dyDescent="0.2">
      <c r="A10735" s="4"/>
    </row>
    <row r="10736" spans="1:1" x14ac:dyDescent="0.2">
      <c r="A10736" s="4"/>
    </row>
    <row r="10737" spans="1:1" x14ac:dyDescent="0.2">
      <c r="A10737" s="4"/>
    </row>
    <row r="10738" spans="1:1" x14ac:dyDescent="0.2">
      <c r="A10738" s="4"/>
    </row>
    <row r="10739" spans="1:1" x14ac:dyDescent="0.2">
      <c r="A10739" s="4"/>
    </row>
    <row r="10740" spans="1:1" x14ac:dyDescent="0.2">
      <c r="A10740" s="4"/>
    </row>
    <row r="10741" spans="1:1" x14ac:dyDescent="0.2">
      <c r="A10741" s="4"/>
    </row>
    <row r="10742" spans="1:1" x14ac:dyDescent="0.2">
      <c r="A10742" s="4"/>
    </row>
    <row r="10743" spans="1:1" x14ac:dyDescent="0.2">
      <c r="A10743" s="4"/>
    </row>
    <row r="10744" spans="1:1" x14ac:dyDescent="0.2">
      <c r="A10744" s="4"/>
    </row>
    <row r="10745" spans="1:1" x14ac:dyDescent="0.2">
      <c r="A10745" s="4"/>
    </row>
    <row r="10746" spans="1:1" x14ac:dyDescent="0.2">
      <c r="A10746" s="4"/>
    </row>
    <row r="10747" spans="1:1" x14ac:dyDescent="0.2">
      <c r="A10747" s="4"/>
    </row>
    <row r="10748" spans="1:1" x14ac:dyDescent="0.2">
      <c r="A10748" s="4"/>
    </row>
    <row r="10749" spans="1:1" x14ac:dyDescent="0.2">
      <c r="A10749" s="4"/>
    </row>
    <row r="10750" spans="1:1" x14ac:dyDescent="0.2">
      <c r="A10750" s="4"/>
    </row>
    <row r="10751" spans="1:1" x14ac:dyDescent="0.2">
      <c r="A10751" s="4"/>
    </row>
    <row r="10752" spans="1:1" x14ac:dyDescent="0.2">
      <c r="A10752" s="4"/>
    </row>
    <row r="10753" spans="1:1" x14ac:dyDescent="0.2">
      <c r="A10753" s="4"/>
    </row>
    <row r="10754" spans="1:1" x14ac:dyDescent="0.2">
      <c r="A10754" s="4"/>
    </row>
    <row r="10755" spans="1:1" x14ac:dyDescent="0.2">
      <c r="A10755" s="4"/>
    </row>
    <row r="10756" spans="1:1" x14ac:dyDescent="0.2">
      <c r="A10756" s="4"/>
    </row>
    <row r="10757" spans="1:1" x14ac:dyDescent="0.2">
      <c r="A10757" s="4"/>
    </row>
    <row r="10758" spans="1:1" x14ac:dyDescent="0.2">
      <c r="A10758" s="4"/>
    </row>
    <row r="10759" spans="1:1" x14ac:dyDescent="0.2">
      <c r="A10759" s="4"/>
    </row>
    <row r="10760" spans="1:1" x14ac:dyDescent="0.2">
      <c r="A10760" s="4"/>
    </row>
    <row r="10761" spans="1:1" x14ac:dyDescent="0.2">
      <c r="A10761" s="4"/>
    </row>
    <row r="10762" spans="1:1" x14ac:dyDescent="0.2">
      <c r="A10762" s="4"/>
    </row>
    <row r="10763" spans="1:1" x14ac:dyDescent="0.2">
      <c r="A10763" s="4"/>
    </row>
    <row r="10764" spans="1:1" x14ac:dyDescent="0.2">
      <c r="A10764" s="4"/>
    </row>
    <row r="10765" spans="1:1" x14ac:dyDescent="0.2">
      <c r="A10765" s="4"/>
    </row>
    <row r="10766" spans="1:1" x14ac:dyDescent="0.2">
      <c r="A10766" s="4"/>
    </row>
    <row r="10767" spans="1:1" x14ac:dyDescent="0.2">
      <c r="A10767" s="4"/>
    </row>
    <row r="10768" spans="1:1" x14ac:dyDescent="0.2">
      <c r="A10768" s="4"/>
    </row>
    <row r="10769" spans="1:1" x14ac:dyDescent="0.2">
      <c r="A10769" s="4"/>
    </row>
    <row r="10770" spans="1:1" x14ac:dyDescent="0.2">
      <c r="A10770" s="4"/>
    </row>
    <row r="10771" spans="1:1" x14ac:dyDescent="0.2">
      <c r="A10771" s="4"/>
    </row>
    <row r="10772" spans="1:1" x14ac:dyDescent="0.2">
      <c r="A10772" s="4"/>
    </row>
    <row r="10773" spans="1:1" x14ac:dyDescent="0.2">
      <c r="A10773" s="4"/>
    </row>
    <row r="10774" spans="1:1" x14ac:dyDescent="0.2">
      <c r="A10774" s="4"/>
    </row>
    <row r="10775" spans="1:1" x14ac:dyDescent="0.2">
      <c r="A10775" s="4"/>
    </row>
    <row r="10776" spans="1:1" x14ac:dyDescent="0.2">
      <c r="A10776" s="4"/>
    </row>
    <row r="10777" spans="1:1" x14ac:dyDescent="0.2">
      <c r="A10777" s="4"/>
    </row>
    <row r="10778" spans="1:1" x14ac:dyDescent="0.2">
      <c r="A10778" s="4"/>
    </row>
    <row r="10779" spans="1:1" x14ac:dyDescent="0.2">
      <c r="A10779" s="4"/>
    </row>
    <row r="10780" spans="1:1" x14ac:dyDescent="0.2">
      <c r="A10780" s="4"/>
    </row>
    <row r="10781" spans="1:1" x14ac:dyDescent="0.2">
      <c r="A10781" s="4"/>
    </row>
    <row r="10782" spans="1:1" x14ac:dyDescent="0.2">
      <c r="A10782" s="4"/>
    </row>
    <row r="10783" spans="1:1" x14ac:dyDescent="0.2">
      <c r="A10783" s="4"/>
    </row>
    <row r="10784" spans="1:1" x14ac:dyDescent="0.2">
      <c r="A10784" s="4"/>
    </row>
    <row r="10785" spans="1:1" x14ac:dyDescent="0.2">
      <c r="A10785" s="4"/>
    </row>
    <row r="10786" spans="1:1" x14ac:dyDescent="0.2">
      <c r="A10786" s="4"/>
    </row>
    <row r="10787" spans="1:1" x14ac:dyDescent="0.2">
      <c r="A10787" s="4"/>
    </row>
    <row r="10788" spans="1:1" x14ac:dyDescent="0.2">
      <c r="A10788" s="4"/>
    </row>
    <row r="10789" spans="1:1" x14ac:dyDescent="0.2">
      <c r="A10789" s="4"/>
    </row>
    <row r="10790" spans="1:1" x14ac:dyDescent="0.2">
      <c r="A10790" s="4"/>
    </row>
    <row r="10791" spans="1:1" x14ac:dyDescent="0.2">
      <c r="A10791" s="4"/>
    </row>
    <row r="10792" spans="1:1" x14ac:dyDescent="0.2">
      <c r="A10792" s="4"/>
    </row>
    <row r="10793" spans="1:1" x14ac:dyDescent="0.2">
      <c r="A10793" s="4"/>
    </row>
    <row r="10794" spans="1:1" x14ac:dyDescent="0.2">
      <c r="A10794" s="4"/>
    </row>
    <row r="10795" spans="1:1" x14ac:dyDescent="0.2">
      <c r="A10795" s="4"/>
    </row>
    <row r="10796" spans="1:1" x14ac:dyDescent="0.2">
      <c r="A10796" s="4"/>
    </row>
    <row r="10797" spans="1:1" x14ac:dyDescent="0.2">
      <c r="A10797" s="4"/>
    </row>
    <row r="10798" spans="1:1" x14ac:dyDescent="0.2">
      <c r="A10798" s="4"/>
    </row>
    <row r="10799" spans="1:1" x14ac:dyDescent="0.2">
      <c r="A10799" s="4"/>
    </row>
    <row r="10800" spans="1:1" x14ac:dyDescent="0.2">
      <c r="A10800" s="4"/>
    </row>
    <row r="10801" spans="1:1" x14ac:dyDescent="0.2">
      <c r="A10801" s="4"/>
    </row>
    <row r="10802" spans="1:1" x14ac:dyDescent="0.2">
      <c r="A10802" s="4"/>
    </row>
    <row r="10803" spans="1:1" x14ac:dyDescent="0.2">
      <c r="A10803" s="4"/>
    </row>
    <row r="10804" spans="1:1" x14ac:dyDescent="0.2">
      <c r="A10804" s="4"/>
    </row>
    <row r="10805" spans="1:1" x14ac:dyDescent="0.2">
      <c r="A10805" s="4"/>
    </row>
    <row r="10806" spans="1:1" x14ac:dyDescent="0.2">
      <c r="A10806" s="4"/>
    </row>
    <row r="10807" spans="1:1" x14ac:dyDescent="0.2">
      <c r="A10807" s="4"/>
    </row>
    <row r="10808" spans="1:1" x14ac:dyDescent="0.2">
      <c r="A10808" s="4"/>
    </row>
    <row r="10809" spans="1:1" x14ac:dyDescent="0.2">
      <c r="A10809" s="4"/>
    </row>
    <row r="10810" spans="1:1" x14ac:dyDescent="0.2">
      <c r="A10810" s="4"/>
    </row>
    <row r="10811" spans="1:1" x14ac:dyDescent="0.2">
      <c r="A10811" s="4"/>
    </row>
    <row r="10812" spans="1:1" x14ac:dyDescent="0.2">
      <c r="A10812" s="4"/>
    </row>
    <row r="10813" spans="1:1" x14ac:dyDescent="0.2">
      <c r="A10813" s="4"/>
    </row>
    <row r="10814" spans="1:1" x14ac:dyDescent="0.2">
      <c r="A10814" s="4"/>
    </row>
    <row r="10815" spans="1:1" x14ac:dyDescent="0.2">
      <c r="A10815" s="4"/>
    </row>
    <row r="10816" spans="1:1" x14ac:dyDescent="0.2">
      <c r="A10816" s="4"/>
    </row>
    <row r="10817" spans="1:1" x14ac:dyDescent="0.2">
      <c r="A10817" s="4"/>
    </row>
    <row r="10818" spans="1:1" x14ac:dyDescent="0.2">
      <c r="A10818" s="4"/>
    </row>
    <row r="10819" spans="1:1" x14ac:dyDescent="0.2">
      <c r="A10819" s="4"/>
    </row>
    <row r="10820" spans="1:1" x14ac:dyDescent="0.2">
      <c r="A10820" s="4"/>
    </row>
    <row r="10821" spans="1:1" x14ac:dyDescent="0.2">
      <c r="A10821" s="4"/>
    </row>
    <row r="10822" spans="1:1" x14ac:dyDescent="0.2">
      <c r="A10822" s="4"/>
    </row>
    <row r="10823" spans="1:1" x14ac:dyDescent="0.2">
      <c r="A10823" s="4"/>
    </row>
    <row r="10824" spans="1:1" x14ac:dyDescent="0.2">
      <c r="A10824" s="4"/>
    </row>
    <row r="10825" spans="1:1" x14ac:dyDescent="0.2">
      <c r="A10825" s="4"/>
    </row>
    <row r="10826" spans="1:1" x14ac:dyDescent="0.2">
      <c r="A10826" s="4"/>
    </row>
    <row r="10827" spans="1:1" x14ac:dyDescent="0.2">
      <c r="A10827" s="4"/>
    </row>
    <row r="10828" spans="1:1" x14ac:dyDescent="0.2">
      <c r="A10828" s="4"/>
    </row>
    <row r="10829" spans="1:1" x14ac:dyDescent="0.2">
      <c r="A10829" s="4"/>
    </row>
    <row r="10830" spans="1:1" x14ac:dyDescent="0.2">
      <c r="A10830" s="4"/>
    </row>
    <row r="10831" spans="1:1" x14ac:dyDescent="0.2">
      <c r="A10831" s="4"/>
    </row>
    <row r="10832" spans="1:1" x14ac:dyDescent="0.2">
      <c r="A10832" s="4"/>
    </row>
    <row r="10833" spans="1:1" x14ac:dyDescent="0.2">
      <c r="A10833" s="4"/>
    </row>
    <row r="10834" spans="1:1" x14ac:dyDescent="0.2">
      <c r="A10834" s="4"/>
    </row>
    <row r="10836" spans="1:1" x14ac:dyDescent="0.2">
      <c r="A10836" s="4"/>
    </row>
    <row r="10837" spans="1:1" x14ac:dyDescent="0.2">
      <c r="A10837" s="4"/>
    </row>
    <row r="10838" spans="1:1" x14ac:dyDescent="0.2">
      <c r="A10838" s="4"/>
    </row>
    <row r="10839" spans="1:1" x14ac:dyDescent="0.2">
      <c r="A10839" s="4"/>
    </row>
    <row r="10840" spans="1:1" x14ac:dyDescent="0.2">
      <c r="A10840" s="4"/>
    </row>
    <row r="10841" spans="1:1" x14ac:dyDescent="0.2">
      <c r="A10841" s="4"/>
    </row>
    <row r="10842" spans="1:1" x14ac:dyDescent="0.2">
      <c r="A10842" s="4"/>
    </row>
    <row r="10843" spans="1:1" x14ac:dyDescent="0.2">
      <c r="A10843" s="4"/>
    </row>
    <row r="10844" spans="1:1" x14ac:dyDescent="0.2">
      <c r="A10844" s="4"/>
    </row>
    <row r="10845" spans="1:1" x14ac:dyDescent="0.2">
      <c r="A10845" s="4"/>
    </row>
    <row r="10846" spans="1:1" x14ac:dyDescent="0.2">
      <c r="A10846" s="4"/>
    </row>
    <row r="10847" spans="1:1" x14ac:dyDescent="0.2">
      <c r="A10847" s="4"/>
    </row>
    <row r="10848" spans="1:1" x14ac:dyDescent="0.2">
      <c r="A10848" s="4"/>
    </row>
    <row r="10849" spans="1:1" x14ac:dyDescent="0.2">
      <c r="A10849" s="4"/>
    </row>
    <row r="10850" spans="1:1" x14ac:dyDescent="0.2">
      <c r="A10850" s="4"/>
    </row>
    <row r="10851" spans="1:1" x14ac:dyDescent="0.2">
      <c r="A10851" s="4"/>
    </row>
    <row r="10852" spans="1:1" x14ac:dyDescent="0.2">
      <c r="A10852" s="4"/>
    </row>
    <row r="10853" spans="1:1" x14ac:dyDescent="0.2">
      <c r="A10853" s="4"/>
    </row>
    <row r="10854" spans="1:1" x14ac:dyDescent="0.2">
      <c r="A10854" s="4"/>
    </row>
    <row r="10855" spans="1:1" x14ac:dyDescent="0.2">
      <c r="A10855" s="4"/>
    </row>
    <row r="10856" spans="1:1" x14ac:dyDescent="0.2">
      <c r="A10856" s="4"/>
    </row>
    <row r="10857" spans="1:1" x14ac:dyDescent="0.2">
      <c r="A10857" s="4"/>
    </row>
    <row r="10858" spans="1:1" x14ac:dyDescent="0.2">
      <c r="A10858" s="4"/>
    </row>
    <row r="10859" spans="1:1" x14ac:dyDescent="0.2">
      <c r="A10859" s="4"/>
    </row>
    <row r="10860" spans="1:1" x14ac:dyDescent="0.2">
      <c r="A10860" s="4"/>
    </row>
    <row r="10861" spans="1:1" x14ac:dyDescent="0.2">
      <c r="A10861" s="4"/>
    </row>
    <row r="10862" spans="1:1" x14ac:dyDescent="0.2">
      <c r="A10862" s="4"/>
    </row>
    <row r="10863" spans="1:1" x14ac:dyDescent="0.2">
      <c r="A10863" s="4"/>
    </row>
    <row r="10864" spans="1:1" x14ac:dyDescent="0.2">
      <c r="A10864" s="4"/>
    </row>
    <row r="10865" spans="1:1" x14ac:dyDescent="0.2">
      <c r="A10865" s="4"/>
    </row>
    <row r="10866" spans="1:1" x14ac:dyDescent="0.2">
      <c r="A10866" s="4"/>
    </row>
    <row r="10867" spans="1:1" x14ac:dyDescent="0.2">
      <c r="A10867" s="4"/>
    </row>
    <row r="10868" spans="1:1" x14ac:dyDescent="0.2">
      <c r="A10868" s="4"/>
    </row>
    <row r="10869" spans="1:1" x14ac:dyDescent="0.2">
      <c r="A10869" s="4"/>
    </row>
    <row r="10870" spans="1:1" x14ac:dyDescent="0.2">
      <c r="A10870" s="4"/>
    </row>
    <row r="10871" spans="1:1" x14ac:dyDescent="0.2">
      <c r="A10871" s="4"/>
    </row>
    <row r="10872" spans="1:1" x14ac:dyDescent="0.2">
      <c r="A10872" s="4"/>
    </row>
    <row r="10873" spans="1:1" x14ac:dyDescent="0.2">
      <c r="A10873" s="4"/>
    </row>
    <row r="10874" spans="1:1" x14ac:dyDescent="0.2">
      <c r="A10874" s="4"/>
    </row>
    <row r="10875" spans="1:1" x14ac:dyDescent="0.2">
      <c r="A10875" s="4"/>
    </row>
    <row r="10876" spans="1:1" x14ac:dyDescent="0.2">
      <c r="A10876" s="4"/>
    </row>
    <row r="10877" spans="1:1" x14ac:dyDescent="0.2">
      <c r="A10877" s="4"/>
    </row>
    <row r="10878" spans="1:1" x14ac:dyDescent="0.2">
      <c r="A10878" s="4"/>
    </row>
    <row r="10879" spans="1:1" x14ac:dyDescent="0.2">
      <c r="A10879" s="4"/>
    </row>
    <row r="10880" spans="1:1" x14ac:dyDescent="0.2">
      <c r="A10880" s="4"/>
    </row>
    <row r="10881" spans="1:1" x14ac:dyDescent="0.2">
      <c r="A10881" s="4"/>
    </row>
    <row r="10882" spans="1:1" x14ac:dyDescent="0.2">
      <c r="A10882" s="4"/>
    </row>
    <row r="10883" spans="1:1" x14ac:dyDescent="0.2">
      <c r="A10883" s="4"/>
    </row>
    <row r="10884" spans="1:1" x14ac:dyDescent="0.2">
      <c r="A10884" s="4"/>
    </row>
    <row r="10885" spans="1:1" x14ac:dyDescent="0.2">
      <c r="A10885" s="4"/>
    </row>
    <row r="10886" spans="1:1" x14ac:dyDescent="0.2">
      <c r="A10886" s="4"/>
    </row>
    <row r="10887" spans="1:1" x14ac:dyDescent="0.2">
      <c r="A10887" s="4"/>
    </row>
    <row r="10888" spans="1:1" x14ac:dyDescent="0.2">
      <c r="A10888" s="4"/>
    </row>
    <row r="10889" spans="1:1" x14ac:dyDescent="0.2">
      <c r="A10889" s="4"/>
    </row>
    <row r="10890" spans="1:1" x14ac:dyDescent="0.2">
      <c r="A10890" s="4"/>
    </row>
    <row r="10891" spans="1:1" x14ac:dyDescent="0.2">
      <c r="A10891" s="4"/>
    </row>
    <row r="10892" spans="1:1" x14ac:dyDescent="0.2">
      <c r="A10892" s="4"/>
    </row>
    <row r="10893" spans="1:1" x14ac:dyDescent="0.2">
      <c r="A10893" s="4"/>
    </row>
    <row r="10894" spans="1:1" x14ac:dyDescent="0.2">
      <c r="A10894" s="4"/>
    </row>
    <row r="10895" spans="1:1" x14ac:dyDescent="0.2">
      <c r="A10895" s="4"/>
    </row>
    <row r="10896" spans="1:1" x14ac:dyDescent="0.2">
      <c r="A10896" s="4"/>
    </row>
    <row r="10897" spans="1:1" x14ac:dyDescent="0.2">
      <c r="A10897" s="4"/>
    </row>
    <row r="10898" spans="1:1" x14ac:dyDescent="0.2">
      <c r="A10898" s="4"/>
    </row>
    <row r="10899" spans="1:1" x14ac:dyDescent="0.2">
      <c r="A10899" s="4"/>
    </row>
    <row r="10900" spans="1:1" x14ac:dyDescent="0.2">
      <c r="A10900" s="4"/>
    </row>
    <row r="10901" spans="1:1" x14ac:dyDescent="0.2">
      <c r="A10901" s="4"/>
    </row>
    <row r="10902" spans="1:1" x14ac:dyDescent="0.2">
      <c r="A10902" s="4"/>
    </row>
    <row r="10903" spans="1:1" x14ac:dyDescent="0.2">
      <c r="A10903" s="4"/>
    </row>
    <row r="10904" spans="1:1" x14ac:dyDescent="0.2">
      <c r="A10904" s="4"/>
    </row>
    <row r="10905" spans="1:1" x14ac:dyDescent="0.2">
      <c r="A10905" s="4"/>
    </row>
    <row r="10906" spans="1:1" x14ac:dyDescent="0.2">
      <c r="A10906" s="4"/>
    </row>
    <row r="10907" spans="1:1" x14ac:dyDescent="0.2">
      <c r="A10907" s="4"/>
    </row>
    <row r="10908" spans="1:1" x14ac:dyDescent="0.2">
      <c r="A10908" s="4"/>
    </row>
    <row r="10909" spans="1:1" x14ac:dyDescent="0.2">
      <c r="A10909" s="4"/>
    </row>
    <row r="10910" spans="1:1" x14ac:dyDescent="0.2">
      <c r="A10910" s="4"/>
    </row>
    <row r="10911" spans="1:1" x14ac:dyDescent="0.2">
      <c r="A10911" s="4"/>
    </row>
    <row r="10912" spans="1:1" x14ac:dyDescent="0.2">
      <c r="A10912" s="4"/>
    </row>
    <row r="10913" spans="1:1" x14ac:dyDescent="0.2">
      <c r="A10913" s="4"/>
    </row>
    <row r="10914" spans="1:1" x14ac:dyDescent="0.2">
      <c r="A10914" s="4"/>
    </row>
    <row r="10915" spans="1:1" x14ac:dyDescent="0.2">
      <c r="A10915" s="4"/>
    </row>
    <row r="10916" spans="1:1" x14ac:dyDescent="0.2">
      <c r="A10916" s="4"/>
    </row>
    <row r="10917" spans="1:1" x14ac:dyDescent="0.2">
      <c r="A10917" s="4"/>
    </row>
    <row r="10918" spans="1:1" x14ac:dyDescent="0.2">
      <c r="A10918" s="4"/>
    </row>
    <row r="10919" spans="1:1" x14ac:dyDescent="0.2">
      <c r="A10919" s="4"/>
    </row>
    <row r="10920" spans="1:1" x14ac:dyDescent="0.2">
      <c r="A10920" s="4"/>
    </row>
    <row r="10921" spans="1:1" x14ac:dyDescent="0.2">
      <c r="A10921" s="4"/>
    </row>
    <row r="10922" spans="1:1" x14ac:dyDescent="0.2">
      <c r="A10922" s="4"/>
    </row>
    <row r="10923" spans="1:1" x14ac:dyDescent="0.2">
      <c r="A10923" s="4"/>
    </row>
    <row r="10924" spans="1:1" x14ac:dyDescent="0.2">
      <c r="A10924" s="4"/>
    </row>
    <row r="10925" spans="1:1" x14ac:dyDescent="0.2">
      <c r="A10925" s="4"/>
    </row>
    <row r="10926" spans="1:1" x14ac:dyDescent="0.2">
      <c r="A10926" s="4"/>
    </row>
    <row r="10927" spans="1:1" x14ac:dyDescent="0.2">
      <c r="A10927" s="4"/>
    </row>
    <row r="10928" spans="1:1" x14ac:dyDescent="0.2">
      <c r="A10928" s="4"/>
    </row>
    <row r="10929" spans="1:1" x14ac:dyDescent="0.2">
      <c r="A10929" s="4"/>
    </row>
    <row r="10930" spans="1:1" x14ac:dyDescent="0.2">
      <c r="A10930" s="4"/>
    </row>
    <row r="10931" spans="1:1" x14ac:dyDescent="0.2">
      <c r="A10931" s="4"/>
    </row>
    <row r="10932" spans="1:1" x14ac:dyDescent="0.2">
      <c r="A10932" s="4"/>
    </row>
    <row r="10933" spans="1:1" x14ac:dyDescent="0.2">
      <c r="A10933" s="4"/>
    </row>
    <row r="10934" spans="1:1" x14ac:dyDescent="0.2">
      <c r="A10934" s="4"/>
    </row>
    <row r="10935" spans="1:1" x14ac:dyDescent="0.2">
      <c r="A10935" s="4"/>
    </row>
    <row r="10936" spans="1:1" x14ac:dyDescent="0.2">
      <c r="A10936" s="4"/>
    </row>
    <row r="10937" spans="1:1" x14ac:dyDescent="0.2">
      <c r="A10937" s="4"/>
    </row>
    <row r="10938" spans="1:1" x14ac:dyDescent="0.2">
      <c r="A10938" s="4"/>
    </row>
    <row r="10939" spans="1:1" x14ac:dyDescent="0.2">
      <c r="A10939" s="4"/>
    </row>
    <row r="10940" spans="1:1" x14ac:dyDescent="0.2">
      <c r="A10940" s="4"/>
    </row>
    <row r="10941" spans="1:1" x14ac:dyDescent="0.2">
      <c r="A10941" s="4"/>
    </row>
    <row r="10942" spans="1:1" x14ac:dyDescent="0.2">
      <c r="A10942" s="4"/>
    </row>
    <row r="10943" spans="1:1" x14ac:dyDescent="0.2">
      <c r="A10943" s="4"/>
    </row>
    <row r="10944" spans="1:1" x14ac:dyDescent="0.2">
      <c r="A10944" s="4"/>
    </row>
    <row r="10945" spans="1:1" x14ac:dyDescent="0.2">
      <c r="A10945" s="4"/>
    </row>
    <row r="10946" spans="1:1" x14ac:dyDescent="0.2">
      <c r="A10946" s="4"/>
    </row>
    <row r="10947" spans="1:1" x14ac:dyDescent="0.2">
      <c r="A10947" s="4"/>
    </row>
    <row r="10948" spans="1:1" x14ac:dyDescent="0.2">
      <c r="A10948" s="4"/>
    </row>
    <row r="10949" spans="1:1" x14ac:dyDescent="0.2">
      <c r="A10949" s="4"/>
    </row>
    <row r="10950" spans="1:1" x14ac:dyDescent="0.2">
      <c r="A10950" s="4"/>
    </row>
    <row r="10951" spans="1:1" x14ac:dyDescent="0.2">
      <c r="A10951" s="4"/>
    </row>
    <row r="10952" spans="1:1" x14ac:dyDescent="0.2">
      <c r="A10952" s="4"/>
    </row>
    <row r="10953" spans="1:1" x14ac:dyDescent="0.2">
      <c r="A10953" s="4"/>
    </row>
    <row r="10954" spans="1:1" x14ac:dyDescent="0.2">
      <c r="A10954" s="4"/>
    </row>
    <row r="10955" spans="1:1" x14ac:dyDescent="0.2">
      <c r="A10955" s="4"/>
    </row>
    <row r="10956" spans="1:1" x14ac:dyDescent="0.2">
      <c r="A10956" s="4"/>
    </row>
    <row r="10957" spans="1:1" x14ac:dyDescent="0.2">
      <c r="A10957" s="4"/>
    </row>
    <row r="10958" spans="1:1" x14ac:dyDescent="0.2">
      <c r="A10958" s="4"/>
    </row>
    <row r="10959" spans="1:1" x14ac:dyDescent="0.2">
      <c r="A10959" s="4"/>
    </row>
    <row r="10960" spans="1:1" x14ac:dyDescent="0.2">
      <c r="A10960" s="4"/>
    </row>
    <row r="10961" spans="1:1" x14ac:dyDescent="0.2">
      <c r="A10961" s="4"/>
    </row>
    <row r="10962" spans="1:1" x14ac:dyDescent="0.2">
      <c r="A10962" s="4"/>
    </row>
    <row r="10963" spans="1:1" x14ac:dyDescent="0.2">
      <c r="A10963" s="4"/>
    </row>
    <row r="10964" spans="1:1" x14ac:dyDescent="0.2">
      <c r="A10964" s="4"/>
    </row>
    <row r="10965" spans="1:1" x14ac:dyDescent="0.2">
      <c r="A10965" s="4"/>
    </row>
    <row r="10966" spans="1:1" x14ac:dyDescent="0.2">
      <c r="A10966" s="4"/>
    </row>
    <row r="10967" spans="1:1" x14ac:dyDescent="0.2">
      <c r="A10967" s="4"/>
    </row>
    <row r="10968" spans="1:1" x14ac:dyDescent="0.2">
      <c r="A10968" s="4"/>
    </row>
    <row r="10969" spans="1:1" x14ac:dyDescent="0.2">
      <c r="A10969" s="4"/>
    </row>
    <row r="10970" spans="1:1" x14ac:dyDescent="0.2">
      <c r="A10970" s="4"/>
    </row>
    <row r="10971" spans="1:1" x14ac:dyDescent="0.2">
      <c r="A10971" s="4"/>
    </row>
    <row r="10972" spans="1:1" x14ac:dyDescent="0.2">
      <c r="A10972" s="4"/>
    </row>
    <row r="10973" spans="1:1" x14ac:dyDescent="0.2">
      <c r="A10973" s="4"/>
    </row>
    <row r="10974" spans="1:1" x14ac:dyDescent="0.2">
      <c r="A10974" s="4"/>
    </row>
    <row r="10975" spans="1:1" x14ac:dyDescent="0.2">
      <c r="A10975" s="4"/>
    </row>
    <row r="10976" spans="1:1" x14ac:dyDescent="0.2">
      <c r="A10976" s="4"/>
    </row>
    <row r="10977" spans="1:1" x14ac:dyDescent="0.2">
      <c r="A10977" s="4"/>
    </row>
    <row r="10978" spans="1:1" x14ac:dyDescent="0.2">
      <c r="A10978" s="4"/>
    </row>
    <row r="10979" spans="1:1" x14ac:dyDescent="0.2">
      <c r="A10979" s="4"/>
    </row>
    <row r="10980" spans="1:1" x14ac:dyDescent="0.2">
      <c r="A10980" s="4"/>
    </row>
    <row r="10981" spans="1:1" x14ac:dyDescent="0.2">
      <c r="A10981" s="4"/>
    </row>
    <row r="10982" spans="1:1" x14ac:dyDescent="0.2">
      <c r="A10982" s="4"/>
    </row>
    <row r="10983" spans="1:1" x14ac:dyDescent="0.2">
      <c r="A10983" s="4"/>
    </row>
    <row r="10984" spans="1:1" x14ac:dyDescent="0.2">
      <c r="A10984" s="4"/>
    </row>
    <row r="10985" spans="1:1" x14ac:dyDescent="0.2">
      <c r="A10985" s="4"/>
    </row>
    <row r="10986" spans="1:1" x14ac:dyDescent="0.2">
      <c r="A10986" s="4"/>
    </row>
    <row r="10987" spans="1:1" x14ac:dyDescent="0.2">
      <c r="A10987" s="4"/>
    </row>
    <row r="10988" spans="1:1" x14ac:dyDescent="0.2">
      <c r="A10988" s="4"/>
    </row>
    <row r="10989" spans="1:1" x14ac:dyDescent="0.2">
      <c r="A10989" s="4"/>
    </row>
    <row r="10990" spans="1:1" x14ac:dyDescent="0.2">
      <c r="A10990" s="4"/>
    </row>
    <row r="10991" spans="1:1" x14ac:dyDescent="0.2">
      <c r="A10991" s="4"/>
    </row>
    <row r="10992" spans="1:1" x14ac:dyDescent="0.2">
      <c r="A10992" s="4"/>
    </row>
    <row r="10993" spans="1:1" x14ac:dyDescent="0.2">
      <c r="A10993" s="4"/>
    </row>
    <row r="10994" spans="1:1" x14ac:dyDescent="0.2">
      <c r="A10994" s="4"/>
    </row>
    <row r="10995" spans="1:1" x14ac:dyDescent="0.2">
      <c r="A10995" s="4"/>
    </row>
    <row r="10996" spans="1:1" x14ac:dyDescent="0.2">
      <c r="A10996" s="4"/>
    </row>
    <row r="10997" spans="1:1" x14ac:dyDescent="0.2">
      <c r="A10997" s="4"/>
    </row>
    <row r="10998" spans="1:1" x14ac:dyDescent="0.2">
      <c r="A10998" s="4"/>
    </row>
    <row r="10999" spans="1:1" x14ac:dyDescent="0.2">
      <c r="A10999" s="4"/>
    </row>
    <row r="11000" spans="1:1" x14ac:dyDescent="0.2">
      <c r="A11000" s="4"/>
    </row>
    <row r="11001" spans="1:1" x14ac:dyDescent="0.2">
      <c r="A11001" s="4"/>
    </row>
    <row r="11002" spans="1:1" x14ac:dyDescent="0.2">
      <c r="A11002" s="4"/>
    </row>
    <row r="11003" spans="1:1" x14ac:dyDescent="0.2">
      <c r="A11003" s="4"/>
    </row>
    <row r="11004" spans="1:1" x14ac:dyDescent="0.2">
      <c r="A11004" s="4"/>
    </row>
    <row r="11005" spans="1:1" x14ac:dyDescent="0.2">
      <c r="A11005" s="4"/>
    </row>
    <row r="11006" spans="1:1" x14ac:dyDescent="0.2">
      <c r="A11006" s="4"/>
    </row>
    <row r="11007" spans="1:1" x14ac:dyDescent="0.2">
      <c r="A11007" s="4"/>
    </row>
    <row r="11008" spans="1:1" x14ac:dyDescent="0.2">
      <c r="A11008" s="4"/>
    </row>
    <row r="11009" spans="1:1" x14ac:dyDescent="0.2">
      <c r="A11009" s="4"/>
    </row>
    <row r="11010" spans="1:1" x14ac:dyDescent="0.2">
      <c r="A11010" s="4"/>
    </row>
    <row r="11011" spans="1:1" x14ac:dyDescent="0.2">
      <c r="A11011" s="4"/>
    </row>
    <row r="11012" spans="1:1" x14ac:dyDescent="0.2">
      <c r="A11012" s="4"/>
    </row>
    <row r="11013" spans="1:1" x14ac:dyDescent="0.2">
      <c r="A11013" s="4"/>
    </row>
    <row r="11014" spans="1:1" x14ac:dyDescent="0.2">
      <c r="A11014" s="4"/>
    </row>
    <row r="11015" spans="1:1" x14ac:dyDescent="0.2">
      <c r="A11015" s="4"/>
    </row>
    <row r="11016" spans="1:1" x14ac:dyDescent="0.2">
      <c r="A11016" s="4"/>
    </row>
    <row r="11017" spans="1:1" x14ac:dyDescent="0.2">
      <c r="A11017" s="4"/>
    </row>
    <row r="11018" spans="1:1" x14ac:dyDescent="0.2">
      <c r="A11018" s="4"/>
    </row>
    <row r="11019" spans="1:1" x14ac:dyDescent="0.2">
      <c r="A11019" s="4"/>
    </row>
    <row r="11020" spans="1:1" x14ac:dyDescent="0.2">
      <c r="A11020" s="4"/>
    </row>
    <row r="11021" spans="1:1" x14ac:dyDescent="0.2">
      <c r="A11021" s="4"/>
    </row>
    <row r="11022" spans="1:1" x14ac:dyDescent="0.2">
      <c r="A11022" s="4"/>
    </row>
    <row r="11023" spans="1:1" x14ac:dyDescent="0.2">
      <c r="A11023" s="4"/>
    </row>
    <row r="11024" spans="1:1" x14ac:dyDescent="0.2">
      <c r="A11024" s="4"/>
    </row>
    <row r="11025" spans="1:1" x14ac:dyDescent="0.2">
      <c r="A11025" s="4"/>
    </row>
    <row r="11026" spans="1:1" x14ac:dyDescent="0.2">
      <c r="A11026" s="4"/>
    </row>
    <row r="11027" spans="1:1" x14ac:dyDescent="0.2">
      <c r="A11027" s="4"/>
    </row>
    <row r="11028" spans="1:1" x14ac:dyDescent="0.2">
      <c r="A11028" s="4"/>
    </row>
    <row r="11029" spans="1:1" x14ac:dyDescent="0.2">
      <c r="A11029" s="4"/>
    </row>
    <row r="11030" spans="1:1" x14ac:dyDescent="0.2">
      <c r="A11030" s="4"/>
    </row>
    <row r="11031" spans="1:1" x14ac:dyDescent="0.2">
      <c r="A11031" s="4"/>
    </row>
    <row r="11032" spans="1:1" x14ac:dyDescent="0.2">
      <c r="A11032" s="4"/>
    </row>
    <row r="11033" spans="1:1" x14ac:dyDescent="0.2">
      <c r="A11033" s="4"/>
    </row>
    <row r="11034" spans="1:1" x14ac:dyDescent="0.2">
      <c r="A11034" s="4"/>
    </row>
    <row r="11035" spans="1:1" x14ac:dyDescent="0.2">
      <c r="A11035" s="4"/>
    </row>
    <row r="11036" spans="1:1" x14ac:dyDescent="0.2">
      <c r="A11036" s="4"/>
    </row>
    <row r="11037" spans="1:1" x14ac:dyDescent="0.2">
      <c r="A11037" s="4"/>
    </row>
    <row r="11038" spans="1:1" x14ac:dyDescent="0.2">
      <c r="A11038" s="4"/>
    </row>
    <row r="11039" spans="1:1" x14ac:dyDescent="0.2">
      <c r="A11039" s="4"/>
    </row>
    <row r="11040" spans="1:1" x14ac:dyDescent="0.2">
      <c r="A11040" s="4"/>
    </row>
    <row r="11041" spans="1:1" x14ac:dyDescent="0.2">
      <c r="A11041" s="4"/>
    </row>
    <row r="11042" spans="1:1" x14ac:dyDescent="0.2">
      <c r="A11042" s="4"/>
    </row>
    <row r="11043" spans="1:1" x14ac:dyDescent="0.2">
      <c r="A11043" s="4"/>
    </row>
    <row r="11044" spans="1:1" x14ac:dyDescent="0.2">
      <c r="A11044" s="4"/>
    </row>
    <row r="11045" spans="1:1" x14ac:dyDescent="0.2">
      <c r="A11045" s="4"/>
    </row>
    <row r="11046" spans="1:1" x14ac:dyDescent="0.2">
      <c r="A11046" s="4"/>
    </row>
    <row r="11047" spans="1:1" x14ac:dyDescent="0.2">
      <c r="A11047" s="4"/>
    </row>
    <row r="11048" spans="1:1" x14ac:dyDescent="0.2">
      <c r="A11048" s="4"/>
    </row>
    <row r="11049" spans="1:1" x14ac:dyDescent="0.2">
      <c r="A11049" s="4"/>
    </row>
    <row r="11050" spans="1:1" x14ac:dyDescent="0.2">
      <c r="A11050" s="4"/>
    </row>
    <row r="11051" spans="1:1" x14ac:dyDescent="0.2">
      <c r="A11051" s="4"/>
    </row>
    <row r="11052" spans="1:1" x14ac:dyDescent="0.2">
      <c r="A11052" s="4"/>
    </row>
    <row r="11053" spans="1:1" x14ac:dyDescent="0.2">
      <c r="A11053" s="4"/>
    </row>
    <row r="11054" spans="1:1" x14ac:dyDescent="0.2">
      <c r="A11054" s="4"/>
    </row>
    <row r="11055" spans="1:1" x14ac:dyDescent="0.2">
      <c r="A11055" s="4"/>
    </row>
    <row r="11056" spans="1:1" x14ac:dyDescent="0.2">
      <c r="A11056" s="4"/>
    </row>
    <row r="11057" spans="1:1" x14ac:dyDescent="0.2">
      <c r="A11057" s="4"/>
    </row>
    <row r="11058" spans="1:1" x14ac:dyDescent="0.2">
      <c r="A11058" s="4"/>
    </row>
    <row r="11059" spans="1:1" x14ac:dyDescent="0.2">
      <c r="A11059" s="4"/>
    </row>
    <row r="11060" spans="1:1" x14ac:dyDescent="0.2">
      <c r="A11060" s="4"/>
    </row>
    <row r="11061" spans="1:1" x14ac:dyDescent="0.2">
      <c r="A11061" s="4"/>
    </row>
    <row r="11062" spans="1:1" x14ac:dyDescent="0.2">
      <c r="A11062" s="4"/>
    </row>
    <row r="11063" spans="1:1" x14ac:dyDescent="0.2">
      <c r="A11063" s="4"/>
    </row>
    <row r="11064" spans="1:1" x14ac:dyDescent="0.2">
      <c r="A11064" s="4"/>
    </row>
    <row r="11065" spans="1:1" x14ac:dyDescent="0.2">
      <c r="A11065" s="4"/>
    </row>
    <row r="11066" spans="1:1" x14ac:dyDescent="0.2">
      <c r="A11066" s="4"/>
    </row>
    <row r="11067" spans="1:1" x14ac:dyDescent="0.2">
      <c r="A11067" s="4"/>
    </row>
    <row r="11068" spans="1:1" x14ac:dyDescent="0.2">
      <c r="A11068" s="4"/>
    </row>
    <row r="11069" spans="1:1" x14ac:dyDescent="0.2">
      <c r="A11069" s="4"/>
    </row>
    <row r="11070" spans="1:1" x14ac:dyDescent="0.2">
      <c r="A11070" s="4"/>
    </row>
    <row r="11071" spans="1:1" x14ac:dyDescent="0.2">
      <c r="A11071" s="4"/>
    </row>
    <row r="11072" spans="1:1" x14ac:dyDescent="0.2">
      <c r="A11072" s="4"/>
    </row>
    <row r="11073" spans="1:1" x14ac:dyDescent="0.2">
      <c r="A11073" s="4"/>
    </row>
    <row r="11074" spans="1:1" x14ac:dyDescent="0.2">
      <c r="A11074" s="4"/>
    </row>
    <row r="11075" spans="1:1" x14ac:dyDescent="0.2">
      <c r="A11075" s="4"/>
    </row>
    <row r="11076" spans="1:1" x14ac:dyDescent="0.2">
      <c r="A11076" s="4"/>
    </row>
    <row r="11077" spans="1:1" x14ac:dyDescent="0.2">
      <c r="A11077" s="4"/>
    </row>
    <row r="11078" spans="1:1" x14ac:dyDescent="0.2">
      <c r="A11078" s="4"/>
    </row>
    <row r="11079" spans="1:1" x14ac:dyDescent="0.2">
      <c r="A11079" s="4"/>
    </row>
    <row r="11080" spans="1:1" x14ac:dyDescent="0.2">
      <c r="A11080" s="4"/>
    </row>
    <row r="11081" spans="1:1" x14ac:dyDescent="0.2">
      <c r="A11081" s="4"/>
    </row>
    <row r="11082" spans="1:1" x14ac:dyDescent="0.2">
      <c r="A11082" s="4"/>
    </row>
    <row r="11083" spans="1:1" x14ac:dyDescent="0.2">
      <c r="A11083" s="4"/>
    </row>
    <row r="11084" spans="1:1" x14ac:dyDescent="0.2">
      <c r="A11084" s="4"/>
    </row>
    <row r="11085" spans="1:1" x14ac:dyDescent="0.2">
      <c r="A11085" s="4"/>
    </row>
    <row r="11086" spans="1:1" x14ac:dyDescent="0.2">
      <c r="A11086" s="4"/>
    </row>
    <row r="11087" spans="1:1" x14ac:dyDescent="0.2">
      <c r="A11087" s="4"/>
    </row>
    <row r="11088" spans="1:1" x14ac:dyDescent="0.2">
      <c r="A11088" s="4"/>
    </row>
    <row r="11089" spans="1:1" x14ac:dyDescent="0.2">
      <c r="A11089" s="4"/>
    </row>
    <row r="11090" spans="1:1" x14ac:dyDescent="0.2">
      <c r="A11090" s="4"/>
    </row>
    <row r="11091" spans="1:1" x14ac:dyDescent="0.2">
      <c r="A11091" s="4"/>
    </row>
    <row r="11092" spans="1:1" x14ac:dyDescent="0.2">
      <c r="A11092" s="4"/>
    </row>
    <row r="11093" spans="1:1" x14ac:dyDescent="0.2">
      <c r="A11093" s="4"/>
    </row>
    <row r="11094" spans="1:1" x14ac:dyDescent="0.2">
      <c r="A11094" s="4"/>
    </row>
    <row r="11095" spans="1:1" x14ac:dyDescent="0.2">
      <c r="A11095" s="4"/>
    </row>
    <row r="11096" spans="1:1" x14ac:dyDescent="0.2">
      <c r="A11096" s="4"/>
    </row>
    <row r="11097" spans="1:1" x14ac:dyDescent="0.2">
      <c r="A11097" s="4"/>
    </row>
    <row r="11098" spans="1:1" x14ac:dyDescent="0.2">
      <c r="A11098" s="4"/>
    </row>
    <row r="11099" spans="1:1" x14ac:dyDescent="0.2">
      <c r="A11099" s="4"/>
    </row>
    <row r="11100" spans="1:1" x14ac:dyDescent="0.2">
      <c r="A11100" s="4"/>
    </row>
    <row r="11101" spans="1:1" x14ac:dyDescent="0.2">
      <c r="A11101" s="4"/>
    </row>
    <row r="11102" spans="1:1" x14ac:dyDescent="0.2">
      <c r="A11102" s="4"/>
    </row>
    <row r="11103" spans="1:1" x14ac:dyDescent="0.2">
      <c r="A11103" s="4"/>
    </row>
    <row r="11104" spans="1:1" x14ac:dyDescent="0.2">
      <c r="A11104" s="4"/>
    </row>
    <row r="11105" spans="1:1" x14ac:dyDescent="0.2">
      <c r="A11105" s="4"/>
    </row>
    <row r="11106" spans="1:1" x14ac:dyDescent="0.2">
      <c r="A11106" s="4"/>
    </row>
    <row r="11107" spans="1:1" x14ac:dyDescent="0.2">
      <c r="A11107" s="4"/>
    </row>
    <row r="11108" spans="1:1" x14ac:dyDescent="0.2">
      <c r="A11108" s="4"/>
    </row>
    <row r="11109" spans="1:1" x14ac:dyDescent="0.2">
      <c r="A11109" s="4"/>
    </row>
    <row r="11110" spans="1:1" x14ac:dyDescent="0.2">
      <c r="A11110" s="4"/>
    </row>
    <row r="11111" spans="1:1" x14ac:dyDescent="0.2">
      <c r="A11111" s="4"/>
    </row>
    <row r="11112" spans="1:1" x14ac:dyDescent="0.2">
      <c r="A11112" s="4"/>
    </row>
    <row r="11113" spans="1:1" x14ac:dyDescent="0.2">
      <c r="A11113" s="4"/>
    </row>
    <row r="11114" spans="1:1" x14ac:dyDescent="0.2">
      <c r="A11114" s="4"/>
    </row>
    <row r="11115" spans="1:1" x14ac:dyDescent="0.2">
      <c r="A11115" s="4"/>
    </row>
    <row r="11116" spans="1:1" x14ac:dyDescent="0.2">
      <c r="A11116" s="4"/>
    </row>
    <row r="11117" spans="1:1" x14ac:dyDescent="0.2">
      <c r="A11117" s="4"/>
    </row>
    <row r="11118" spans="1:1" x14ac:dyDescent="0.2">
      <c r="A11118" s="4"/>
    </row>
    <row r="11119" spans="1:1" x14ac:dyDescent="0.2">
      <c r="A11119" s="4"/>
    </row>
    <row r="11120" spans="1:1" x14ac:dyDescent="0.2">
      <c r="A11120" s="4"/>
    </row>
    <row r="11121" spans="1:1" x14ac:dyDescent="0.2">
      <c r="A11121" s="4"/>
    </row>
    <row r="11122" spans="1:1" x14ac:dyDescent="0.2">
      <c r="A11122" s="4"/>
    </row>
    <row r="11123" spans="1:1" x14ac:dyDescent="0.2">
      <c r="A11123" s="4"/>
    </row>
    <row r="11124" spans="1:1" x14ac:dyDescent="0.2">
      <c r="A11124" s="4"/>
    </row>
    <row r="11125" spans="1:1" x14ac:dyDescent="0.2">
      <c r="A11125" s="4"/>
    </row>
    <row r="11126" spans="1:1" x14ac:dyDescent="0.2">
      <c r="A11126" s="4"/>
    </row>
    <row r="11127" spans="1:1" x14ac:dyDescent="0.2">
      <c r="A11127" s="4"/>
    </row>
    <row r="11128" spans="1:1" x14ac:dyDescent="0.2">
      <c r="A11128" s="4"/>
    </row>
    <row r="11129" spans="1:1" x14ac:dyDescent="0.2">
      <c r="A11129" s="4"/>
    </row>
    <row r="11130" spans="1:1" x14ac:dyDescent="0.2">
      <c r="A11130" s="4"/>
    </row>
    <row r="11131" spans="1:1" x14ac:dyDescent="0.2">
      <c r="A11131" s="4"/>
    </row>
    <row r="11132" spans="1:1" x14ac:dyDescent="0.2">
      <c r="A11132" s="4"/>
    </row>
    <row r="11133" spans="1:1" x14ac:dyDescent="0.2">
      <c r="A11133" s="4"/>
    </row>
    <row r="11134" spans="1:1" x14ac:dyDescent="0.2">
      <c r="A11134" s="4"/>
    </row>
    <row r="11135" spans="1:1" x14ac:dyDescent="0.2">
      <c r="A11135" s="4"/>
    </row>
    <row r="11136" spans="1:1" x14ac:dyDescent="0.2">
      <c r="A11136" s="4"/>
    </row>
    <row r="11137" spans="1:1" x14ac:dyDescent="0.2">
      <c r="A11137" s="4"/>
    </row>
    <row r="11138" spans="1:1" x14ac:dyDescent="0.2">
      <c r="A11138" s="4"/>
    </row>
    <row r="11139" spans="1:1" x14ac:dyDescent="0.2">
      <c r="A11139" s="4"/>
    </row>
    <row r="11140" spans="1:1" x14ac:dyDescent="0.2">
      <c r="A11140" s="4"/>
    </row>
    <row r="11141" spans="1:1" x14ac:dyDescent="0.2">
      <c r="A11141" s="4"/>
    </row>
    <row r="11142" spans="1:1" x14ac:dyDescent="0.2">
      <c r="A11142" s="4"/>
    </row>
    <row r="11143" spans="1:1" x14ac:dyDescent="0.2">
      <c r="A11143" s="4"/>
    </row>
    <row r="11144" spans="1:1" x14ac:dyDescent="0.2">
      <c r="A11144" s="4"/>
    </row>
    <row r="11145" spans="1:1" x14ac:dyDescent="0.2">
      <c r="A11145" s="4"/>
    </row>
    <row r="11146" spans="1:1" x14ac:dyDescent="0.2">
      <c r="A11146" s="4"/>
    </row>
    <row r="11147" spans="1:1" x14ac:dyDescent="0.2">
      <c r="A11147" s="4"/>
    </row>
    <row r="11148" spans="1:1" x14ac:dyDescent="0.2">
      <c r="A11148" s="4"/>
    </row>
    <row r="11149" spans="1:1" x14ac:dyDescent="0.2">
      <c r="A11149" s="4"/>
    </row>
    <row r="11150" spans="1:1" x14ac:dyDescent="0.2">
      <c r="A11150" s="4"/>
    </row>
    <row r="11151" spans="1:1" x14ac:dyDescent="0.2">
      <c r="A11151" s="4"/>
    </row>
    <row r="11152" spans="1:1" x14ac:dyDescent="0.2">
      <c r="A11152" s="4"/>
    </row>
    <row r="11153" spans="1:1" x14ac:dyDescent="0.2">
      <c r="A11153" s="4"/>
    </row>
    <row r="11154" spans="1:1" x14ac:dyDescent="0.2">
      <c r="A11154" s="4"/>
    </row>
    <row r="11155" spans="1:1" x14ac:dyDescent="0.2">
      <c r="A11155" s="4"/>
    </row>
    <row r="11156" spans="1:1" x14ac:dyDescent="0.2">
      <c r="A11156" s="4"/>
    </row>
    <row r="11157" spans="1:1" x14ac:dyDescent="0.2">
      <c r="A11157" s="4"/>
    </row>
    <row r="11158" spans="1:1" x14ac:dyDescent="0.2">
      <c r="A11158" s="4"/>
    </row>
    <row r="11159" spans="1:1" x14ac:dyDescent="0.2">
      <c r="A11159" s="4"/>
    </row>
    <row r="11160" spans="1:1" x14ac:dyDescent="0.2">
      <c r="A11160" s="4"/>
    </row>
    <row r="11161" spans="1:1" x14ac:dyDescent="0.2">
      <c r="A11161" s="4"/>
    </row>
    <row r="11162" spans="1:1" x14ac:dyDescent="0.2">
      <c r="A11162" s="4"/>
    </row>
    <row r="11163" spans="1:1" x14ac:dyDescent="0.2">
      <c r="A11163" s="4"/>
    </row>
    <row r="11164" spans="1:1" x14ac:dyDescent="0.2">
      <c r="A11164" s="4"/>
    </row>
    <row r="11165" spans="1:1" x14ac:dyDescent="0.2">
      <c r="A11165" s="4"/>
    </row>
    <row r="11166" spans="1:1" x14ac:dyDescent="0.2">
      <c r="A11166" s="4"/>
    </row>
    <row r="11167" spans="1:1" x14ac:dyDescent="0.2">
      <c r="A11167" s="4"/>
    </row>
    <row r="11168" spans="1:1" x14ac:dyDescent="0.2">
      <c r="A11168" s="4"/>
    </row>
    <row r="11169" spans="1:1" x14ac:dyDescent="0.2">
      <c r="A11169" s="4"/>
    </row>
    <row r="11170" spans="1:1" x14ac:dyDescent="0.2">
      <c r="A11170" s="4"/>
    </row>
    <row r="11171" spans="1:1" x14ac:dyDescent="0.2">
      <c r="A11171" s="4"/>
    </row>
    <row r="11172" spans="1:1" x14ac:dyDescent="0.2">
      <c r="A11172" s="4"/>
    </row>
    <row r="11173" spans="1:1" x14ac:dyDescent="0.2">
      <c r="A11173" s="4"/>
    </row>
    <row r="11174" spans="1:1" x14ac:dyDescent="0.2">
      <c r="A11174" s="4"/>
    </row>
    <row r="11175" spans="1:1" x14ac:dyDescent="0.2">
      <c r="A11175" s="4"/>
    </row>
    <row r="11176" spans="1:1" x14ac:dyDescent="0.2">
      <c r="A11176" s="4"/>
    </row>
    <row r="11177" spans="1:1" x14ac:dyDescent="0.2">
      <c r="A11177" s="4"/>
    </row>
    <row r="11178" spans="1:1" x14ac:dyDescent="0.2">
      <c r="A11178" s="4"/>
    </row>
    <row r="11179" spans="1:1" x14ac:dyDescent="0.2">
      <c r="A11179" s="4"/>
    </row>
    <row r="11181" spans="1:1" x14ac:dyDescent="0.2">
      <c r="A11181" s="4"/>
    </row>
    <row r="11182" spans="1:1" x14ac:dyDescent="0.2">
      <c r="A11182" s="4"/>
    </row>
    <row r="11183" spans="1:1" x14ac:dyDescent="0.2">
      <c r="A11183" s="4"/>
    </row>
    <row r="11184" spans="1:1" x14ac:dyDescent="0.2">
      <c r="A11184" s="4"/>
    </row>
    <row r="11185" spans="1:1" x14ac:dyDescent="0.2">
      <c r="A11185" s="4"/>
    </row>
    <row r="11186" spans="1:1" x14ac:dyDescent="0.2">
      <c r="A11186" s="4"/>
    </row>
    <row r="11187" spans="1:1" x14ac:dyDescent="0.2">
      <c r="A11187" s="4"/>
    </row>
    <row r="11188" spans="1:1" x14ac:dyDescent="0.2">
      <c r="A11188" s="4"/>
    </row>
    <row r="11189" spans="1:1" x14ac:dyDescent="0.2">
      <c r="A11189" s="4"/>
    </row>
    <row r="11190" spans="1:1" x14ac:dyDescent="0.2">
      <c r="A11190" s="4"/>
    </row>
    <row r="11191" spans="1:1" x14ac:dyDescent="0.2">
      <c r="A11191" s="4"/>
    </row>
    <row r="11192" spans="1:1" x14ac:dyDescent="0.2">
      <c r="A11192" s="4"/>
    </row>
    <row r="11193" spans="1:1" x14ac:dyDescent="0.2">
      <c r="A11193" s="4"/>
    </row>
    <row r="11194" spans="1:1" x14ac:dyDescent="0.2">
      <c r="A11194" s="4"/>
    </row>
    <row r="11195" spans="1:1" x14ac:dyDescent="0.2">
      <c r="A11195" s="4"/>
    </row>
    <row r="11196" spans="1:1" x14ac:dyDescent="0.2">
      <c r="A11196" s="4"/>
    </row>
    <row r="11197" spans="1:1" x14ac:dyDescent="0.2">
      <c r="A11197" s="4"/>
    </row>
    <row r="11198" spans="1:1" x14ac:dyDescent="0.2">
      <c r="A11198" s="4"/>
    </row>
    <row r="11199" spans="1:1" x14ac:dyDescent="0.2">
      <c r="A11199" s="4"/>
    </row>
    <row r="11200" spans="1:1" x14ac:dyDescent="0.2">
      <c r="A11200" s="4"/>
    </row>
    <row r="11201" spans="1:1" x14ac:dyDescent="0.2">
      <c r="A11201" s="4"/>
    </row>
    <row r="11202" spans="1:1" x14ac:dyDescent="0.2">
      <c r="A11202" s="4"/>
    </row>
    <row r="11203" spans="1:1" x14ac:dyDescent="0.2">
      <c r="A11203" s="4"/>
    </row>
    <row r="11204" spans="1:1" x14ac:dyDescent="0.2">
      <c r="A11204" s="4"/>
    </row>
    <row r="11205" spans="1:1" x14ac:dyDescent="0.2">
      <c r="A11205" s="4"/>
    </row>
    <row r="11206" spans="1:1" x14ac:dyDescent="0.2">
      <c r="A11206" s="4"/>
    </row>
    <row r="11207" spans="1:1" x14ac:dyDescent="0.2">
      <c r="A11207" s="4"/>
    </row>
    <row r="11208" spans="1:1" x14ac:dyDescent="0.2">
      <c r="A11208" s="4"/>
    </row>
    <row r="11209" spans="1:1" x14ac:dyDescent="0.2">
      <c r="A11209" s="4"/>
    </row>
    <row r="11210" spans="1:1" x14ac:dyDescent="0.2">
      <c r="A11210" s="4"/>
    </row>
    <row r="11211" spans="1:1" x14ac:dyDescent="0.2">
      <c r="A11211" s="4"/>
    </row>
    <row r="11212" spans="1:1" x14ac:dyDescent="0.2">
      <c r="A11212" s="4"/>
    </row>
    <row r="11213" spans="1:1" x14ac:dyDescent="0.2">
      <c r="A11213" s="4"/>
    </row>
    <row r="11214" spans="1:1" x14ac:dyDescent="0.2">
      <c r="A11214" s="4"/>
    </row>
    <row r="11215" spans="1:1" x14ac:dyDescent="0.2">
      <c r="A11215" s="4"/>
    </row>
    <row r="11216" spans="1:1" x14ac:dyDescent="0.2">
      <c r="A11216" s="4"/>
    </row>
    <row r="11217" spans="1:1" x14ac:dyDescent="0.2">
      <c r="A11217" s="4"/>
    </row>
    <row r="11218" spans="1:1" x14ac:dyDescent="0.2">
      <c r="A11218" s="4"/>
    </row>
    <row r="11219" spans="1:1" x14ac:dyDescent="0.2">
      <c r="A11219" s="4"/>
    </row>
    <row r="11220" spans="1:1" x14ac:dyDescent="0.2">
      <c r="A11220" s="4"/>
    </row>
    <row r="11221" spans="1:1" x14ac:dyDescent="0.2">
      <c r="A11221" s="4"/>
    </row>
    <row r="11222" spans="1:1" x14ac:dyDescent="0.2">
      <c r="A11222" s="4"/>
    </row>
    <row r="11223" spans="1:1" x14ac:dyDescent="0.2">
      <c r="A11223" s="4"/>
    </row>
    <row r="11224" spans="1:1" x14ac:dyDescent="0.2">
      <c r="A11224" s="4"/>
    </row>
    <row r="11225" spans="1:1" x14ac:dyDescent="0.2">
      <c r="A11225" s="4"/>
    </row>
    <row r="11226" spans="1:1" x14ac:dyDescent="0.2">
      <c r="A11226" s="4"/>
    </row>
    <row r="11227" spans="1:1" x14ac:dyDescent="0.2">
      <c r="A11227" s="4"/>
    </row>
    <row r="11228" spans="1:1" x14ac:dyDescent="0.2">
      <c r="A11228" s="4"/>
    </row>
    <row r="11229" spans="1:1" x14ac:dyDescent="0.2">
      <c r="A11229" s="4"/>
    </row>
    <row r="11230" spans="1:1" x14ac:dyDescent="0.2">
      <c r="A11230" s="4"/>
    </row>
    <row r="11231" spans="1:1" x14ac:dyDescent="0.2">
      <c r="A11231" s="4"/>
    </row>
    <row r="11232" spans="1:1" x14ac:dyDescent="0.2">
      <c r="A11232" s="4"/>
    </row>
    <row r="11233" spans="1:1" x14ac:dyDescent="0.2">
      <c r="A11233" s="4"/>
    </row>
    <row r="11234" spans="1:1" x14ac:dyDescent="0.2">
      <c r="A11234" s="4"/>
    </row>
    <row r="11235" spans="1:1" x14ac:dyDescent="0.2">
      <c r="A11235" s="4"/>
    </row>
    <row r="11236" spans="1:1" x14ac:dyDescent="0.2">
      <c r="A11236" s="4"/>
    </row>
    <row r="11237" spans="1:1" x14ac:dyDescent="0.2">
      <c r="A11237" s="4"/>
    </row>
    <row r="11238" spans="1:1" x14ac:dyDescent="0.2">
      <c r="A11238" s="4"/>
    </row>
    <row r="11239" spans="1:1" x14ac:dyDescent="0.2">
      <c r="A11239" s="4"/>
    </row>
    <row r="11240" spans="1:1" x14ac:dyDescent="0.2">
      <c r="A11240" s="4"/>
    </row>
    <row r="11241" spans="1:1" x14ac:dyDescent="0.2">
      <c r="A11241" s="4"/>
    </row>
    <row r="11242" spans="1:1" x14ac:dyDescent="0.2">
      <c r="A11242" s="4"/>
    </row>
    <row r="11243" spans="1:1" x14ac:dyDescent="0.2">
      <c r="A11243" s="4"/>
    </row>
    <row r="11244" spans="1:1" x14ac:dyDescent="0.2">
      <c r="A11244" s="4"/>
    </row>
    <row r="11245" spans="1:1" x14ac:dyDescent="0.2">
      <c r="A11245" s="4"/>
    </row>
    <row r="11246" spans="1:1" x14ac:dyDescent="0.2">
      <c r="A11246" s="4"/>
    </row>
    <row r="11247" spans="1:1" x14ac:dyDescent="0.2">
      <c r="A11247" s="4"/>
    </row>
    <row r="11248" spans="1:1" x14ac:dyDescent="0.2">
      <c r="A11248" s="4"/>
    </row>
    <row r="11249" spans="1:1" x14ac:dyDescent="0.2">
      <c r="A11249" s="4"/>
    </row>
    <row r="11250" spans="1:1" x14ac:dyDescent="0.2">
      <c r="A11250" s="4"/>
    </row>
    <row r="11251" spans="1:1" x14ac:dyDescent="0.2">
      <c r="A11251" s="4"/>
    </row>
    <row r="11252" spans="1:1" x14ac:dyDescent="0.2">
      <c r="A11252" s="4"/>
    </row>
    <row r="11253" spans="1:1" x14ac:dyDescent="0.2">
      <c r="A11253" s="4"/>
    </row>
    <row r="11254" spans="1:1" x14ac:dyDescent="0.2">
      <c r="A11254" s="4"/>
    </row>
    <row r="11255" spans="1:1" x14ac:dyDescent="0.2">
      <c r="A11255" s="4"/>
    </row>
    <row r="11256" spans="1:1" x14ac:dyDescent="0.2">
      <c r="A11256" s="4"/>
    </row>
    <row r="11257" spans="1:1" x14ac:dyDescent="0.2">
      <c r="A11257" s="4"/>
    </row>
    <row r="11258" spans="1:1" x14ac:dyDescent="0.2">
      <c r="A11258" s="4"/>
    </row>
    <row r="11259" spans="1:1" x14ac:dyDescent="0.2">
      <c r="A11259" s="4"/>
    </row>
    <row r="11260" spans="1:1" x14ac:dyDescent="0.2">
      <c r="A11260" s="4"/>
    </row>
    <row r="11261" spans="1:1" x14ac:dyDescent="0.2">
      <c r="A11261" s="4"/>
    </row>
    <row r="11262" spans="1:1" x14ac:dyDescent="0.2">
      <c r="A11262" s="4"/>
    </row>
    <row r="11263" spans="1:1" x14ac:dyDescent="0.2">
      <c r="A11263" s="4"/>
    </row>
    <row r="11264" spans="1:1" x14ac:dyDescent="0.2">
      <c r="A11264" s="4"/>
    </row>
    <row r="11265" spans="1:1" x14ac:dyDescent="0.2">
      <c r="A11265" s="4"/>
    </row>
    <row r="11266" spans="1:1" x14ac:dyDescent="0.2">
      <c r="A11266" s="4"/>
    </row>
    <row r="11267" spans="1:1" x14ac:dyDescent="0.2">
      <c r="A11267" s="4"/>
    </row>
    <row r="11268" spans="1:1" x14ac:dyDescent="0.2">
      <c r="A11268" s="4"/>
    </row>
    <row r="11269" spans="1:1" x14ac:dyDescent="0.2">
      <c r="A11269" s="4"/>
    </row>
    <row r="11270" spans="1:1" x14ac:dyDescent="0.2">
      <c r="A11270" s="4"/>
    </row>
    <row r="11271" spans="1:1" x14ac:dyDescent="0.2">
      <c r="A11271" s="4"/>
    </row>
    <row r="11272" spans="1:1" x14ac:dyDescent="0.2">
      <c r="A11272" s="4"/>
    </row>
    <row r="11273" spans="1:1" x14ac:dyDescent="0.2">
      <c r="A11273" s="4"/>
    </row>
    <row r="11274" spans="1:1" x14ac:dyDescent="0.2">
      <c r="A11274" s="4"/>
    </row>
    <row r="11275" spans="1:1" x14ac:dyDescent="0.2">
      <c r="A11275" s="4"/>
    </row>
    <row r="11276" spans="1:1" x14ac:dyDescent="0.2">
      <c r="A11276" s="4"/>
    </row>
    <row r="11277" spans="1:1" x14ac:dyDescent="0.2">
      <c r="A11277" s="4"/>
    </row>
    <row r="11278" spans="1:1" x14ac:dyDescent="0.2">
      <c r="A11278" s="4"/>
    </row>
    <row r="11279" spans="1:1" x14ac:dyDescent="0.2">
      <c r="A11279" s="4"/>
    </row>
    <row r="11280" spans="1:1" x14ac:dyDescent="0.2">
      <c r="A11280" s="4"/>
    </row>
    <row r="11281" spans="1:1" x14ac:dyDescent="0.2">
      <c r="A11281" s="4"/>
    </row>
    <row r="11282" spans="1:1" x14ac:dyDescent="0.2">
      <c r="A11282" s="4"/>
    </row>
    <row r="11283" spans="1:1" x14ac:dyDescent="0.2">
      <c r="A11283" s="4"/>
    </row>
    <row r="11284" spans="1:1" x14ac:dyDescent="0.2">
      <c r="A11284" s="4"/>
    </row>
    <row r="11285" spans="1:1" x14ac:dyDescent="0.2">
      <c r="A11285" s="4"/>
    </row>
    <row r="11286" spans="1:1" x14ac:dyDescent="0.2">
      <c r="A11286" s="4"/>
    </row>
    <row r="11287" spans="1:1" x14ac:dyDescent="0.2">
      <c r="A11287" s="4"/>
    </row>
    <row r="11288" spans="1:1" x14ac:dyDescent="0.2">
      <c r="A11288" s="4"/>
    </row>
    <row r="11289" spans="1:1" x14ac:dyDescent="0.2">
      <c r="A11289" s="4"/>
    </row>
    <row r="11290" spans="1:1" x14ac:dyDescent="0.2">
      <c r="A11290" s="4"/>
    </row>
    <row r="11291" spans="1:1" x14ac:dyDescent="0.2">
      <c r="A11291" s="4"/>
    </row>
    <row r="11292" spans="1:1" x14ac:dyDescent="0.2">
      <c r="A11292" s="4"/>
    </row>
    <row r="11293" spans="1:1" x14ac:dyDescent="0.2">
      <c r="A11293" s="4"/>
    </row>
    <row r="11294" spans="1:1" x14ac:dyDescent="0.2">
      <c r="A11294" s="4"/>
    </row>
    <row r="11295" spans="1:1" x14ac:dyDescent="0.2">
      <c r="A11295" s="4"/>
    </row>
    <row r="11296" spans="1:1" x14ac:dyDescent="0.2">
      <c r="A11296" s="4"/>
    </row>
    <row r="11297" spans="1:1" x14ac:dyDescent="0.2">
      <c r="A11297" s="4"/>
    </row>
    <row r="11298" spans="1:1" x14ac:dyDescent="0.2">
      <c r="A11298" s="4"/>
    </row>
    <row r="11299" spans="1:1" x14ac:dyDescent="0.2">
      <c r="A11299" s="4"/>
    </row>
    <row r="11300" spans="1:1" x14ac:dyDescent="0.2">
      <c r="A11300" s="4"/>
    </row>
    <row r="11301" spans="1:1" x14ac:dyDescent="0.2">
      <c r="A11301" s="4"/>
    </row>
    <row r="11302" spans="1:1" x14ac:dyDescent="0.2">
      <c r="A11302" s="4"/>
    </row>
    <row r="11303" spans="1:1" x14ac:dyDescent="0.2">
      <c r="A11303" s="4"/>
    </row>
    <row r="11304" spans="1:1" x14ac:dyDescent="0.2">
      <c r="A11304" s="4"/>
    </row>
    <row r="11305" spans="1:1" x14ac:dyDescent="0.2">
      <c r="A11305" s="4"/>
    </row>
    <row r="11306" spans="1:1" x14ac:dyDescent="0.2">
      <c r="A11306" s="4"/>
    </row>
    <row r="11307" spans="1:1" x14ac:dyDescent="0.2">
      <c r="A11307" s="4"/>
    </row>
    <row r="11308" spans="1:1" x14ac:dyDescent="0.2">
      <c r="A11308" s="4"/>
    </row>
    <row r="11309" spans="1:1" x14ac:dyDescent="0.2">
      <c r="A11309" s="4"/>
    </row>
    <row r="11310" spans="1:1" x14ac:dyDescent="0.2">
      <c r="A11310" s="4"/>
    </row>
    <row r="11311" spans="1:1" x14ac:dyDescent="0.2">
      <c r="A11311" s="4"/>
    </row>
    <row r="11312" spans="1:1" x14ac:dyDescent="0.2">
      <c r="A11312" s="4"/>
    </row>
    <row r="11313" spans="1:1" x14ac:dyDescent="0.2">
      <c r="A11313" s="4"/>
    </row>
    <row r="11314" spans="1:1" x14ac:dyDescent="0.2">
      <c r="A11314" s="4"/>
    </row>
    <row r="11315" spans="1:1" x14ac:dyDescent="0.2">
      <c r="A11315" s="4"/>
    </row>
    <row r="11316" spans="1:1" x14ac:dyDescent="0.2">
      <c r="A11316" s="4"/>
    </row>
    <row r="11317" spans="1:1" x14ac:dyDescent="0.2">
      <c r="A11317" s="4"/>
    </row>
    <row r="11318" spans="1:1" x14ac:dyDescent="0.2">
      <c r="A11318" s="4"/>
    </row>
    <row r="11319" spans="1:1" x14ac:dyDescent="0.2">
      <c r="A11319" s="4"/>
    </row>
    <row r="11320" spans="1:1" x14ac:dyDescent="0.2">
      <c r="A11320" s="4"/>
    </row>
    <row r="11321" spans="1:1" x14ac:dyDescent="0.2">
      <c r="A11321" s="4"/>
    </row>
    <row r="11322" spans="1:1" x14ac:dyDescent="0.2">
      <c r="A11322" s="4"/>
    </row>
    <row r="11323" spans="1:1" x14ac:dyDescent="0.2">
      <c r="A11323" s="4"/>
    </row>
    <row r="11324" spans="1:1" x14ac:dyDescent="0.2">
      <c r="A11324" s="4"/>
    </row>
    <row r="11325" spans="1:1" x14ac:dyDescent="0.2">
      <c r="A11325" s="4"/>
    </row>
    <row r="11326" spans="1:1" x14ac:dyDescent="0.2">
      <c r="A11326" s="4"/>
    </row>
    <row r="11327" spans="1:1" x14ac:dyDescent="0.2">
      <c r="A11327" s="4"/>
    </row>
    <row r="11328" spans="1:1" x14ac:dyDescent="0.2">
      <c r="A11328" s="4"/>
    </row>
    <row r="11329" spans="1:1" x14ac:dyDescent="0.2">
      <c r="A11329" s="4"/>
    </row>
    <row r="11330" spans="1:1" x14ac:dyDescent="0.2">
      <c r="A11330" s="4"/>
    </row>
    <row r="11331" spans="1:1" x14ac:dyDescent="0.2">
      <c r="A11331" s="4"/>
    </row>
    <row r="11332" spans="1:1" x14ac:dyDescent="0.2">
      <c r="A11332" s="4"/>
    </row>
    <row r="11333" spans="1:1" x14ac:dyDescent="0.2">
      <c r="A11333" s="4"/>
    </row>
    <row r="11334" spans="1:1" x14ac:dyDescent="0.2">
      <c r="A11334" s="4"/>
    </row>
    <row r="11335" spans="1:1" x14ac:dyDescent="0.2">
      <c r="A11335" s="4"/>
    </row>
    <row r="11336" spans="1:1" x14ac:dyDescent="0.2">
      <c r="A11336" s="4"/>
    </row>
    <row r="11337" spans="1:1" x14ac:dyDescent="0.2">
      <c r="A11337" s="4"/>
    </row>
    <row r="11338" spans="1:1" x14ac:dyDescent="0.2">
      <c r="A11338" s="4"/>
    </row>
    <row r="11339" spans="1:1" x14ac:dyDescent="0.2">
      <c r="A11339" s="4"/>
    </row>
    <row r="11340" spans="1:1" x14ac:dyDescent="0.2">
      <c r="A11340" s="4"/>
    </row>
    <row r="11341" spans="1:1" x14ac:dyDescent="0.2">
      <c r="A11341" s="4"/>
    </row>
    <row r="11342" spans="1:1" x14ac:dyDescent="0.2">
      <c r="A11342" s="4"/>
    </row>
    <row r="11343" spans="1:1" x14ac:dyDescent="0.2">
      <c r="A11343" s="4"/>
    </row>
    <row r="11344" spans="1:1" x14ac:dyDescent="0.2">
      <c r="A11344" s="4"/>
    </row>
    <row r="11345" spans="1:1" x14ac:dyDescent="0.2">
      <c r="A11345" s="4"/>
    </row>
    <row r="11346" spans="1:1" x14ac:dyDescent="0.2">
      <c r="A11346" s="4"/>
    </row>
    <row r="11347" spans="1:1" x14ac:dyDescent="0.2">
      <c r="A11347" s="4"/>
    </row>
    <row r="11348" spans="1:1" x14ac:dyDescent="0.2">
      <c r="A11348" s="4"/>
    </row>
    <row r="11349" spans="1:1" x14ac:dyDescent="0.2">
      <c r="A11349" s="4"/>
    </row>
    <row r="11350" spans="1:1" x14ac:dyDescent="0.2">
      <c r="A11350" s="4"/>
    </row>
    <row r="11351" spans="1:1" x14ac:dyDescent="0.2">
      <c r="A11351" s="4"/>
    </row>
    <row r="11352" spans="1:1" x14ac:dyDescent="0.2">
      <c r="A11352" s="4"/>
    </row>
    <row r="11353" spans="1:1" x14ac:dyDescent="0.2">
      <c r="A11353" s="4"/>
    </row>
    <row r="11354" spans="1:1" x14ac:dyDescent="0.2">
      <c r="A11354" s="4"/>
    </row>
    <row r="11355" spans="1:1" x14ac:dyDescent="0.2">
      <c r="A11355" s="4"/>
    </row>
    <row r="11356" spans="1:1" x14ac:dyDescent="0.2">
      <c r="A11356" s="4"/>
    </row>
    <row r="11357" spans="1:1" x14ac:dyDescent="0.2">
      <c r="A11357" s="4"/>
    </row>
    <row r="11358" spans="1:1" x14ac:dyDescent="0.2">
      <c r="A11358" s="4"/>
    </row>
    <row r="11359" spans="1:1" x14ac:dyDescent="0.2">
      <c r="A11359" s="4"/>
    </row>
    <row r="11360" spans="1:1" x14ac:dyDescent="0.2">
      <c r="A11360" s="4"/>
    </row>
    <row r="11361" spans="1:1" x14ac:dyDescent="0.2">
      <c r="A11361" s="4"/>
    </row>
    <row r="11362" spans="1:1" x14ac:dyDescent="0.2">
      <c r="A11362" s="4"/>
    </row>
    <row r="11363" spans="1:1" x14ac:dyDescent="0.2">
      <c r="A11363" s="4"/>
    </row>
    <row r="11364" spans="1:1" x14ac:dyDescent="0.2">
      <c r="A11364" s="4"/>
    </row>
    <row r="11365" spans="1:1" x14ac:dyDescent="0.2">
      <c r="A11365" s="4"/>
    </row>
    <row r="11366" spans="1:1" x14ac:dyDescent="0.2">
      <c r="A11366" s="4"/>
    </row>
    <row r="11367" spans="1:1" x14ac:dyDescent="0.2">
      <c r="A11367" s="4"/>
    </row>
    <row r="11368" spans="1:1" x14ac:dyDescent="0.2">
      <c r="A11368" s="4"/>
    </row>
    <row r="11369" spans="1:1" x14ac:dyDescent="0.2">
      <c r="A11369" s="4"/>
    </row>
    <row r="11370" spans="1:1" x14ac:dyDescent="0.2">
      <c r="A11370" s="4"/>
    </row>
    <row r="11371" spans="1:1" x14ac:dyDescent="0.2">
      <c r="A11371" s="4"/>
    </row>
    <row r="11372" spans="1:1" x14ac:dyDescent="0.2">
      <c r="A11372" s="4"/>
    </row>
    <row r="11373" spans="1:1" x14ac:dyDescent="0.2">
      <c r="A11373" s="4"/>
    </row>
    <row r="11374" spans="1:1" x14ac:dyDescent="0.2">
      <c r="A11374" s="4"/>
    </row>
    <row r="11375" spans="1:1" x14ac:dyDescent="0.2">
      <c r="A11375" s="4"/>
    </row>
    <row r="11376" spans="1:1" x14ac:dyDescent="0.2">
      <c r="A11376" s="4"/>
    </row>
    <row r="11377" spans="1:1" x14ac:dyDescent="0.2">
      <c r="A11377" s="4"/>
    </row>
    <row r="11378" spans="1:1" x14ac:dyDescent="0.2">
      <c r="A11378" s="4"/>
    </row>
    <row r="11379" spans="1:1" x14ac:dyDescent="0.2">
      <c r="A11379" s="4"/>
    </row>
    <row r="11380" spans="1:1" x14ac:dyDescent="0.2">
      <c r="A11380" s="4"/>
    </row>
    <row r="11381" spans="1:1" x14ac:dyDescent="0.2">
      <c r="A11381" s="4"/>
    </row>
    <row r="11382" spans="1:1" x14ac:dyDescent="0.2">
      <c r="A11382" s="4"/>
    </row>
    <row r="11383" spans="1:1" x14ac:dyDescent="0.2">
      <c r="A11383" s="4"/>
    </row>
    <row r="11384" spans="1:1" x14ac:dyDescent="0.2">
      <c r="A11384" s="4"/>
    </row>
    <row r="11385" spans="1:1" x14ac:dyDescent="0.2">
      <c r="A11385" s="4"/>
    </row>
    <row r="11386" spans="1:1" x14ac:dyDescent="0.2">
      <c r="A11386" s="4"/>
    </row>
    <row r="11387" spans="1:1" x14ac:dyDescent="0.2">
      <c r="A11387" s="4"/>
    </row>
    <row r="11388" spans="1:1" x14ac:dyDescent="0.2">
      <c r="A11388" s="4"/>
    </row>
    <row r="11389" spans="1:1" x14ac:dyDescent="0.2">
      <c r="A11389" s="4"/>
    </row>
    <row r="11390" spans="1:1" x14ac:dyDescent="0.2">
      <c r="A11390" s="4"/>
    </row>
    <row r="11391" spans="1:1" x14ac:dyDescent="0.2">
      <c r="A11391" s="4"/>
    </row>
    <row r="11392" spans="1:1" x14ac:dyDescent="0.2">
      <c r="A11392" s="4"/>
    </row>
    <row r="11393" spans="1:1" x14ac:dyDescent="0.2">
      <c r="A11393" s="4"/>
    </row>
    <row r="11394" spans="1:1" x14ac:dyDescent="0.2">
      <c r="A11394" s="4"/>
    </row>
    <row r="11395" spans="1:1" x14ac:dyDescent="0.2">
      <c r="A11395" s="4"/>
    </row>
    <row r="11396" spans="1:1" x14ac:dyDescent="0.2">
      <c r="A11396" s="4"/>
    </row>
    <row r="11397" spans="1:1" x14ac:dyDescent="0.2">
      <c r="A11397" s="4"/>
    </row>
    <row r="11398" spans="1:1" x14ac:dyDescent="0.2">
      <c r="A11398" s="4"/>
    </row>
    <row r="11399" spans="1:1" x14ac:dyDescent="0.2">
      <c r="A11399" s="4"/>
    </row>
    <row r="11400" spans="1:1" x14ac:dyDescent="0.2">
      <c r="A11400" s="4"/>
    </row>
    <row r="11401" spans="1:1" x14ac:dyDescent="0.2">
      <c r="A11401" s="4"/>
    </row>
    <row r="11402" spans="1:1" x14ac:dyDescent="0.2">
      <c r="A11402" s="4"/>
    </row>
    <row r="11403" spans="1:1" x14ac:dyDescent="0.2">
      <c r="A11403" s="4"/>
    </row>
    <row r="11404" spans="1:1" x14ac:dyDescent="0.2">
      <c r="A11404" s="4"/>
    </row>
    <row r="11405" spans="1:1" x14ac:dyDescent="0.2">
      <c r="A11405" s="4"/>
    </row>
    <row r="11406" spans="1:1" x14ac:dyDescent="0.2">
      <c r="A11406" s="4"/>
    </row>
    <row r="11407" spans="1:1" x14ac:dyDescent="0.2">
      <c r="A11407" s="4"/>
    </row>
    <row r="11408" spans="1:1" x14ac:dyDescent="0.2">
      <c r="A11408" s="4"/>
    </row>
    <row r="11409" spans="1:1" x14ac:dyDescent="0.2">
      <c r="A11409" s="4"/>
    </row>
    <row r="11410" spans="1:1" x14ac:dyDescent="0.2">
      <c r="A11410" s="4"/>
    </row>
    <row r="11411" spans="1:1" x14ac:dyDescent="0.2">
      <c r="A11411" s="4"/>
    </row>
    <row r="11412" spans="1:1" x14ac:dyDescent="0.2">
      <c r="A11412" s="4"/>
    </row>
    <row r="11413" spans="1:1" x14ac:dyDescent="0.2">
      <c r="A11413" s="4"/>
    </row>
    <row r="11414" spans="1:1" x14ac:dyDescent="0.2">
      <c r="A11414" s="4"/>
    </row>
    <row r="11415" spans="1:1" x14ac:dyDescent="0.2">
      <c r="A11415" s="4"/>
    </row>
    <row r="11416" spans="1:1" x14ac:dyDescent="0.2">
      <c r="A11416" s="4"/>
    </row>
    <row r="11417" spans="1:1" x14ac:dyDescent="0.2">
      <c r="A11417" s="4"/>
    </row>
    <row r="11418" spans="1:1" x14ac:dyDescent="0.2">
      <c r="A11418" s="4"/>
    </row>
    <row r="11419" spans="1:1" x14ac:dyDescent="0.2">
      <c r="A11419" s="4"/>
    </row>
    <row r="11420" spans="1:1" x14ac:dyDescent="0.2">
      <c r="A11420" s="4"/>
    </row>
    <row r="11421" spans="1:1" x14ac:dyDescent="0.2">
      <c r="A11421" s="4"/>
    </row>
    <row r="11422" spans="1:1" x14ac:dyDescent="0.2">
      <c r="A11422" s="4"/>
    </row>
    <row r="11423" spans="1:1" x14ac:dyDescent="0.2">
      <c r="A11423" s="4"/>
    </row>
    <row r="11424" spans="1:1" x14ac:dyDescent="0.2">
      <c r="A11424" s="4"/>
    </row>
    <row r="11425" spans="1:1" x14ac:dyDescent="0.2">
      <c r="A11425" s="4"/>
    </row>
    <row r="11426" spans="1:1" x14ac:dyDescent="0.2">
      <c r="A11426" s="4"/>
    </row>
    <row r="11427" spans="1:1" x14ac:dyDescent="0.2">
      <c r="A11427" s="4"/>
    </row>
    <row r="11428" spans="1:1" x14ac:dyDescent="0.2">
      <c r="A11428" s="4"/>
    </row>
    <row r="11429" spans="1:1" x14ac:dyDescent="0.2">
      <c r="A11429" s="4"/>
    </row>
    <row r="11430" spans="1:1" x14ac:dyDescent="0.2">
      <c r="A11430" s="4"/>
    </row>
    <row r="11431" spans="1:1" x14ac:dyDescent="0.2">
      <c r="A11431" s="4"/>
    </row>
    <row r="11432" spans="1:1" x14ac:dyDescent="0.2">
      <c r="A11432" s="4"/>
    </row>
    <row r="11433" spans="1:1" x14ac:dyDescent="0.2">
      <c r="A11433" s="4"/>
    </row>
    <row r="11434" spans="1:1" x14ac:dyDescent="0.2">
      <c r="A11434" s="4"/>
    </row>
    <row r="11435" spans="1:1" x14ac:dyDescent="0.2">
      <c r="A11435" s="4"/>
    </row>
    <row r="11436" spans="1:1" x14ac:dyDescent="0.2">
      <c r="A11436" s="4"/>
    </row>
    <row r="11437" spans="1:1" x14ac:dyDescent="0.2">
      <c r="A11437" s="4"/>
    </row>
    <row r="11438" spans="1:1" x14ac:dyDescent="0.2">
      <c r="A11438" s="4"/>
    </row>
    <row r="11439" spans="1:1" x14ac:dyDescent="0.2">
      <c r="A11439" s="4"/>
    </row>
    <row r="11440" spans="1:1" x14ac:dyDescent="0.2">
      <c r="A11440" s="4"/>
    </row>
    <row r="11441" spans="1:1" x14ac:dyDescent="0.2">
      <c r="A11441" s="4"/>
    </row>
    <row r="11442" spans="1:1" x14ac:dyDescent="0.2">
      <c r="A11442" s="4"/>
    </row>
    <row r="11443" spans="1:1" x14ac:dyDescent="0.2">
      <c r="A11443" s="4"/>
    </row>
    <row r="11444" spans="1:1" x14ac:dyDescent="0.2">
      <c r="A11444" s="4"/>
    </row>
    <row r="11445" spans="1:1" x14ac:dyDescent="0.2">
      <c r="A11445" s="4"/>
    </row>
    <row r="11446" spans="1:1" x14ac:dyDescent="0.2">
      <c r="A11446" s="4"/>
    </row>
    <row r="11447" spans="1:1" x14ac:dyDescent="0.2">
      <c r="A11447" s="4"/>
    </row>
    <row r="11448" spans="1:1" x14ac:dyDescent="0.2">
      <c r="A11448" s="4"/>
    </row>
    <row r="11449" spans="1:1" x14ac:dyDescent="0.2">
      <c r="A11449" s="4"/>
    </row>
    <row r="11450" spans="1:1" x14ac:dyDescent="0.2">
      <c r="A11450" s="4"/>
    </row>
    <row r="11451" spans="1:1" x14ac:dyDescent="0.2">
      <c r="A11451" s="4"/>
    </row>
    <row r="11452" spans="1:1" x14ac:dyDescent="0.2">
      <c r="A11452" s="4"/>
    </row>
    <row r="11453" spans="1:1" x14ac:dyDescent="0.2">
      <c r="A11453" s="4"/>
    </row>
    <row r="11454" spans="1:1" x14ac:dyDescent="0.2">
      <c r="A11454" s="4"/>
    </row>
    <row r="11455" spans="1:1" x14ac:dyDescent="0.2">
      <c r="A11455" s="4"/>
    </row>
    <row r="11456" spans="1:1" x14ac:dyDescent="0.2">
      <c r="A11456" s="4"/>
    </row>
    <row r="11457" spans="1:1" x14ac:dyDescent="0.2">
      <c r="A11457" s="4"/>
    </row>
    <row r="11458" spans="1:1" x14ac:dyDescent="0.2">
      <c r="A11458" s="4"/>
    </row>
    <row r="11459" spans="1:1" x14ac:dyDescent="0.2">
      <c r="A11459" s="4"/>
    </row>
    <row r="11460" spans="1:1" x14ac:dyDescent="0.2">
      <c r="A11460" s="4"/>
    </row>
    <row r="11461" spans="1:1" x14ac:dyDescent="0.2">
      <c r="A11461" s="4"/>
    </row>
    <row r="11462" spans="1:1" x14ac:dyDescent="0.2">
      <c r="A11462" s="4"/>
    </row>
    <row r="11463" spans="1:1" x14ac:dyDescent="0.2">
      <c r="A11463" s="4"/>
    </row>
    <row r="11464" spans="1:1" x14ac:dyDescent="0.2">
      <c r="A11464" s="4"/>
    </row>
    <row r="11465" spans="1:1" x14ac:dyDescent="0.2">
      <c r="A11465" s="4"/>
    </row>
    <row r="11466" spans="1:1" x14ac:dyDescent="0.2">
      <c r="A11466" s="4"/>
    </row>
    <row r="11467" spans="1:1" x14ac:dyDescent="0.2">
      <c r="A11467" s="4"/>
    </row>
    <row r="11468" spans="1:1" x14ac:dyDescent="0.2">
      <c r="A11468" s="4"/>
    </row>
    <row r="11469" spans="1:1" x14ac:dyDescent="0.2">
      <c r="A11469" s="4"/>
    </row>
    <row r="11470" spans="1:1" x14ac:dyDescent="0.2">
      <c r="A11470" s="4"/>
    </row>
    <row r="11471" spans="1:1" x14ac:dyDescent="0.2">
      <c r="A11471" s="4"/>
    </row>
    <row r="11472" spans="1:1" x14ac:dyDescent="0.2">
      <c r="A11472" s="4"/>
    </row>
    <row r="11473" spans="1:1" x14ac:dyDescent="0.2">
      <c r="A11473" s="4"/>
    </row>
    <row r="11474" spans="1:1" x14ac:dyDescent="0.2">
      <c r="A11474" s="4"/>
    </row>
    <row r="11475" spans="1:1" x14ac:dyDescent="0.2">
      <c r="A11475" s="4"/>
    </row>
    <row r="11476" spans="1:1" x14ac:dyDescent="0.2">
      <c r="A11476" s="4"/>
    </row>
    <row r="11477" spans="1:1" x14ac:dyDescent="0.2">
      <c r="A11477" s="4"/>
    </row>
    <row r="11478" spans="1:1" x14ac:dyDescent="0.2">
      <c r="A11478" s="4"/>
    </row>
    <row r="11479" spans="1:1" x14ac:dyDescent="0.2">
      <c r="A11479" s="4"/>
    </row>
    <row r="11480" spans="1:1" x14ac:dyDescent="0.2">
      <c r="A11480" s="4"/>
    </row>
    <row r="11481" spans="1:1" x14ac:dyDescent="0.2">
      <c r="A11481" s="4"/>
    </row>
    <row r="11482" spans="1:1" x14ac:dyDescent="0.2">
      <c r="A11482" s="4"/>
    </row>
    <row r="11483" spans="1:1" x14ac:dyDescent="0.2">
      <c r="A11483" s="4"/>
    </row>
    <row r="11484" spans="1:1" x14ac:dyDescent="0.2">
      <c r="A11484" s="4"/>
    </row>
    <row r="11485" spans="1:1" x14ac:dyDescent="0.2">
      <c r="A11485" s="4"/>
    </row>
    <row r="11486" spans="1:1" x14ac:dyDescent="0.2">
      <c r="A11486" s="4"/>
    </row>
    <row r="11487" spans="1:1" x14ac:dyDescent="0.2">
      <c r="A11487" s="4"/>
    </row>
    <row r="11488" spans="1:1" x14ac:dyDescent="0.2">
      <c r="A11488" s="4"/>
    </row>
    <row r="11489" spans="1:1" x14ac:dyDescent="0.2">
      <c r="A11489" s="4"/>
    </row>
    <row r="11490" spans="1:1" x14ac:dyDescent="0.2">
      <c r="A11490" s="4"/>
    </row>
    <row r="11491" spans="1:1" x14ac:dyDescent="0.2">
      <c r="A11491" s="4"/>
    </row>
    <row r="11492" spans="1:1" x14ac:dyDescent="0.2">
      <c r="A11492" s="4"/>
    </row>
    <row r="11493" spans="1:1" x14ac:dyDescent="0.2">
      <c r="A11493" s="4"/>
    </row>
    <row r="11494" spans="1:1" x14ac:dyDescent="0.2">
      <c r="A11494" s="4"/>
    </row>
    <row r="11496" spans="1:1" x14ac:dyDescent="0.2">
      <c r="A11496" s="4"/>
    </row>
    <row r="11497" spans="1:1" x14ac:dyDescent="0.2">
      <c r="A11497" s="4"/>
    </row>
    <row r="11498" spans="1:1" x14ac:dyDescent="0.2">
      <c r="A11498" s="4"/>
    </row>
    <row r="11499" spans="1:1" x14ac:dyDescent="0.2">
      <c r="A11499" s="4"/>
    </row>
    <row r="11500" spans="1:1" x14ac:dyDescent="0.2">
      <c r="A11500" s="4"/>
    </row>
    <row r="11501" spans="1:1" x14ac:dyDescent="0.2">
      <c r="A11501" s="4"/>
    </row>
    <row r="11502" spans="1:1" x14ac:dyDescent="0.2">
      <c r="A11502" s="4"/>
    </row>
    <row r="11503" spans="1:1" x14ac:dyDescent="0.2">
      <c r="A11503" s="4"/>
    </row>
    <row r="11504" spans="1:1" x14ac:dyDescent="0.2">
      <c r="A11504" s="4"/>
    </row>
    <row r="11505" spans="1:1" x14ac:dyDescent="0.2">
      <c r="A11505" s="4"/>
    </row>
    <row r="11506" spans="1:1" x14ac:dyDescent="0.2">
      <c r="A11506" s="4"/>
    </row>
    <row r="11507" spans="1:1" x14ac:dyDescent="0.2">
      <c r="A11507" s="4"/>
    </row>
    <row r="11508" spans="1:1" x14ac:dyDescent="0.2">
      <c r="A11508" s="4"/>
    </row>
    <row r="11509" spans="1:1" x14ac:dyDescent="0.2">
      <c r="A11509" s="4"/>
    </row>
    <row r="11510" spans="1:1" x14ac:dyDescent="0.2">
      <c r="A11510" s="4"/>
    </row>
    <row r="11511" spans="1:1" x14ac:dyDescent="0.2">
      <c r="A11511" s="4"/>
    </row>
    <row r="11512" spans="1:1" x14ac:dyDescent="0.2">
      <c r="A11512" s="4"/>
    </row>
    <row r="11513" spans="1:1" x14ac:dyDescent="0.2">
      <c r="A11513" s="4"/>
    </row>
    <row r="11514" spans="1:1" x14ac:dyDescent="0.2">
      <c r="A11514" s="4"/>
    </row>
    <row r="11515" spans="1:1" x14ac:dyDescent="0.2">
      <c r="A11515" s="4"/>
    </row>
    <row r="11516" spans="1:1" x14ac:dyDescent="0.2">
      <c r="A11516" s="4"/>
    </row>
    <row r="11517" spans="1:1" x14ac:dyDescent="0.2">
      <c r="A11517" s="4"/>
    </row>
    <row r="11518" spans="1:1" x14ac:dyDescent="0.2">
      <c r="A11518" s="4"/>
    </row>
    <row r="11519" spans="1:1" x14ac:dyDescent="0.2">
      <c r="A11519" s="4"/>
    </row>
    <row r="11520" spans="1:1" x14ac:dyDescent="0.2">
      <c r="A11520" s="4"/>
    </row>
    <row r="11521" spans="1:1" x14ac:dyDescent="0.2">
      <c r="A11521" s="4"/>
    </row>
    <row r="11522" spans="1:1" x14ac:dyDescent="0.2">
      <c r="A11522" s="4"/>
    </row>
    <row r="11523" spans="1:1" x14ac:dyDescent="0.2">
      <c r="A11523" s="4"/>
    </row>
    <row r="11524" spans="1:1" x14ac:dyDescent="0.2">
      <c r="A11524" s="4"/>
    </row>
    <row r="11525" spans="1:1" x14ac:dyDescent="0.2">
      <c r="A11525" s="4"/>
    </row>
    <row r="11526" spans="1:1" x14ac:dyDescent="0.2">
      <c r="A11526" s="4"/>
    </row>
    <row r="11527" spans="1:1" x14ac:dyDescent="0.2">
      <c r="A11527" s="4"/>
    </row>
    <row r="11528" spans="1:1" x14ac:dyDescent="0.2">
      <c r="A11528" s="4"/>
    </row>
    <row r="11529" spans="1:1" x14ac:dyDescent="0.2">
      <c r="A11529" s="4"/>
    </row>
    <row r="11530" spans="1:1" x14ac:dyDescent="0.2">
      <c r="A11530" s="4"/>
    </row>
    <row r="11531" spans="1:1" x14ac:dyDescent="0.2">
      <c r="A11531" s="4"/>
    </row>
    <row r="11532" spans="1:1" x14ac:dyDescent="0.2">
      <c r="A11532" s="4"/>
    </row>
    <row r="11533" spans="1:1" x14ac:dyDescent="0.2">
      <c r="A11533" s="4"/>
    </row>
    <row r="11534" spans="1:1" x14ac:dyDescent="0.2">
      <c r="A11534" s="4"/>
    </row>
    <row r="11535" spans="1:1" x14ac:dyDescent="0.2">
      <c r="A11535" s="4"/>
    </row>
    <row r="11536" spans="1:1" x14ac:dyDescent="0.2">
      <c r="A11536" s="4"/>
    </row>
    <row r="11537" spans="1:1" x14ac:dyDescent="0.2">
      <c r="A11537" s="4"/>
    </row>
    <row r="11538" spans="1:1" x14ac:dyDescent="0.2">
      <c r="A11538" s="4"/>
    </row>
    <row r="11539" spans="1:1" x14ac:dyDescent="0.2">
      <c r="A11539" s="4"/>
    </row>
    <row r="11540" spans="1:1" x14ac:dyDescent="0.2">
      <c r="A11540" s="4"/>
    </row>
    <row r="11541" spans="1:1" x14ac:dyDescent="0.2">
      <c r="A11541" s="4"/>
    </row>
    <row r="11542" spans="1:1" x14ac:dyDescent="0.2">
      <c r="A11542" s="4"/>
    </row>
    <row r="11543" spans="1:1" x14ac:dyDescent="0.2">
      <c r="A11543" s="4"/>
    </row>
    <row r="11544" spans="1:1" x14ac:dyDescent="0.2">
      <c r="A11544" s="4"/>
    </row>
    <row r="11545" spans="1:1" x14ac:dyDescent="0.2">
      <c r="A11545" s="4"/>
    </row>
    <row r="11546" spans="1:1" x14ac:dyDescent="0.2">
      <c r="A11546" s="4"/>
    </row>
    <row r="11547" spans="1:1" x14ac:dyDescent="0.2">
      <c r="A11547" s="4"/>
    </row>
    <row r="11548" spans="1:1" x14ac:dyDescent="0.2">
      <c r="A11548" s="4"/>
    </row>
    <row r="11549" spans="1:1" x14ac:dyDescent="0.2">
      <c r="A11549" s="4"/>
    </row>
    <row r="11550" spans="1:1" x14ac:dyDescent="0.2">
      <c r="A11550" s="4"/>
    </row>
    <row r="11551" spans="1:1" x14ac:dyDescent="0.2">
      <c r="A11551" s="4"/>
    </row>
    <row r="11552" spans="1:1" x14ac:dyDescent="0.2">
      <c r="A11552" s="4"/>
    </row>
    <row r="11553" spans="1:1" x14ac:dyDescent="0.2">
      <c r="A11553" s="4"/>
    </row>
    <row r="11554" spans="1:1" x14ac:dyDescent="0.2">
      <c r="A11554" s="4"/>
    </row>
    <row r="11555" spans="1:1" x14ac:dyDescent="0.2">
      <c r="A11555" s="4"/>
    </row>
    <row r="11556" spans="1:1" x14ac:dyDescent="0.2">
      <c r="A11556" s="4"/>
    </row>
    <row r="11557" spans="1:1" x14ac:dyDescent="0.2">
      <c r="A11557" s="4"/>
    </row>
    <row r="11558" spans="1:1" x14ac:dyDescent="0.2">
      <c r="A11558" s="4"/>
    </row>
    <row r="11559" spans="1:1" x14ac:dyDescent="0.2">
      <c r="A11559" s="4"/>
    </row>
    <row r="11560" spans="1:1" x14ac:dyDescent="0.2">
      <c r="A11560" s="4"/>
    </row>
    <row r="11561" spans="1:1" x14ac:dyDescent="0.2">
      <c r="A11561" s="4"/>
    </row>
    <row r="11562" spans="1:1" x14ac:dyDescent="0.2">
      <c r="A11562" s="4"/>
    </row>
    <row r="11563" spans="1:1" x14ac:dyDescent="0.2">
      <c r="A11563" s="4"/>
    </row>
    <row r="11564" spans="1:1" x14ac:dyDescent="0.2">
      <c r="A11564" s="4"/>
    </row>
    <row r="11565" spans="1:1" x14ac:dyDescent="0.2">
      <c r="A11565" s="4"/>
    </row>
    <row r="11566" spans="1:1" x14ac:dyDescent="0.2">
      <c r="A11566" s="4"/>
    </row>
    <row r="11567" spans="1:1" x14ac:dyDescent="0.2">
      <c r="A11567" s="4"/>
    </row>
    <row r="11568" spans="1:1" x14ac:dyDescent="0.2">
      <c r="A11568" s="4"/>
    </row>
    <row r="11569" spans="1:1" x14ac:dyDescent="0.2">
      <c r="A11569" s="4"/>
    </row>
    <row r="11570" spans="1:1" x14ac:dyDescent="0.2">
      <c r="A11570" s="4"/>
    </row>
    <row r="11571" spans="1:1" x14ac:dyDescent="0.2">
      <c r="A11571" s="4"/>
    </row>
    <row r="11572" spans="1:1" x14ac:dyDescent="0.2">
      <c r="A11572" s="4"/>
    </row>
    <row r="11573" spans="1:1" x14ac:dyDescent="0.2">
      <c r="A11573" s="4"/>
    </row>
    <row r="11574" spans="1:1" x14ac:dyDescent="0.2">
      <c r="A11574" s="4"/>
    </row>
    <row r="11575" spans="1:1" x14ac:dyDescent="0.2">
      <c r="A11575" s="4"/>
    </row>
    <row r="11576" spans="1:1" x14ac:dyDescent="0.2">
      <c r="A11576" s="4"/>
    </row>
    <row r="11577" spans="1:1" x14ac:dyDescent="0.2">
      <c r="A11577" s="4"/>
    </row>
    <row r="11578" spans="1:1" x14ac:dyDescent="0.2">
      <c r="A11578" s="4"/>
    </row>
    <row r="11579" spans="1:1" x14ac:dyDescent="0.2">
      <c r="A11579" s="4"/>
    </row>
    <row r="11580" spans="1:1" x14ac:dyDescent="0.2">
      <c r="A11580" s="4"/>
    </row>
    <row r="11581" spans="1:1" x14ac:dyDescent="0.2">
      <c r="A11581" s="4"/>
    </row>
    <row r="11582" spans="1:1" x14ac:dyDescent="0.2">
      <c r="A11582" s="4"/>
    </row>
    <row r="11583" spans="1:1" x14ac:dyDescent="0.2">
      <c r="A11583" s="4"/>
    </row>
    <row r="11584" spans="1:1" x14ac:dyDescent="0.2">
      <c r="A11584" s="4"/>
    </row>
    <row r="11585" spans="1:1" x14ac:dyDescent="0.2">
      <c r="A11585" s="4"/>
    </row>
    <row r="11586" spans="1:1" x14ac:dyDescent="0.2">
      <c r="A11586" s="4"/>
    </row>
    <row r="11587" spans="1:1" x14ac:dyDescent="0.2">
      <c r="A11587" s="4"/>
    </row>
    <row r="11588" spans="1:1" x14ac:dyDescent="0.2">
      <c r="A11588" s="4"/>
    </row>
    <row r="11589" spans="1:1" x14ac:dyDescent="0.2">
      <c r="A11589" s="4"/>
    </row>
    <row r="11590" spans="1:1" x14ac:dyDescent="0.2">
      <c r="A11590" s="4"/>
    </row>
    <row r="11591" spans="1:1" x14ac:dyDescent="0.2">
      <c r="A11591" s="4"/>
    </row>
    <row r="11592" spans="1:1" x14ac:dyDescent="0.2">
      <c r="A11592" s="4"/>
    </row>
    <row r="11593" spans="1:1" x14ac:dyDescent="0.2">
      <c r="A11593" s="4"/>
    </row>
    <row r="11594" spans="1:1" x14ac:dyDescent="0.2">
      <c r="A11594" s="4"/>
    </row>
    <row r="11595" spans="1:1" x14ac:dyDescent="0.2">
      <c r="A11595" s="4"/>
    </row>
    <row r="11596" spans="1:1" x14ac:dyDescent="0.2">
      <c r="A11596" s="4"/>
    </row>
    <row r="11597" spans="1:1" x14ac:dyDescent="0.2">
      <c r="A11597" s="4"/>
    </row>
    <row r="11598" spans="1:1" x14ac:dyDescent="0.2">
      <c r="A11598" s="4"/>
    </row>
    <row r="11599" spans="1:1" x14ac:dyDescent="0.2">
      <c r="A11599" s="4"/>
    </row>
    <row r="11600" spans="1:1" x14ac:dyDescent="0.2">
      <c r="A11600" s="4"/>
    </row>
    <row r="11601" spans="1:1" x14ac:dyDescent="0.2">
      <c r="A11601" s="4"/>
    </row>
    <row r="11602" spans="1:1" x14ac:dyDescent="0.2">
      <c r="A11602" s="4"/>
    </row>
    <row r="11603" spans="1:1" x14ac:dyDescent="0.2">
      <c r="A11603" s="4"/>
    </row>
    <row r="11604" spans="1:1" x14ac:dyDescent="0.2">
      <c r="A11604" s="4"/>
    </row>
    <row r="11605" spans="1:1" x14ac:dyDescent="0.2">
      <c r="A11605" s="4"/>
    </row>
    <row r="11606" spans="1:1" x14ac:dyDescent="0.2">
      <c r="A11606" s="4"/>
    </row>
    <row r="11607" spans="1:1" x14ac:dyDescent="0.2">
      <c r="A11607" s="4"/>
    </row>
    <row r="11608" spans="1:1" x14ac:dyDescent="0.2">
      <c r="A11608" s="4"/>
    </row>
    <row r="11609" spans="1:1" x14ac:dyDescent="0.2">
      <c r="A11609" s="4"/>
    </row>
    <row r="11610" spans="1:1" x14ac:dyDescent="0.2">
      <c r="A11610" s="4"/>
    </row>
    <row r="11611" spans="1:1" x14ac:dyDescent="0.2">
      <c r="A11611" s="4"/>
    </row>
    <row r="11612" spans="1:1" x14ac:dyDescent="0.2">
      <c r="A11612" s="4"/>
    </row>
    <row r="11613" spans="1:1" x14ac:dyDescent="0.2">
      <c r="A11613" s="4"/>
    </row>
    <row r="11614" spans="1:1" x14ac:dyDescent="0.2">
      <c r="A11614" s="4"/>
    </row>
    <row r="11615" spans="1:1" x14ac:dyDescent="0.2">
      <c r="A11615" s="4"/>
    </row>
    <row r="11616" spans="1:1" x14ac:dyDescent="0.2">
      <c r="A11616" s="4"/>
    </row>
    <row r="11617" spans="1:1" x14ac:dyDescent="0.2">
      <c r="A11617" s="4"/>
    </row>
    <row r="11618" spans="1:1" x14ac:dyDescent="0.2">
      <c r="A11618" s="4"/>
    </row>
    <row r="11619" spans="1:1" x14ac:dyDescent="0.2">
      <c r="A11619" s="4"/>
    </row>
    <row r="11620" spans="1:1" x14ac:dyDescent="0.2">
      <c r="A11620" s="4"/>
    </row>
    <row r="11621" spans="1:1" x14ac:dyDescent="0.2">
      <c r="A11621" s="4"/>
    </row>
    <row r="11622" spans="1:1" x14ac:dyDescent="0.2">
      <c r="A11622" s="4"/>
    </row>
    <row r="11623" spans="1:1" x14ac:dyDescent="0.2">
      <c r="A11623" s="4"/>
    </row>
    <row r="11624" spans="1:1" x14ac:dyDescent="0.2">
      <c r="A11624" s="4"/>
    </row>
    <row r="11625" spans="1:1" x14ac:dyDescent="0.2">
      <c r="A11625" s="4"/>
    </row>
    <row r="11626" spans="1:1" x14ac:dyDescent="0.2">
      <c r="A11626" s="4"/>
    </row>
    <row r="11627" spans="1:1" x14ac:dyDescent="0.2">
      <c r="A11627" s="4"/>
    </row>
    <row r="11628" spans="1:1" x14ac:dyDescent="0.2">
      <c r="A11628" s="4"/>
    </row>
    <row r="11629" spans="1:1" x14ac:dyDescent="0.2">
      <c r="A11629" s="4"/>
    </row>
    <row r="11630" spans="1:1" x14ac:dyDescent="0.2">
      <c r="A11630" s="4"/>
    </row>
    <row r="11631" spans="1:1" x14ac:dyDescent="0.2">
      <c r="A11631" s="4"/>
    </row>
    <row r="11632" spans="1:1" x14ac:dyDescent="0.2">
      <c r="A11632" s="4"/>
    </row>
    <row r="11633" spans="1:1" x14ac:dyDescent="0.2">
      <c r="A11633" s="4"/>
    </row>
    <row r="11634" spans="1:1" x14ac:dyDescent="0.2">
      <c r="A11634" s="4"/>
    </row>
    <row r="11635" spans="1:1" x14ac:dyDescent="0.2">
      <c r="A11635" s="4"/>
    </row>
    <row r="11636" spans="1:1" x14ac:dyDescent="0.2">
      <c r="A11636" s="4"/>
    </row>
    <row r="11637" spans="1:1" x14ac:dyDescent="0.2">
      <c r="A11637" s="4"/>
    </row>
    <row r="11638" spans="1:1" x14ac:dyDescent="0.2">
      <c r="A11638" s="4"/>
    </row>
    <row r="11639" spans="1:1" x14ac:dyDescent="0.2">
      <c r="A11639" s="4"/>
    </row>
    <row r="11640" spans="1:1" x14ac:dyDescent="0.2">
      <c r="A11640" s="4"/>
    </row>
    <row r="11641" spans="1:1" x14ac:dyDescent="0.2">
      <c r="A11641" s="4"/>
    </row>
    <row r="11642" spans="1:1" x14ac:dyDescent="0.2">
      <c r="A11642" s="4"/>
    </row>
    <row r="11643" spans="1:1" x14ac:dyDescent="0.2">
      <c r="A11643" s="4"/>
    </row>
    <row r="11644" spans="1:1" x14ac:dyDescent="0.2">
      <c r="A11644" s="4"/>
    </row>
    <row r="11645" spans="1:1" x14ac:dyDescent="0.2">
      <c r="A11645" s="4"/>
    </row>
    <row r="11646" spans="1:1" x14ac:dyDescent="0.2">
      <c r="A11646" s="4"/>
    </row>
    <row r="11647" spans="1:1" x14ac:dyDescent="0.2">
      <c r="A11647" s="4"/>
    </row>
    <row r="11648" spans="1:1" x14ac:dyDescent="0.2">
      <c r="A11648" s="4"/>
    </row>
    <row r="11649" spans="1:1" x14ac:dyDescent="0.2">
      <c r="A11649" s="4"/>
    </row>
    <row r="11650" spans="1:1" x14ac:dyDescent="0.2">
      <c r="A11650" s="4"/>
    </row>
    <row r="11651" spans="1:1" x14ac:dyDescent="0.2">
      <c r="A11651" s="4"/>
    </row>
    <row r="11652" spans="1:1" x14ac:dyDescent="0.2">
      <c r="A11652" s="4"/>
    </row>
    <row r="11653" spans="1:1" x14ac:dyDescent="0.2">
      <c r="A11653" s="4"/>
    </row>
    <row r="11654" spans="1:1" x14ac:dyDescent="0.2">
      <c r="A11654" s="4"/>
    </row>
    <row r="11655" spans="1:1" x14ac:dyDescent="0.2">
      <c r="A11655" s="4"/>
    </row>
    <row r="11656" spans="1:1" x14ac:dyDescent="0.2">
      <c r="A11656" s="4"/>
    </row>
    <row r="11657" spans="1:1" x14ac:dyDescent="0.2">
      <c r="A11657" s="4"/>
    </row>
    <row r="11658" spans="1:1" x14ac:dyDescent="0.2">
      <c r="A11658" s="4"/>
    </row>
    <row r="11659" spans="1:1" x14ac:dyDescent="0.2">
      <c r="A11659" s="4"/>
    </row>
    <row r="11660" spans="1:1" x14ac:dyDescent="0.2">
      <c r="A11660" s="4"/>
    </row>
    <row r="11661" spans="1:1" x14ac:dyDescent="0.2">
      <c r="A11661" s="4"/>
    </row>
    <row r="11662" spans="1:1" x14ac:dyDescent="0.2">
      <c r="A11662" s="4"/>
    </row>
    <row r="11663" spans="1:1" x14ac:dyDescent="0.2">
      <c r="A11663" s="4"/>
    </row>
    <row r="11664" spans="1:1" x14ac:dyDescent="0.2">
      <c r="A11664" s="4"/>
    </row>
    <row r="11665" spans="1:1" x14ac:dyDescent="0.2">
      <c r="A11665" s="4"/>
    </row>
    <row r="11666" spans="1:1" x14ac:dyDescent="0.2">
      <c r="A11666" s="4"/>
    </row>
    <row r="11667" spans="1:1" x14ac:dyDescent="0.2">
      <c r="A11667" s="4"/>
    </row>
    <row r="11668" spans="1:1" x14ac:dyDescent="0.2">
      <c r="A11668" s="4"/>
    </row>
    <row r="11669" spans="1:1" x14ac:dyDescent="0.2">
      <c r="A11669" s="4"/>
    </row>
    <row r="11670" spans="1:1" x14ac:dyDescent="0.2">
      <c r="A11670" s="4"/>
    </row>
    <row r="11671" spans="1:1" x14ac:dyDescent="0.2">
      <c r="A11671" s="4"/>
    </row>
    <row r="11672" spans="1:1" x14ac:dyDescent="0.2">
      <c r="A11672" s="4"/>
    </row>
    <row r="11673" spans="1:1" x14ac:dyDescent="0.2">
      <c r="A11673" s="4"/>
    </row>
    <row r="11674" spans="1:1" x14ac:dyDescent="0.2">
      <c r="A11674" s="4"/>
    </row>
    <row r="11675" spans="1:1" x14ac:dyDescent="0.2">
      <c r="A11675" s="4"/>
    </row>
    <row r="11676" spans="1:1" x14ac:dyDescent="0.2">
      <c r="A11676" s="4"/>
    </row>
    <row r="11677" spans="1:1" x14ac:dyDescent="0.2">
      <c r="A11677" s="4"/>
    </row>
    <row r="11678" spans="1:1" x14ac:dyDescent="0.2">
      <c r="A11678" s="4"/>
    </row>
    <row r="11679" spans="1:1" x14ac:dyDescent="0.2">
      <c r="A11679" s="4"/>
    </row>
    <row r="11680" spans="1:1" x14ac:dyDescent="0.2">
      <c r="A11680" s="4"/>
    </row>
    <row r="11681" spans="1:1" x14ac:dyDescent="0.2">
      <c r="A11681" s="4"/>
    </row>
    <row r="11682" spans="1:1" x14ac:dyDescent="0.2">
      <c r="A11682" s="4"/>
    </row>
    <row r="11683" spans="1:1" x14ac:dyDescent="0.2">
      <c r="A11683" s="4"/>
    </row>
    <row r="11685" spans="1:1" x14ac:dyDescent="0.2">
      <c r="A11685" s="4"/>
    </row>
    <row r="11686" spans="1:1" x14ac:dyDescent="0.2">
      <c r="A11686" s="4"/>
    </row>
    <row r="11687" spans="1:1" x14ac:dyDescent="0.2">
      <c r="A11687" s="4"/>
    </row>
    <row r="11688" spans="1:1" x14ac:dyDescent="0.2">
      <c r="A11688" s="4"/>
    </row>
    <row r="11689" spans="1:1" x14ac:dyDescent="0.2">
      <c r="A11689" s="4"/>
    </row>
    <row r="11690" spans="1:1" x14ac:dyDescent="0.2">
      <c r="A11690" s="4"/>
    </row>
    <row r="11691" spans="1:1" x14ac:dyDescent="0.2">
      <c r="A11691" s="4"/>
    </row>
    <row r="11692" spans="1:1" x14ac:dyDescent="0.2">
      <c r="A11692" s="4"/>
    </row>
    <row r="11693" spans="1:1" x14ac:dyDescent="0.2">
      <c r="A11693" s="4"/>
    </row>
    <row r="11694" spans="1:1" x14ac:dyDescent="0.2">
      <c r="A11694" s="4"/>
    </row>
    <row r="11695" spans="1:1" x14ac:dyDescent="0.2">
      <c r="A11695" s="4"/>
    </row>
    <row r="11696" spans="1:1" x14ac:dyDescent="0.2">
      <c r="A11696" s="4"/>
    </row>
    <row r="11697" spans="1:1" x14ac:dyDescent="0.2">
      <c r="A11697" s="4"/>
    </row>
    <row r="11698" spans="1:1" x14ac:dyDescent="0.2">
      <c r="A11698" s="4"/>
    </row>
    <row r="11699" spans="1:1" x14ac:dyDescent="0.2">
      <c r="A11699" s="4"/>
    </row>
    <row r="11700" spans="1:1" x14ac:dyDescent="0.2">
      <c r="A11700" s="4"/>
    </row>
    <row r="11701" spans="1:1" x14ac:dyDescent="0.2">
      <c r="A11701" s="4"/>
    </row>
    <row r="11702" spans="1:1" x14ac:dyDescent="0.2">
      <c r="A11702" s="4"/>
    </row>
    <row r="11703" spans="1:1" x14ac:dyDescent="0.2">
      <c r="A11703" s="4"/>
    </row>
    <row r="11704" spans="1:1" x14ac:dyDescent="0.2">
      <c r="A11704" s="4"/>
    </row>
    <row r="11705" spans="1:1" x14ac:dyDescent="0.2">
      <c r="A11705" s="4"/>
    </row>
    <row r="11706" spans="1:1" x14ac:dyDescent="0.2">
      <c r="A11706" s="4"/>
    </row>
    <row r="11707" spans="1:1" x14ac:dyDescent="0.2">
      <c r="A11707" s="4"/>
    </row>
    <row r="11708" spans="1:1" x14ac:dyDescent="0.2">
      <c r="A11708" s="4"/>
    </row>
    <row r="11709" spans="1:1" x14ac:dyDescent="0.2">
      <c r="A11709" s="4"/>
    </row>
    <row r="11710" spans="1:1" x14ac:dyDescent="0.2">
      <c r="A11710" s="4"/>
    </row>
    <row r="11711" spans="1:1" x14ac:dyDescent="0.2">
      <c r="A11711" s="4"/>
    </row>
    <row r="11712" spans="1:1" x14ac:dyDescent="0.2">
      <c r="A11712" s="4"/>
    </row>
    <row r="11713" spans="1:1" x14ac:dyDescent="0.2">
      <c r="A11713" s="4"/>
    </row>
    <row r="11714" spans="1:1" x14ac:dyDescent="0.2">
      <c r="A11714" s="4"/>
    </row>
    <row r="11715" spans="1:1" x14ac:dyDescent="0.2">
      <c r="A11715" s="4"/>
    </row>
    <row r="11716" spans="1:1" x14ac:dyDescent="0.2">
      <c r="A11716" s="4"/>
    </row>
    <row r="11717" spans="1:1" x14ac:dyDescent="0.2">
      <c r="A11717" s="4"/>
    </row>
    <row r="11718" spans="1:1" x14ac:dyDescent="0.2">
      <c r="A11718" s="4"/>
    </row>
    <row r="11719" spans="1:1" x14ac:dyDescent="0.2">
      <c r="A11719" s="4"/>
    </row>
    <row r="11720" spans="1:1" x14ac:dyDescent="0.2">
      <c r="A11720" s="4"/>
    </row>
    <row r="11721" spans="1:1" x14ac:dyDescent="0.2">
      <c r="A11721" s="4"/>
    </row>
    <row r="11722" spans="1:1" x14ac:dyDescent="0.2">
      <c r="A11722" s="4"/>
    </row>
    <row r="11723" spans="1:1" x14ac:dyDescent="0.2">
      <c r="A11723" s="4"/>
    </row>
    <row r="11724" spans="1:1" x14ac:dyDescent="0.2">
      <c r="A11724" s="4"/>
    </row>
    <row r="11725" spans="1:1" x14ac:dyDescent="0.2">
      <c r="A11725" s="4"/>
    </row>
    <row r="11726" spans="1:1" x14ac:dyDescent="0.2">
      <c r="A11726" s="4"/>
    </row>
    <row r="11727" spans="1:1" x14ac:dyDescent="0.2">
      <c r="A11727" s="4"/>
    </row>
    <row r="11728" spans="1:1" x14ac:dyDescent="0.2">
      <c r="A11728" s="4"/>
    </row>
    <row r="11729" spans="1:1" x14ac:dyDescent="0.2">
      <c r="A11729" s="4"/>
    </row>
    <row r="11730" spans="1:1" x14ac:dyDescent="0.2">
      <c r="A11730" s="4"/>
    </row>
    <row r="11731" spans="1:1" x14ac:dyDescent="0.2">
      <c r="A11731" s="4"/>
    </row>
    <row r="11732" spans="1:1" x14ac:dyDescent="0.2">
      <c r="A11732" s="4"/>
    </row>
    <row r="11733" spans="1:1" x14ac:dyDescent="0.2">
      <c r="A11733" s="4"/>
    </row>
    <row r="11734" spans="1:1" x14ac:dyDescent="0.2">
      <c r="A11734" s="4"/>
    </row>
    <row r="11735" spans="1:1" x14ac:dyDescent="0.2">
      <c r="A11735" s="4"/>
    </row>
    <row r="11736" spans="1:1" x14ac:dyDescent="0.2">
      <c r="A11736" s="4"/>
    </row>
    <row r="11737" spans="1:1" x14ac:dyDescent="0.2">
      <c r="A11737" s="4"/>
    </row>
    <row r="11738" spans="1:1" x14ac:dyDescent="0.2">
      <c r="A11738" s="4"/>
    </row>
    <row r="11739" spans="1:1" x14ac:dyDescent="0.2">
      <c r="A11739" s="4"/>
    </row>
    <row r="11740" spans="1:1" x14ac:dyDescent="0.2">
      <c r="A11740" s="4"/>
    </row>
    <row r="11741" spans="1:1" x14ac:dyDescent="0.2">
      <c r="A11741" s="4"/>
    </row>
    <row r="11742" spans="1:1" x14ac:dyDescent="0.2">
      <c r="A11742" s="4"/>
    </row>
    <row r="11743" spans="1:1" x14ac:dyDescent="0.2">
      <c r="A11743" s="4"/>
    </row>
    <row r="11744" spans="1:1" x14ac:dyDescent="0.2">
      <c r="A11744" s="4"/>
    </row>
    <row r="11745" spans="1:1" x14ac:dyDescent="0.2">
      <c r="A11745" s="4"/>
    </row>
    <row r="11746" spans="1:1" x14ac:dyDescent="0.2">
      <c r="A11746" s="4"/>
    </row>
    <row r="11747" spans="1:1" x14ac:dyDescent="0.2">
      <c r="A11747" s="4"/>
    </row>
    <row r="11748" spans="1:1" x14ac:dyDescent="0.2">
      <c r="A11748" s="4"/>
    </row>
    <row r="11749" spans="1:1" x14ac:dyDescent="0.2">
      <c r="A11749" s="4"/>
    </row>
    <row r="11750" spans="1:1" x14ac:dyDescent="0.2">
      <c r="A11750" s="4"/>
    </row>
    <row r="11751" spans="1:1" x14ac:dyDescent="0.2">
      <c r="A11751" s="4"/>
    </row>
    <row r="11752" spans="1:1" x14ac:dyDescent="0.2">
      <c r="A11752" s="4"/>
    </row>
    <row r="11753" spans="1:1" x14ac:dyDescent="0.2">
      <c r="A11753" s="4"/>
    </row>
    <row r="11754" spans="1:1" x14ac:dyDescent="0.2">
      <c r="A11754" s="4"/>
    </row>
    <row r="11755" spans="1:1" x14ac:dyDescent="0.2">
      <c r="A11755" s="4"/>
    </row>
    <row r="11756" spans="1:1" x14ac:dyDescent="0.2">
      <c r="A11756" s="4"/>
    </row>
    <row r="11757" spans="1:1" x14ac:dyDescent="0.2">
      <c r="A11757" s="4"/>
    </row>
    <row r="11758" spans="1:1" x14ac:dyDescent="0.2">
      <c r="A11758" s="4"/>
    </row>
    <row r="11759" spans="1:1" x14ac:dyDescent="0.2">
      <c r="A11759" s="4"/>
    </row>
    <row r="11760" spans="1:1" x14ac:dyDescent="0.2">
      <c r="A11760" s="4"/>
    </row>
    <row r="11761" spans="1:1" x14ac:dyDescent="0.2">
      <c r="A11761" s="4"/>
    </row>
    <row r="11762" spans="1:1" x14ac:dyDescent="0.2">
      <c r="A11762" s="4"/>
    </row>
    <row r="11763" spans="1:1" x14ac:dyDescent="0.2">
      <c r="A11763" s="4"/>
    </row>
    <row r="11764" spans="1:1" x14ac:dyDescent="0.2">
      <c r="A11764" s="4"/>
    </row>
    <row r="11765" spans="1:1" x14ac:dyDescent="0.2">
      <c r="A11765" s="4"/>
    </row>
    <row r="11766" spans="1:1" x14ac:dyDescent="0.2">
      <c r="A11766" s="4"/>
    </row>
    <row r="11767" spans="1:1" x14ac:dyDescent="0.2">
      <c r="A11767" s="4"/>
    </row>
    <row r="11768" spans="1:1" x14ac:dyDescent="0.2">
      <c r="A11768" s="4"/>
    </row>
    <row r="11769" spans="1:1" x14ac:dyDescent="0.2">
      <c r="A11769" s="4"/>
    </row>
    <row r="11770" spans="1:1" x14ac:dyDescent="0.2">
      <c r="A11770" s="4"/>
    </row>
    <row r="11771" spans="1:1" x14ac:dyDescent="0.2">
      <c r="A11771" s="4"/>
    </row>
    <row r="11772" spans="1:1" x14ac:dyDescent="0.2">
      <c r="A11772" s="4"/>
    </row>
    <row r="11773" spans="1:1" x14ac:dyDescent="0.2">
      <c r="A11773" s="4"/>
    </row>
    <row r="11774" spans="1:1" x14ac:dyDescent="0.2">
      <c r="A11774" s="4"/>
    </row>
    <row r="11775" spans="1:1" x14ac:dyDescent="0.2">
      <c r="A11775" s="4"/>
    </row>
    <row r="11776" spans="1:1" x14ac:dyDescent="0.2">
      <c r="A11776" s="4"/>
    </row>
    <row r="11777" spans="1:1" x14ac:dyDescent="0.2">
      <c r="A11777" s="4"/>
    </row>
    <row r="11778" spans="1:1" x14ac:dyDescent="0.2">
      <c r="A11778" s="4"/>
    </row>
    <row r="11779" spans="1:1" x14ac:dyDescent="0.2">
      <c r="A11779" s="4"/>
    </row>
    <row r="11780" spans="1:1" x14ac:dyDescent="0.2">
      <c r="A11780" s="4"/>
    </row>
    <row r="11781" spans="1:1" x14ac:dyDescent="0.2">
      <c r="A11781" s="4"/>
    </row>
    <row r="11782" spans="1:1" x14ac:dyDescent="0.2">
      <c r="A11782" s="4"/>
    </row>
    <row r="11783" spans="1:1" x14ac:dyDescent="0.2">
      <c r="A11783" s="4"/>
    </row>
    <row r="11784" spans="1:1" x14ac:dyDescent="0.2">
      <c r="A11784" s="4"/>
    </row>
    <row r="11785" spans="1:1" x14ac:dyDescent="0.2">
      <c r="A11785" s="4"/>
    </row>
    <row r="11786" spans="1:1" x14ac:dyDescent="0.2">
      <c r="A11786" s="4"/>
    </row>
    <row r="11787" spans="1:1" x14ac:dyDescent="0.2">
      <c r="A11787" s="4"/>
    </row>
    <row r="11788" spans="1:1" x14ac:dyDescent="0.2">
      <c r="A11788" s="4"/>
    </row>
    <row r="11789" spans="1:1" x14ac:dyDescent="0.2">
      <c r="A11789" s="4"/>
    </row>
    <row r="11790" spans="1:1" x14ac:dyDescent="0.2">
      <c r="A11790" s="4"/>
    </row>
    <row r="11791" spans="1:1" x14ac:dyDescent="0.2">
      <c r="A11791" s="4"/>
    </row>
    <row r="11792" spans="1:1" x14ac:dyDescent="0.2">
      <c r="A11792" s="4"/>
    </row>
    <row r="11793" spans="1:1" x14ac:dyDescent="0.2">
      <c r="A11793" s="4"/>
    </row>
    <row r="11794" spans="1:1" x14ac:dyDescent="0.2">
      <c r="A11794" s="4"/>
    </row>
    <row r="11795" spans="1:1" x14ac:dyDescent="0.2">
      <c r="A11795" s="4"/>
    </row>
    <row r="11796" spans="1:1" x14ac:dyDescent="0.2">
      <c r="A11796" s="4"/>
    </row>
    <row r="11797" spans="1:1" x14ac:dyDescent="0.2">
      <c r="A11797" s="4"/>
    </row>
    <row r="11798" spans="1:1" x14ac:dyDescent="0.2">
      <c r="A11798" s="4"/>
    </row>
    <row r="11799" spans="1:1" x14ac:dyDescent="0.2">
      <c r="A11799" s="4"/>
    </row>
    <row r="11800" spans="1:1" x14ac:dyDescent="0.2">
      <c r="A11800" s="4"/>
    </row>
    <row r="11801" spans="1:1" x14ac:dyDescent="0.2">
      <c r="A11801" s="4"/>
    </row>
    <row r="11802" spans="1:1" x14ac:dyDescent="0.2">
      <c r="A11802" s="4"/>
    </row>
    <row r="11803" spans="1:1" x14ac:dyDescent="0.2">
      <c r="A11803" s="4"/>
    </row>
    <row r="11804" spans="1:1" x14ac:dyDescent="0.2">
      <c r="A11804" s="4"/>
    </row>
    <row r="11805" spans="1:1" x14ac:dyDescent="0.2">
      <c r="A11805" s="4"/>
    </row>
    <row r="11806" spans="1:1" x14ac:dyDescent="0.2">
      <c r="A11806" s="4"/>
    </row>
    <row r="11807" spans="1:1" x14ac:dyDescent="0.2">
      <c r="A11807" s="4"/>
    </row>
    <row r="11808" spans="1:1" x14ac:dyDescent="0.2">
      <c r="A11808" s="4"/>
    </row>
    <row r="11809" spans="1:1" x14ac:dyDescent="0.2">
      <c r="A11809" s="4"/>
    </row>
    <row r="11810" spans="1:1" x14ac:dyDescent="0.2">
      <c r="A11810" s="4"/>
    </row>
    <row r="11811" spans="1:1" x14ac:dyDescent="0.2">
      <c r="A11811" s="4"/>
    </row>
    <row r="11812" spans="1:1" x14ac:dyDescent="0.2">
      <c r="A11812" s="4"/>
    </row>
    <row r="11813" spans="1:1" x14ac:dyDescent="0.2">
      <c r="A11813" s="4"/>
    </row>
    <row r="11814" spans="1:1" x14ac:dyDescent="0.2">
      <c r="A11814" s="4"/>
    </row>
    <row r="11815" spans="1:1" x14ac:dyDescent="0.2">
      <c r="A11815" s="4"/>
    </row>
    <row r="11816" spans="1:1" x14ac:dyDescent="0.2">
      <c r="A11816" s="4"/>
    </row>
    <row r="11817" spans="1:1" x14ac:dyDescent="0.2">
      <c r="A11817" s="4"/>
    </row>
    <row r="11818" spans="1:1" x14ac:dyDescent="0.2">
      <c r="A11818" s="4"/>
    </row>
    <row r="11819" spans="1:1" x14ac:dyDescent="0.2">
      <c r="A11819" s="4"/>
    </row>
    <row r="11820" spans="1:1" x14ac:dyDescent="0.2">
      <c r="A11820" s="4"/>
    </row>
    <row r="11821" spans="1:1" x14ac:dyDescent="0.2">
      <c r="A11821" s="4"/>
    </row>
    <row r="11822" spans="1:1" x14ac:dyDescent="0.2">
      <c r="A11822" s="4"/>
    </row>
    <row r="11823" spans="1:1" x14ac:dyDescent="0.2">
      <c r="A11823" s="4"/>
    </row>
    <row r="11824" spans="1:1" x14ac:dyDescent="0.2">
      <c r="A11824" s="4"/>
    </row>
    <row r="11825" spans="1:1" x14ac:dyDescent="0.2">
      <c r="A11825" s="4"/>
    </row>
    <row r="11826" spans="1:1" x14ac:dyDescent="0.2">
      <c r="A11826" s="4"/>
    </row>
    <row r="11827" spans="1:1" x14ac:dyDescent="0.2">
      <c r="A11827" s="4"/>
    </row>
    <row r="11828" spans="1:1" x14ac:dyDescent="0.2">
      <c r="A11828" s="4"/>
    </row>
    <row r="11829" spans="1:1" x14ac:dyDescent="0.2">
      <c r="A11829" s="4"/>
    </row>
    <row r="11830" spans="1:1" x14ac:dyDescent="0.2">
      <c r="A11830" s="4"/>
    </row>
    <row r="11831" spans="1:1" x14ac:dyDescent="0.2">
      <c r="A11831" s="4"/>
    </row>
    <row r="11832" spans="1:1" x14ac:dyDescent="0.2">
      <c r="A11832" s="4"/>
    </row>
    <row r="11833" spans="1:1" x14ac:dyDescent="0.2">
      <c r="A11833" s="4"/>
    </row>
    <row r="11834" spans="1:1" x14ac:dyDescent="0.2">
      <c r="A11834" s="4"/>
    </row>
    <row r="11835" spans="1:1" x14ac:dyDescent="0.2">
      <c r="A11835" s="4"/>
    </row>
    <row r="11836" spans="1:1" x14ac:dyDescent="0.2">
      <c r="A11836" s="4"/>
    </row>
    <row r="11837" spans="1:1" x14ac:dyDescent="0.2">
      <c r="A11837" s="4"/>
    </row>
    <row r="11838" spans="1:1" x14ac:dyDescent="0.2">
      <c r="A11838" s="4"/>
    </row>
    <row r="11839" spans="1:1" x14ac:dyDescent="0.2">
      <c r="A11839" s="4"/>
    </row>
    <row r="11840" spans="1:1" x14ac:dyDescent="0.2">
      <c r="A11840" s="4"/>
    </row>
    <row r="11841" spans="1:1" x14ac:dyDescent="0.2">
      <c r="A11841" s="4"/>
    </row>
    <row r="11842" spans="1:1" x14ac:dyDescent="0.2">
      <c r="A11842" s="4"/>
    </row>
    <row r="11843" spans="1:1" x14ac:dyDescent="0.2">
      <c r="A11843" s="4"/>
    </row>
    <row r="11844" spans="1:1" x14ac:dyDescent="0.2">
      <c r="A11844" s="4"/>
    </row>
    <row r="11845" spans="1:1" x14ac:dyDescent="0.2">
      <c r="A11845" s="4"/>
    </row>
    <row r="11846" spans="1:1" x14ac:dyDescent="0.2">
      <c r="A11846" s="4"/>
    </row>
    <row r="11847" spans="1:1" x14ac:dyDescent="0.2">
      <c r="A11847" s="4"/>
    </row>
    <row r="11848" spans="1:1" x14ac:dyDescent="0.2">
      <c r="A11848" s="4"/>
    </row>
    <row r="11849" spans="1:1" x14ac:dyDescent="0.2">
      <c r="A11849" s="4"/>
    </row>
    <row r="11850" spans="1:1" x14ac:dyDescent="0.2">
      <c r="A11850" s="4"/>
    </row>
    <row r="11851" spans="1:1" x14ac:dyDescent="0.2">
      <c r="A11851" s="4"/>
    </row>
    <row r="11852" spans="1:1" x14ac:dyDescent="0.2">
      <c r="A11852" s="4"/>
    </row>
    <row r="11853" spans="1:1" x14ac:dyDescent="0.2">
      <c r="A11853" s="4"/>
    </row>
    <row r="11854" spans="1:1" x14ac:dyDescent="0.2">
      <c r="A11854" s="4"/>
    </row>
    <row r="11855" spans="1:1" x14ac:dyDescent="0.2">
      <c r="A11855" s="4"/>
    </row>
    <row r="11856" spans="1:1" x14ac:dyDescent="0.2">
      <c r="A11856" s="4"/>
    </row>
    <row r="11857" spans="1:1" x14ac:dyDescent="0.2">
      <c r="A11857" s="4"/>
    </row>
    <row r="11858" spans="1:1" x14ac:dyDescent="0.2">
      <c r="A11858" s="4"/>
    </row>
    <row r="11859" spans="1:1" x14ac:dyDescent="0.2">
      <c r="A11859" s="4"/>
    </row>
    <row r="11860" spans="1:1" x14ac:dyDescent="0.2">
      <c r="A11860" s="4"/>
    </row>
    <row r="11861" spans="1:1" x14ac:dyDescent="0.2">
      <c r="A11861" s="4"/>
    </row>
    <row r="11862" spans="1:1" x14ac:dyDescent="0.2">
      <c r="A11862" s="4"/>
    </row>
    <row r="11863" spans="1:1" x14ac:dyDescent="0.2">
      <c r="A11863" s="4"/>
    </row>
    <row r="11864" spans="1:1" x14ac:dyDescent="0.2">
      <c r="A11864" s="4"/>
    </row>
    <row r="11865" spans="1:1" x14ac:dyDescent="0.2">
      <c r="A11865" s="4"/>
    </row>
    <row r="11866" spans="1:1" x14ac:dyDescent="0.2">
      <c r="A11866" s="4"/>
    </row>
    <row r="11867" spans="1:1" x14ac:dyDescent="0.2">
      <c r="A11867" s="4"/>
    </row>
    <row r="11868" spans="1:1" x14ac:dyDescent="0.2">
      <c r="A11868" s="4"/>
    </row>
    <row r="11869" spans="1:1" x14ac:dyDescent="0.2">
      <c r="A11869" s="4"/>
    </row>
    <row r="11870" spans="1:1" x14ac:dyDescent="0.2">
      <c r="A11870" s="4"/>
    </row>
    <row r="11871" spans="1:1" x14ac:dyDescent="0.2">
      <c r="A11871" s="4"/>
    </row>
    <row r="11872" spans="1:1" x14ac:dyDescent="0.2">
      <c r="A11872" s="4"/>
    </row>
    <row r="11873" spans="1:1" x14ac:dyDescent="0.2">
      <c r="A11873" s="4"/>
    </row>
    <row r="11874" spans="1:1" x14ac:dyDescent="0.2">
      <c r="A11874" s="4"/>
    </row>
    <row r="11875" spans="1:1" x14ac:dyDescent="0.2">
      <c r="A11875" s="4"/>
    </row>
    <row r="11876" spans="1:1" x14ac:dyDescent="0.2">
      <c r="A11876" s="4"/>
    </row>
    <row r="11877" spans="1:1" x14ac:dyDescent="0.2">
      <c r="A11877" s="4"/>
    </row>
    <row r="11878" spans="1:1" x14ac:dyDescent="0.2">
      <c r="A11878" s="4"/>
    </row>
    <row r="11879" spans="1:1" x14ac:dyDescent="0.2">
      <c r="A11879" s="4"/>
    </row>
    <row r="11880" spans="1:1" x14ac:dyDescent="0.2">
      <c r="A11880" s="4"/>
    </row>
    <row r="11881" spans="1:1" x14ac:dyDescent="0.2">
      <c r="A11881" s="4"/>
    </row>
    <row r="11882" spans="1:1" x14ac:dyDescent="0.2">
      <c r="A11882" s="4"/>
    </row>
    <row r="11883" spans="1:1" x14ac:dyDescent="0.2">
      <c r="A11883" s="4"/>
    </row>
    <row r="11884" spans="1:1" x14ac:dyDescent="0.2">
      <c r="A11884" s="4"/>
    </row>
    <row r="11885" spans="1:1" x14ac:dyDescent="0.2">
      <c r="A11885" s="4"/>
    </row>
    <row r="11886" spans="1:1" x14ac:dyDescent="0.2">
      <c r="A11886" s="4"/>
    </row>
    <row r="11887" spans="1:1" x14ac:dyDescent="0.2">
      <c r="A11887" s="4"/>
    </row>
    <row r="11888" spans="1:1" x14ac:dyDescent="0.2">
      <c r="A11888" s="4"/>
    </row>
    <row r="11889" spans="1:1" x14ac:dyDescent="0.2">
      <c r="A11889" s="4"/>
    </row>
    <row r="11890" spans="1:1" x14ac:dyDescent="0.2">
      <c r="A11890" s="4"/>
    </row>
    <row r="11891" spans="1:1" x14ac:dyDescent="0.2">
      <c r="A11891" s="4"/>
    </row>
    <row r="11892" spans="1:1" x14ac:dyDescent="0.2">
      <c r="A11892" s="4"/>
    </row>
    <row r="11893" spans="1:1" x14ac:dyDescent="0.2">
      <c r="A11893" s="4"/>
    </row>
    <row r="11894" spans="1:1" x14ac:dyDescent="0.2">
      <c r="A11894" s="4"/>
    </row>
    <row r="11895" spans="1:1" x14ac:dyDescent="0.2">
      <c r="A11895" s="4"/>
    </row>
    <row r="11896" spans="1:1" x14ac:dyDescent="0.2">
      <c r="A11896" s="4"/>
    </row>
    <row r="11897" spans="1:1" x14ac:dyDescent="0.2">
      <c r="A11897" s="4"/>
    </row>
    <row r="11898" spans="1:1" x14ac:dyDescent="0.2">
      <c r="A11898" s="4"/>
    </row>
    <row r="11899" spans="1:1" x14ac:dyDescent="0.2">
      <c r="A11899" s="4"/>
    </row>
    <row r="11900" spans="1:1" x14ac:dyDescent="0.2">
      <c r="A11900" s="4"/>
    </row>
    <row r="11901" spans="1:1" x14ac:dyDescent="0.2">
      <c r="A11901" s="4"/>
    </row>
    <row r="11902" spans="1:1" x14ac:dyDescent="0.2">
      <c r="A11902" s="4"/>
    </row>
    <row r="11903" spans="1:1" x14ac:dyDescent="0.2">
      <c r="A11903" s="4"/>
    </row>
    <row r="11904" spans="1:1" x14ac:dyDescent="0.2">
      <c r="A11904" s="4"/>
    </row>
    <row r="11905" spans="1:1" x14ac:dyDescent="0.2">
      <c r="A11905" s="4"/>
    </row>
    <row r="11906" spans="1:1" x14ac:dyDescent="0.2">
      <c r="A11906" s="4"/>
    </row>
    <row r="11907" spans="1:1" x14ac:dyDescent="0.2">
      <c r="A11907" s="4"/>
    </row>
    <row r="11908" spans="1:1" x14ac:dyDescent="0.2">
      <c r="A11908" s="4"/>
    </row>
    <row r="11909" spans="1:1" x14ac:dyDescent="0.2">
      <c r="A11909" s="4"/>
    </row>
    <row r="11910" spans="1:1" x14ac:dyDescent="0.2">
      <c r="A11910" s="4"/>
    </row>
    <row r="11911" spans="1:1" x14ac:dyDescent="0.2">
      <c r="A11911" s="4"/>
    </row>
    <row r="11912" spans="1:1" x14ac:dyDescent="0.2">
      <c r="A11912" s="4"/>
    </row>
    <row r="11913" spans="1:1" x14ac:dyDescent="0.2">
      <c r="A11913" s="4"/>
    </row>
    <row r="11914" spans="1:1" x14ac:dyDescent="0.2">
      <c r="A11914" s="4"/>
    </row>
    <row r="11915" spans="1:1" x14ac:dyDescent="0.2">
      <c r="A11915" s="4"/>
    </row>
    <row r="11916" spans="1:1" x14ac:dyDescent="0.2">
      <c r="A11916" s="4"/>
    </row>
    <row r="11917" spans="1:1" x14ac:dyDescent="0.2">
      <c r="A11917" s="4"/>
    </row>
    <row r="11918" spans="1:1" x14ac:dyDescent="0.2">
      <c r="A11918" s="4"/>
    </row>
    <row r="11919" spans="1:1" x14ac:dyDescent="0.2">
      <c r="A11919" s="4"/>
    </row>
    <row r="11920" spans="1:1" x14ac:dyDescent="0.2">
      <c r="A11920" s="4"/>
    </row>
    <row r="11921" spans="1:1" x14ac:dyDescent="0.2">
      <c r="A11921" s="4"/>
    </row>
    <row r="11922" spans="1:1" x14ac:dyDescent="0.2">
      <c r="A11922" s="4"/>
    </row>
    <row r="11923" spans="1:1" x14ac:dyDescent="0.2">
      <c r="A11923" s="4"/>
    </row>
    <row r="11924" spans="1:1" x14ac:dyDescent="0.2">
      <c r="A11924" s="4"/>
    </row>
    <row r="11925" spans="1:1" x14ac:dyDescent="0.2">
      <c r="A11925" s="4"/>
    </row>
    <row r="11926" spans="1:1" x14ac:dyDescent="0.2">
      <c r="A11926" s="4"/>
    </row>
    <row r="11927" spans="1:1" x14ac:dyDescent="0.2">
      <c r="A11927" s="4"/>
    </row>
    <row r="11928" spans="1:1" x14ac:dyDescent="0.2">
      <c r="A11928" s="4"/>
    </row>
    <row r="11929" spans="1:1" x14ac:dyDescent="0.2">
      <c r="A11929" s="4"/>
    </row>
    <row r="11930" spans="1:1" x14ac:dyDescent="0.2">
      <c r="A11930" s="4"/>
    </row>
    <row r="11931" spans="1:1" x14ac:dyDescent="0.2">
      <c r="A11931" s="4"/>
    </row>
    <row r="11932" spans="1:1" x14ac:dyDescent="0.2">
      <c r="A11932" s="4"/>
    </row>
    <row r="11933" spans="1:1" x14ac:dyDescent="0.2">
      <c r="A11933" s="4"/>
    </row>
    <row r="11934" spans="1:1" x14ac:dyDescent="0.2">
      <c r="A11934" s="4"/>
    </row>
    <row r="11935" spans="1:1" x14ac:dyDescent="0.2">
      <c r="A11935" s="4"/>
    </row>
    <row r="11936" spans="1:1" x14ac:dyDescent="0.2">
      <c r="A11936" s="4"/>
    </row>
    <row r="11937" spans="1:1" x14ac:dyDescent="0.2">
      <c r="A11937" s="4"/>
    </row>
    <row r="11938" spans="1:1" x14ac:dyDescent="0.2">
      <c r="A11938" s="4"/>
    </row>
    <row r="11939" spans="1:1" x14ac:dyDescent="0.2">
      <c r="A11939" s="4"/>
    </row>
    <row r="11940" spans="1:1" x14ac:dyDescent="0.2">
      <c r="A11940" s="4"/>
    </row>
    <row r="11941" spans="1:1" x14ac:dyDescent="0.2">
      <c r="A11941" s="4"/>
    </row>
    <row r="11942" spans="1:1" x14ac:dyDescent="0.2">
      <c r="A11942" s="4"/>
    </row>
    <row r="11943" spans="1:1" x14ac:dyDescent="0.2">
      <c r="A11943" s="4"/>
    </row>
    <row r="11944" spans="1:1" x14ac:dyDescent="0.2">
      <c r="A11944" s="4"/>
    </row>
    <row r="11945" spans="1:1" x14ac:dyDescent="0.2">
      <c r="A11945" s="4"/>
    </row>
    <row r="11946" spans="1:1" x14ac:dyDescent="0.2">
      <c r="A11946" s="4"/>
    </row>
    <row r="11947" spans="1:1" x14ac:dyDescent="0.2">
      <c r="A11947" s="4"/>
    </row>
    <row r="11948" spans="1:1" x14ac:dyDescent="0.2">
      <c r="A11948" s="4"/>
    </row>
    <row r="11949" spans="1:1" x14ac:dyDescent="0.2">
      <c r="A11949" s="4"/>
    </row>
    <row r="11950" spans="1:1" x14ac:dyDescent="0.2">
      <c r="A11950" s="4"/>
    </row>
    <row r="11951" spans="1:1" x14ac:dyDescent="0.2">
      <c r="A11951" s="4"/>
    </row>
    <row r="11952" spans="1:1" x14ac:dyDescent="0.2">
      <c r="A11952" s="4"/>
    </row>
    <row r="11953" spans="1:1" x14ac:dyDescent="0.2">
      <c r="A11953" s="4"/>
    </row>
    <row r="11954" spans="1:1" x14ac:dyDescent="0.2">
      <c r="A11954" s="4"/>
    </row>
    <row r="11955" spans="1:1" x14ac:dyDescent="0.2">
      <c r="A11955" s="4"/>
    </row>
    <row r="11956" spans="1:1" x14ac:dyDescent="0.2">
      <c r="A11956" s="4"/>
    </row>
    <row r="11957" spans="1:1" x14ac:dyDescent="0.2">
      <c r="A11957" s="4"/>
    </row>
    <row r="11958" spans="1:1" x14ac:dyDescent="0.2">
      <c r="A11958" s="4"/>
    </row>
    <row r="11959" spans="1:1" x14ac:dyDescent="0.2">
      <c r="A11959" s="4"/>
    </row>
    <row r="11960" spans="1:1" x14ac:dyDescent="0.2">
      <c r="A11960" s="4"/>
    </row>
    <row r="11961" spans="1:1" x14ac:dyDescent="0.2">
      <c r="A11961" s="4"/>
    </row>
    <row r="11962" spans="1:1" x14ac:dyDescent="0.2">
      <c r="A11962" s="4"/>
    </row>
    <row r="11963" spans="1:1" x14ac:dyDescent="0.2">
      <c r="A11963" s="4"/>
    </row>
    <row r="11964" spans="1:1" x14ac:dyDescent="0.2">
      <c r="A11964" s="4"/>
    </row>
    <row r="11965" spans="1:1" x14ac:dyDescent="0.2">
      <c r="A11965" s="4"/>
    </row>
    <row r="11966" spans="1:1" x14ac:dyDescent="0.2">
      <c r="A11966" s="4"/>
    </row>
    <row r="11967" spans="1:1" x14ac:dyDescent="0.2">
      <c r="A11967" s="4"/>
    </row>
    <row r="11968" spans="1:1" x14ac:dyDescent="0.2">
      <c r="A11968" s="4"/>
    </row>
    <row r="11969" spans="1:1" x14ac:dyDescent="0.2">
      <c r="A11969" s="4"/>
    </row>
    <row r="11970" spans="1:1" x14ac:dyDescent="0.2">
      <c r="A11970" s="4"/>
    </row>
    <row r="11971" spans="1:1" x14ac:dyDescent="0.2">
      <c r="A11971" s="4"/>
    </row>
    <row r="11972" spans="1:1" x14ac:dyDescent="0.2">
      <c r="A11972" s="4"/>
    </row>
    <row r="11973" spans="1:1" x14ac:dyDescent="0.2">
      <c r="A11973" s="4"/>
    </row>
    <row r="11974" spans="1:1" x14ac:dyDescent="0.2">
      <c r="A11974" s="4"/>
    </row>
    <row r="11975" spans="1:1" x14ac:dyDescent="0.2">
      <c r="A11975" s="4"/>
    </row>
    <row r="11976" spans="1:1" x14ac:dyDescent="0.2">
      <c r="A11976" s="4"/>
    </row>
    <row r="11977" spans="1:1" x14ac:dyDescent="0.2">
      <c r="A11977" s="4"/>
    </row>
    <row r="11978" spans="1:1" x14ac:dyDescent="0.2">
      <c r="A11978" s="4"/>
    </row>
    <row r="11979" spans="1:1" x14ac:dyDescent="0.2">
      <c r="A11979" s="4"/>
    </row>
    <row r="11980" spans="1:1" x14ac:dyDescent="0.2">
      <c r="A11980" s="4"/>
    </row>
    <row r="11981" spans="1:1" x14ac:dyDescent="0.2">
      <c r="A11981" s="4"/>
    </row>
    <row r="11982" spans="1:1" x14ac:dyDescent="0.2">
      <c r="A11982" s="4"/>
    </row>
    <row r="11983" spans="1:1" x14ac:dyDescent="0.2">
      <c r="A11983" s="4"/>
    </row>
    <row r="11984" spans="1:1" x14ac:dyDescent="0.2">
      <c r="A11984" s="4"/>
    </row>
    <row r="11985" spans="1:1" x14ac:dyDescent="0.2">
      <c r="A11985" s="4"/>
    </row>
    <row r="11986" spans="1:1" x14ac:dyDescent="0.2">
      <c r="A11986" s="4"/>
    </row>
    <row r="11987" spans="1:1" x14ac:dyDescent="0.2">
      <c r="A11987" s="4"/>
    </row>
    <row r="11988" spans="1:1" x14ac:dyDescent="0.2">
      <c r="A11988" s="4"/>
    </row>
    <row r="11989" spans="1:1" x14ac:dyDescent="0.2">
      <c r="A11989" s="4"/>
    </row>
    <row r="11990" spans="1:1" x14ac:dyDescent="0.2">
      <c r="A11990" s="4"/>
    </row>
    <row r="11991" spans="1:1" x14ac:dyDescent="0.2">
      <c r="A11991" s="4"/>
    </row>
    <row r="11992" spans="1:1" x14ac:dyDescent="0.2">
      <c r="A11992" s="4"/>
    </row>
    <row r="11993" spans="1:1" x14ac:dyDescent="0.2">
      <c r="A11993" s="4"/>
    </row>
    <row r="11994" spans="1:1" x14ac:dyDescent="0.2">
      <c r="A11994" s="4"/>
    </row>
    <row r="11995" spans="1:1" x14ac:dyDescent="0.2">
      <c r="A11995" s="4"/>
    </row>
    <row r="11996" spans="1:1" x14ac:dyDescent="0.2">
      <c r="A11996" s="4"/>
    </row>
    <row r="11997" spans="1:1" x14ac:dyDescent="0.2">
      <c r="A11997" s="4"/>
    </row>
    <row r="11998" spans="1:1" x14ac:dyDescent="0.2">
      <c r="A11998" s="4"/>
    </row>
    <row r="11999" spans="1:1" x14ac:dyDescent="0.2">
      <c r="A11999" s="4"/>
    </row>
    <row r="12000" spans="1:1" x14ac:dyDescent="0.2">
      <c r="A12000" s="4"/>
    </row>
    <row r="12001" spans="1:1" x14ac:dyDescent="0.2">
      <c r="A12001" s="4"/>
    </row>
    <row r="12002" spans="1:1" x14ac:dyDescent="0.2">
      <c r="A12002" s="4"/>
    </row>
    <row r="12003" spans="1:1" x14ac:dyDescent="0.2">
      <c r="A12003" s="4"/>
    </row>
    <row r="12004" spans="1:1" x14ac:dyDescent="0.2">
      <c r="A12004" s="4"/>
    </row>
    <row r="12005" spans="1:1" x14ac:dyDescent="0.2">
      <c r="A12005" s="4"/>
    </row>
    <row r="12006" spans="1:1" x14ac:dyDescent="0.2">
      <c r="A12006" s="4"/>
    </row>
    <row r="12007" spans="1:1" x14ac:dyDescent="0.2">
      <c r="A12007" s="4"/>
    </row>
    <row r="12008" spans="1:1" x14ac:dyDescent="0.2">
      <c r="A12008" s="4"/>
    </row>
    <row r="12009" spans="1:1" x14ac:dyDescent="0.2">
      <c r="A12009" s="4"/>
    </row>
    <row r="12010" spans="1:1" x14ac:dyDescent="0.2">
      <c r="A12010" s="4"/>
    </row>
    <row r="12011" spans="1:1" x14ac:dyDescent="0.2">
      <c r="A12011" s="4"/>
    </row>
    <row r="12012" spans="1:1" x14ac:dyDescent="0.2">
      <c r="A12012" s="4"/>
    </row>
    <row r="12013" spans="1:1" x14ac:dyDescent="0.2">
      <c r="A12013" s="4"/>
    </row>
    <row r="12014" spans="1:1" x14ac:dyDescent="0.2">
      <c r="A12014" s="4"/>
    </row>
    <row r="12015" spans="1:1" x14ac:dyDescent="0.2">
      <c r="A12015" s="4"/>
    </row>
    <row r="12016" spans="1:1" x14ac:dyDescent="0.2">
      <c r="A12016" s="4"/>
    </row>
    <row r="12017" spans="1:1" x14ac:dyDescent="0.2">
      <c r="A12017" s="4"/>
    </row>
    <row r="12018" spans="1:1" x14ac:dyDescent="0.2">
      <c r="A12018" s="4"/>
    </row>
    <row r="12019" spans="1:1" x14ac:dyDescent="0.2">
      <c r="A12019" s="4"/>
    </row>
    <row r="12020" spans="1:1" x14ac:dyDescent="0.2">
      <c r="A12020" s="4"/>
    </row>
    <row r="12021" spans="1:1" x14ac:dyDescent="0.2">
      <c r="A12021" s="4"/>
    </row>
    <row r="12022" spans="1:1" x14ac:dyDescent="0.2">
      <c r="A12022" s="4"/>
    </row>
    <row r="12023" spans="1:1" x14ac:dyDescent="0.2">
      <c r="A12023" s="4"/>
    </row>
    <row r="12024" spans="1:1" x14ac:dyDescent="0.2">
      <c r="A12024" s="4"/>
    </row>
    <row r="12025" spans="1:1" x14ac:dyDescent="0.2">
      <c r="A12025" s="4"/>
    </row>
    <row r="12026" spans="1:1" x14ac:dyDescent="0.2">
      <c r="A12026" s="4"/>
    </row>
    <row r="12027" spans="1:1" x14ac:dyDescent="0.2">
      <c r="A12027" s="4"/>
    </row>
    <row r="12028" spans="1:1" x14ac:dyDescent="0.2">
      <c r="A12028" s="4"/>
    </row>
    <row r="12029" spans="1:1" x14ac:dyDescent="0.2">
      <c r="A12029" s="4"/>
    </row>
    <row r="12030" spans="1:1" x14ac:dyDescent="0.2">
      <c r="A12030" s="4"/>
    </row>
    <row r="12031" spans="1:1" x14ac:dyDescent="0.2">
      <c r="A12031" s="4"/>
    </row>
    <row r="12032" spans="1:1" x14ac:dyDescent="0.2">
      <c r="A12032" s="4"/>
    </row>
    <row r="12033" spans="1:1" x14ac:dyDescent="0.2">
      <c r="A12033" s="4"/>
    </row>
    <row r="12034" spans="1:1" x14ac:dyDescent="0.2">
      <c r="A12034" s="4"/>
    </row>
    <row r="12035" spans="1:1" x14ac:dyDescent="0.2">
      <c r="A12035" s="4"/>
    </row>
    <row r="12036" spans="1:1" x14ac:dyDescent="0.2">
      <c r="A12036" s="4"/>
    </row>
    <row r="12037" spans="1:1" x14ac:dyDescent="0.2">
      <c r="A12037" s="4"/>
    </row>
    <row r="12038" spans="1:1" x14ac:dyDescent="0.2">
      <c r="A12038" s="4"/>
    </row>
    <row r="12039" spans="1:1" x14ac:dyDescent="0.2">
      <c r="A12039" s="4"/>
    </row>
    <row r="12040" spans="1:1" x14ac:dyDescent="0.2">
      <c r="A12040" s="4"/>
    </row>
    <row r="12041" spans="1:1" x14ac:dyDescent="0.2">
      <c r="A12041" s="4"/>
    </row>
    <row r="12042" spans="1:1" x14ac:dyDescent="0.2">
      <c r="A12042" s="4"/>
    </row>
    <row r="12043" spans="1:1" x14ac:dyDescent="0.2">
      <c r="A12043" s="4"/>
    </row>
    <row r="12044" spans="1:1" x14ac:dyDescent="0.2">
      <c r="A12044" s="4"/>
    </row>
    <row r="12045" spans="1:1" x14ac:dyDescent="0.2">
      <c r="A12045" s="4"/>
    </row>
    <row r="12046" spans="1:1" x14ac:dyDescent="0.2">
      <c r="A12046" s="4"/>
    </row>
    <row r="12047" spans="1:1" x14ac:dyDescent="0.2">
      <c r="A12047" s="4"/>
    </row>
    <row r="12048" spans="1:1" x14ac:dyDescent="0.2">
      <c r="A12048" s="4"/>
    </row>
    <row r="12049" spans="1:1" x14ac:dyDescent="0.2">
      <c r="A12049" s="4"/>
    </row>
    <row r="12050" spans="1:1" x14ac:dyDescent="0.2">
      <c r="A12050" s="4"/>
    </row>
    <row r="12051" spans="1:1" x14ac:dyDescent="0.2">
      <c r="A12051" s="4"/>
    </row>
    <row r="12052" spans="1:1" x14ac:dyDescent="0.2">
      <c r="A12052" s="4"/>
    </row>
    <row r="12053" spans="1:1" x14ac:dyDescent="0.2">
      <c r="A12053" s="4"/>
    </row>
    <row r="12054" spans="1:1" x14ac:dyDescent="0.2">
      <c r="A12054" s="4"/>
    </row>
    <row r="12055" spans="1:1" x14ac:dyDescent="0.2">
      <c r="A12055" s="4"/>
    </row>
    <row r="12056" spans="1:1" x14ac:dyDescent="0.2">
      <c r="A12056" s="4"/>
    </row>
    <row r="12057" spans="1:1" x14ac:dyDescent="0.2">
      <c r="A12057" s="4"/>
    </row>
    <row r="12058" spans="1:1" x14ac:dyDescent="0.2">
      <c r="A12058" s="4"/>
    </row>
    <row r="12059" spans="1:1" x14ac:dyDescent="0.2">
      <c r="A12059" s="4"/>
    </row>
    <row r="12060" spans="1:1" x14ac:dyDescent="0.2">
      <c r="A12060" s="4"/>
    </row>
    <row r="12061" spans="1:1" x14ac:dyDescent="0.2">
      <c r="A12061" s="4"/>
    </row>
    <row r="12063" spans="1:1" x14ac:dyDescent="0.2">
      <c r="A12063" s="4"/>
    </row>
    <row r="12064" spans="1:1" x14ac:dyDescent="0.2">
      <c r="A12064" s="4"/>
    </row>
    <row r="12065" spans="1:1" x14ac:dyDescent="0.2">
      <c r="A12065" s="4"/>
    </row>
    <row r="12066" spans="1:1" x14ac:dyDescent="0.2">
      <c r="A12066" s="4"/>
    </row>
    <row r="12067" spans="1:1" x14ac:dyDescent="0.2">
      <c r="A12067" s="4"/>
    </row>
    <row r="12068" spans="1:1" x14ac:dyDescent="0.2">
      <c r="A12068" s="4"/>
    </row>
    <row r="12069" spans="1:1" x14ac:dyDescent="0.2">
      <c r="A12069" s="4"/>
    </row>
    <row r="12070" spans="1:1" x14ac:dyDescent="0.2">
      <c r="A12070" s="4"/>
    </row>
    <row r="12071" spans="1:1" x14ac:dyDescent="0.2">
      <c r="A12071" s="4"/>
    </row>
    <row r="12072" spans="1:1" x14ac:dyDescent="0.2">
      <c r="A12072" s="4"/>
    </row>
    <row r="12073" spans="1:1" x14ac:dyDescent="0.2">
      <c r="A12073" s="4"/>
    </row>
    <row r="12074" spans="1:1" x14ac:dyDescent="0.2">
      <c r="A12074" s="4"/>
    </row>
    <row r="12075" spans="1:1" x14ac:dyDescent="0.2">
      <c r="A12075" s="4"/>
    </row>
    <row r="12076" spans="1:1" x14ac:dyDescent="0.2">
      <c r="A12076" s="4"/>
    </row>
    <row r="12077" spans="1:1" x14ac:dyDescent="0.2">
      <c r="A12077" s="4"/>
    </row>
    <row r="12078" spans="1:1" x14ac:dyDescent="0.2">
      <c r="A12078" s="4"/>
    </row>
    <row r="12079" spans="1:1" x14ac:dyDescent="0.2">
      <c r="A12079" s="4"/>
    </row>
    <row r="12080" spans="1:1" x14ac:dyDescent="0.2">
      <c r="A12080" s="4"/>
    </row>
    <row r="12081" spans="1:1" x14ac:dyDescent="0.2">
      <c r="A12081" s="4"/>
    </row>
    <row r="12082" spans="1:1" x14ac:dyDescent="0.2">
      <c r="A12082" s="4"/>
    </row>
    <row r="12083" spans="1:1" x14ac:dyDescent="0.2">
      <c r="A12083" s="4"/>
    </row>
    <row r="12084" spans="1:1" x14ac:dyDescent="0.2">
      <c r="A12084" s="4"/>
    </row>
    <row r="12085" spans="1:1" x14ac:dyDescent="0.2">
      <c r="A12085" s="4"/>
    </row>
    <row r="12086" spans="1:1" x14ac:dyDescent="0.2">
      <c r="A12086" s="4"/>
    </row>
    <row r="12087" spans="1:1" x14ac:dyDescent="0.2">
      <c r="A12087" s="4"/>
    </row>
    <row r="12088" spans="1:1" x14ac:dyDescent="0.2">
      <c r="A12088" s="4"/>
    </row>
    <row r="12089" spans="1:1" x14ac:dyDescent="0.2">
      <c r="A12089" s="4"/>
    </row>
    <row r="12090" spans="1:1" x14ac:dyDescent="0.2">
      <c r="A12090" s="4"/>
    </row>
    <row r="12091" spans="1:1" x14ac:dyDescent="0.2">
      <c r="A12091" s="4"/>
    </row>
    <row r="12092" spans="1:1" x14ac:dyDescent="0.2">
      <c r="A12092" s="4"/>
    </row>
    <row r="12093" spans="1:1" x14ac:dyDescent="0.2">
      <c r="A12093" s="4"/>
    </row>
    <row r="12094" spans="1:1" x14ac:dyDescent="0.2">
      <c r="A12094" s="4"/>
    </row>
    <row r="12095" spans="1:1" x14ac:dyDescent="0.2">
      <c r="A12095" s="4"/>
    </row>
    <row r="12096" spans="1:1" x14ac:dyDescent="0.2">
      <c r="A12096" s="4"/>
    </row>
    <row r="12097" spans="1:1" x14ac:dyDescent="0.2">
      <c r="A12097" s="4"/>
    </row>
    <row r="12098" spans="1:1" x14ac:dyDescent="0.2">
      <c r="A12098" s="4"/>
    </row>
    <row r="12099" spans="1:1" x14ac:dyDescent="0.2">
      <c r="A12099" s="4"/>
    </row>
    <row r="12100" spans="1:1" x14ac:dyDescent="0.2">
      <c r="A12100" s="4"/>
    </row>
    <row r="12101" spans="1:1" x14ac:dyDescent="0.2">
      <c r="A12101" s="4"/>
    </row>
    <row r="12102" spans="1:1" x14ac:dyDescent="0.2">
      <c r="A12102" s="4"/>
    </row>
    <row r="12103" spans="1:1" x14ac:dyDescent="0.2">
      <c r="A12103" s="4"/>
    </row>
    <row r="12104" spans="1:1" x14ac:dyDescent="0.2">
      <c r="A12104" s="4"/>
    </row>
    <row r="12105" spans="1:1" x14ac:dyDescent="0.2">
      <c r="A12105" s="4"/>
    </row>
    <row r="12106" spans="1:1" x14ac:dyDescent="0.2">
      <c r="A12106" s="4"/>
    </row>
    <row r="12107" spans="1:1" x14ac:dyDescent="0.2">
      <c r="A12107" s="4"/>
    </row>
    <row r="12108" spans="1:1" x14ac:dyDescent="0.2">
      <c r="A12108" s="4"/>
    </row>
    <row r="12109" spans="1:1" x14ac:dyDescent="0.2">
      <c r="A12109" s="4"/>
    </row>
    <row r="12110" spans="1:1" x14ac:dyDescent="0.2">
      <c r="A12110" s="4"/>
    </row>
    <row r="12111" spans="1:1" x14ac:dyDescent="0.2">
      <c r="A12111" s="4"/>
    </row>
    <row r="12112" spans="1:1" x14ac:dyDescent="0.2">
      <c r="A12112" s="4"/>
    </row>
    <row r="12113" spans="1:1" x14ac:dyDescent="0.2">
      <c r="A12113" s="4"/>
    </row>
    <row r="12114" spans="1:1" x14ac:dyDescent="0.2">
      <c r="A12114" s="4"/>
    </row>
    <row r="12115" spans="1:1" x14ac:dyDescent="0.2">
      <c r="A12115" s="4"/>
    </row>
    <row r="12116" spans="1:1" x14ac:dyDescent="0.2">
      <c r="A12116" s="4"/>
    </row>
    <row r="12117" spans="1:1" x14ac:dyDescent="0.2">
      <c r="A12117" s="4"/>
    </row>
    <row r="12118" spans="1:1" x14ac:dyDescent="0.2">
      <c r="A12118" s="4"/>
    </row>
    <row r="12119" spans="1:1" x14ac:dyDescent="0.2">
      <c r="A12119" s="4"/>
    </row>
    <row r="12120" spans="1:1" x14ac:dyDescent="0.2">
      <c r="A12120" s="4"/>
    </row>
    <row r="12121" spans="1:1" x14ac:dyDescent="0.2">
      <c r="A12121" s="4"/>
    </row>
    <row r="12122" spans="1:1" x14ac:dyDescent="0.2">
      <c r="A12122" s="4"/>
    </row>
    <row r="12123" spans="1:1" x14ac:dyDescent="0.2">
      <c r="A12123" s="4"/>
    </row>
    <row r="12124" spans="1:1" x14ac:dyDescent="0.2">
      <c r="A12124" s="4"/>
    </row>
    <row r="12125" spans="1:1" x14ac:dyDescent="0.2">
      <c r="A12125" s="4"/>
    </row>
    <row r="12126" spans="1:1" x14ac:dyDescent="0.2">
      <c r="A12126" s="4"/>
    </row>
    <row r="12127" spans="1:1" x14ac:dyDescent="0.2">
      <c r="A12127" s="4"/>
    </row>
    <row r="12128" spans="1:1" x14ac:dyDescent="0.2">
      <c r="A12128" s="4"/>
    </row>
    <row r="12129" spans="1:1" x14ac:dyDescent="0.2">
      <c r="A12129" s="4"/>
    </row>
    <row r="12130" spans="1:1" x14ac:dyDescent="0.2">
      <c r="A12130" s="4"/>
    </row>
    <row r="12131" spans="1:1" x14ac:dyDescent="0.2">
      <c r="A12131" s="4"/>
    </row>
    <row r="12132" spans="1:1" x14ac:dyDescent="0.2">
      <c r="A12132" s="4"/>
    </row>
    <row r="12133" spans="1:1" x14ac:dyDescent="0.2">
      <c r="A12133" s="4"/>
    </row>
    <row r="12134" spans="1:1" x14ac:dyDescent="0.2">
      <c r="A12134" s="4"/>
    </row>
    <row r="12135" spans="1:1" x14ac:dyDescent="0.2">
      <c r="A12135" s="4"/>
    </row>
    <row r="12136" spans="1:1" x14ac:dyDescent="0.2">
      <c r="A12136" s="4"/>
    </row>
    <row r="12137" spans="1:1" x14ac:dyDescent="0.2">
      <c r="A12137" s="4"/>
    </row>
    <row r="12138" spans="1:1" x14ac:dyDescent="0.2">
      <c r="A12138" s="4"/>
    </row>
    <row r="12139" spans="1:1" x14ac:dyDescent="0.2">
      <c r="A12139" s="4"/>
    </row>
    <row r="12140" spans="1:1" x14ac:dyDescent="0.2">
      <c r="A12140" s="4"/>
    </row>
    <row r="12141" spans="1:1" x14ac:dyDescent="0.2">
      <c r="A12141" s="4"/>
    </row>
    <row r="12142" spans="1:1" x14ac:dyDescent="0.2">
      <c r="A12142" s="4"/>
    </row>
    <row r="12143" spans="1:1" x14ac:dyDescent="0.2">
      <c r="A12143" s="4"/>
    </row>
    <row r="12144" spans="1:1" x14ac:dyDescent="0.2">
      <c r="A12144" s="4"/>
    </row>
    <row r="12145" spans="1:1" x14ac:dyDescent="0.2">
      <c r="A12145" s="4"/>
    </row>
    <row r="12146" spans="1:1" x14ac:dyDescent="0.2">
      <c r="A12146" s="4"/>
    </row>
    <row r="12147" spans="1:1" x14ac:dyDescent="0.2">
      <c r="A12147" s="4"/>
    </row>
    <row r="12148" spans="1:1" x14ac:dyDescent="0.2">
      <c r="A12148" s="4"/>
    </row>
    <row r="12149" spans="1:1" x14ac:dyDescent="0.2">
      <c r="A12149" s="4"/>
    </row>
    <row r="12150" spans="1:1" x14ac:dyDescent="0.2">
      <c r="A12150" s="4"/>
    </row>
    <row r="12151" spans="1:1" x14ac:dyDescent="0.2">
      <c r="A12151" s="4"/>
    </row>
    <row r="12152" spans="1:1" x14ac:dyDescent="0.2">
      <c r="A12152" s="4"/>
    </row>
    <row r="12153" spans="1:1" x14ac:dyDescent="0.2">
      <c r="A12153" s="4"/>
    </row>
    <row r="12154" spans="1:1" x14ac:dyDescent="0.2">
      <c r="A12154" s="4"/>
    </row>
    <row r="12155" spans="1:1" x14ac:dyDescent="0.2">
      <c r="A12155" s="4"/>
    </row>
    <row r="12156" spans="1:1" x14ac:dyDescent="0.2">
      <c r="A12156" s="4"/>
    </row>
    <row r="12157" spans="1:1" x14ac:dyDescent="0.2">
      <c r="A12157" s="4"/>
    </row>
    <row r="12158" spans="1:1" x14ac:dyDescent="0.2">
      <c r="A12158" s="4"/>
    </row>
    <row r="12159" spans="1:1" x14ac:dyDescent="0.2">
      <c r="A12159" s="4"/>
    </row>
    <row r="12160" spans="1:1" x14ac:dyDescent="0.2">
      <c r="A12160" s="4"/>
    </row>
    <row r="12161" spans="1:1" x14ac:dyDescent="0.2">
      <c r="A12161" s="4"/>
    </row>
    <row r="12162" spans="1:1" x14ac:dyDescent="0.2">
      <c r="A12162" s="4"/>
    </row>
    <row r="12163" spans="1:1" x14ac:dyDescent="0.2">
      <c r="A12163" s="4"/>
    </row>
    <row r="12164" spans="1:1" x14ac:dyDescent="0.2">
      <c r="A12164" s="4"/>
    </row>
    <row r="12165" spans="1:1" x14ac:dyDescent="0.2">
      <c r="A12165" s="4"/>
    </row>
    <row r="12166" spans="1:1" x14ac:dyDescent="0.2">
      <c r="A12166" s="4"/>
    </row>
    <row r="12167" spans="1:1" x14ac:dyDescent="0.2">
      <c r="A12167" s="4"/>
    </row>
    <row r="12168" spans="1:1" x14ac:dyDescent="0.2">
      <c r="A12168" s="4"/>
    </row>
    <row r="12169" spans="1:1" x14ac:dyDescent="0.2">
      <c r="A12169" s="4"/>
    </row>
    <row r="12170" spans="1:1" x14ac:dyDescent="0.2">
      <c r="A12170" s="4"/>
    </row>
    <row r="12171" spans="1:1" x14ac:dyDescent="0.2">
      <c r="A12171" s="4"/>
    </row>
    <row r="12172" spans="1:1" x14ac:dyDescent="0.2">
      <c r="A12172" s="4"/>
    </row>
    <row r="12173" spans="1:1" x14ac:dyDescent="0.2">
      <c r="A12173" s="4"/>
    </row>
    <row r="12174" spans="1:1" x14ac:dyDescent="0.2">
      <c r="A12174" s="4"/>
    </row>
    <row r="12175" spans="1:1" x14ac:dyDescent="0.2">
      <c r="A12175" s="4"/>
    </row>
    <row r="12176" spans="1:1" x14ac:dyDescent="0.2">
      <c r="A12176" s="4"/>
    </row>
    <row r="12177" spans="1:1" x14ac:dyDescent="0.2">
      <c r="A12177" s="4"/>
    </row>
    <row r="12178" spans="1:1" x14ac:dyDescent="0.2">
      <c r="A12178" s="4"/>
    </row>
    <row r="12179" spans="1:1" x14ac:dyDescent="0.2">
      <c r="A12179" s="4"/>
    </row>
    <row r="12180" spans="1:1" x14ac:dyDescent="0.2">
      <c r="A12180" s="4"/>
    </row>
    <row r="12181" spans="1:1" x14ac:dyDescent="0.2">
      <c r="A12181" s="4"/>
    </row>
    <row r="12182" spans="1:1" x14ac:dyDescent="0.2">
      <c r="A12182" s="4"/>
    </row>
    <row r="12183" spans="1:1" x14ac:dyDescent="0.2">
      <c r="A12183" s="4"/>
    </row>
    <row r="12184" spans="1:1" x14ac:dyDescent="0.2">
      <c r="A12184" s="4"/>
    </row>
    <row r="12185" spans="1:1" x14ac:dyDescent="0.2">
      <c r="A12185" s="4"/>
    </row>
    <row r="12186" spans="1:1" x14ac:dyDescent="0.2">
      <c r="A12186" s="4"/>
    </row>
    <row r="12187" spans="1:1" x14ac:dyDescent="0.2">
      <c r="A12187" s="4"/>
    </row>
    <row r="12188" spans="1:1" x14ac:dyDescent="0.2">
      <c r="A12188" s="4"/>
    </row>
    <row r="12189" spans="1:1" x14ac:dyDescent="0.2">
      <c r="A12189" s="4"/>
    </row>
    <row r="12190" spans="1:1" x14ac:dyDescent="0.2">
      <c r="A12190" s="4"/>
    </row>
    <row r="12191" spans="1:1" x14ac:dyDescent="0.2">
      <c r="A12191" s="4"/>
    </row>
    <row r="12192" spans="1:1" x14ac:dyDescent="0.2">
      <c r="A12192" s="4"/>
    </row>
    <row r="12193" spans="1:1" x14ac:dyDescent="0.2">
      <c r="A12193" s="4"/>
    </row>
    <row r="12194" spans="1:1" x14ac:dyDescent="0.2">
      <c r="A12194" s="4"/>
    </row>
    <row r="12195" spans="1:1" x14ac:dyDescent="0.2">
      <c r="A12195" s="4"/>
    </row>
    <row r="12196" spans="1:1" x14ac:dyDescent="0.2">
      <c r="A12196" s="4"/>
    </row>
    <row r="12197" spans="1:1" x14ac:dyDescent="0.2">
      <c r="A12197" s="4"/>
    </row>
    <row r="12198" spans="1:1" x14ac:dyDescent="0.2">
      <c r="A12198" s="4"/>
    </row>
    <row r="12199" spans="1:1" x14ac:dyDescent="0.2">
      <c r="A12199" s="4"/>
    </row>
    <row r="12200" spans="1:1" x14ac:dyDescent="0.2">
      <c r="A12200" s="4"/>
    </row>
    <row r="12201" spans="1:1" x14ac:dyDescent="0.2">
      <c r="A12201" s="4"/>
    </row>
    <row r="12202" spans="1:1" x14ac:dyDescent="0.2">
      <c r="A12202" s="4"/>
    </row>
    <row r="12203" spans="1:1" x14ac:dyDescent="0.2">
      <c r="A12203" s="4"/>
    </row>
    <row r="12204" spans="1:1" x14ac:dyDescent="0.2">
      <c r="A12204" s="4"/>
    </row>
    <row r="12205" spans="1:1" x14ac:dyDescent="0.2">
      <c r="A12205" s="4"/>
    </row>
    <row r="12206" spans="1:1" x14ac:dyDescent="0.2">
      <c r="A12206" s="4"/>
    </row>
    <row r="12207" spans="1:1" x14ac:dyDescent="0.2">
      <c r="A12207" s="4"/>
    </row>
    <row r="12208" spans="1:1" x14ac:dyDescent="0.2">
      <c r="A12208" s="4"/>
    </row>
    <row r="12209" spans="1:1" x14ac:dyDescent="0.2">
      <c r="A12209" s="4"/>
    </row>
    <row r="12210" spans="1:1" x14ac:dyDescent="0.2">
      <c r="A12210" s="4"/>
    </row>
    <row r="12211" spans="1:1" x14ac:dyDescent="0.2">
      <c r="A12211" s="4"/>
    </row>
    <row r="12212" spans="1:1" x14ac:dyDescent="0.2">
      <c r="A12212" s="4"/>
    </row>
    <row r="12213" spans="1:1" x14ac:dyDescent="0.2">
      <c r="A12213" s="4"/>
    </row>
    <row r="12214" spans="1:1" x14ac:dyDescent="0.2">
      <c r="A12214" s="4"/>
    </row>
    <row r="12215" spans="1:1" x14ac:dyDescent="0.2">
      <c r="A12215" s="4"/>
    </row>
    <row r="12216" spans="1:1" x14ac:dyDescent="0.2">
      <c r="A12216" s="4"/>
    </row>
    <row r="12217" spans="1:1" x14ac:dyDescent="0.2">
      <c r="A12217" s="4"/>
    </row>
    <row r="12218" spans="1:1" x14ac:dyDescent="0.2">
      <c r="A12218" s="4"/>
    </row>
    <row r="12219" spans="1:1" x14ac:dyDescent="0.2">
      <c r="A12219" s="4"/>
    </row>
    <row r="12220" spans="1:1" x14ac:dyDescent="0.2">
      <c r="A12220" s="4"/>
    </row>
    <row r="12221" spans="1:1" x14ac:dyDescent="0.2">
      <c r="A12221" s="4"/>
    </row>
    <row r="12222" spans="1:1" x14ac:dyDescent="0.2">
      <c r="A12222" s="4"/>
    </row>
    <row r="12223" spans="1:1" x14ac:dyDescent="0.2">
      <c r="A12223" s="4"/>
    </row>
    <row r="12224" spans="1:1" x14ac:dyDescent="0.2">
      <c r="A12224" s="4"/>
    </row>
    <row r="12225" spans="1:1" x14ac:dyDescent="0.2">
      <c r="A12225" s="4"/>
    </row>
    <row r="12226" spans="1:1" x14ac:dyDescent="0.2">
      <c r="A12226" s="4"/>
    </row>
    <row r="12227" spans="1:1" x14ac:dyDescent="0.2">
      <c r="A12227" s="4"/>
    </row>
    <row r="12228" spans="1:1" x14ac:dyDescent="0.2">
      <c r="A12228" s="4"/>
    </row>
    <row r="12229" spans="1:1" x14ac:dyDescent="0.2">
      <c r="A12229" s="4"/>
    </row>
    <row r="12230" spans="1:1" x14ac:dyDescent="0.2">
      <c r="A12230" s="4"/>
    </row>
    <row r="12231" spans="1:1" x14ac:dyDescent="0.2">
      <c r="A12231" s="4"/>
    </row>
    <row r="12232" spans="1:1" x14ac:dyDescent="0.2">
      <c r="A12232" s="4"/>
    </row>
    <row r="12233" spans="1:1" x14ac:dyDescent="0.2">
      <c r="A12233" s="4"/>
    </row>
    <row r="12234" spans="1:1" x14ac:dyDescent="0.2">
      <c r="A12234" s="4"/>
    </row>
    <row r="12235" spans="1:1" x14ac:dyDescent="0.2">
      <c r="A12235" s="4"/>
    </row>
    <row r="12236" spans="1:1" x14ac:dyDescent="0.2">
      <c r="A12236" s="4"/>
    </row>
    <row r="12237" spans="1:1" x14ac:dyDescent="0.2">
      <c r="A12237" s="4"/>
    </row>
    <row r="12238" spans="1:1" x14ac:dyDescent="0.2">
      <c r="A12238" s="4"/>
    </row>
    <row r="12239" spans="1:1" x14ac:dyDescent="0.2">
      <c r="A12239" s="4"/>
    </row>
    <row r="12240" spans="1:1" x14ac:dyDescent="0.2">
      <c r="A12240" s="4"/>
    </row>
    <row r="12241" spans="1:1" x14ac:dyDescent="0.2">
      <c r="A12241" s="4"/>
    </row>
    <row r="12242" spans="1:1" x14ac:dyDescent="0.2">
      <c r="A12242" s="4"/>
    </row>
    <row r="12243" spans="1:1" x14ac:dyDescent="0.2">
      <c r="A12243" s="4"/>
    </row>
    <row r="12244" spans="1:1" x14ac:dyDescent="0.2">
      <c r="A12244" s="4"/>
    </row>
    <row r="12245" spans="1:1" x14ac:dyDescent="0.2">
      <c r="A12245" s="4"/>
    </row>
    <row r="12246" spans="1:1" x14ac:dyDescent="0.2">
      <c r="A12246" s="4"/>
    </row>
    <row r="12247" spans="1:1" x14ac:dyDescent="0.2">
      <c r="A12247" s="4"/>
    </row>
    <row r="12248" spans="1:1" x14ac:dyDescent="0.2">
      <c r="A12248" s="4"/>
    </row>
    <row r="12249" spans="1:1" x14ac:dyDescent="0.2">
      <c r="A12249" s="4"/>
    </row>
    <row r="12250" spans="1:1" x14ac:dyDescent="0.2">
      <c r="A12250" s="4"/>
    </row>
    <row r="12251" spans="1:1" x14ac:dyDescent="0.2">
      <c r="A12251" s="4"/>
    </row>
    <row r="12252" spans="1:1" x14ac:dyDescent="0.2">
      <c r="A12252" s="4"/>
    </row>
    <row r="12253" spans="1:1" x14ac:dyDescent="0.2">
      <c r="A12253" s="4"/>
    </row>
    <row r="12254" spans="1:1" x14ac:dyDescent="0.2">
      <c r="A12254" s="4"/>
    </row>
    <row r="12255" spans="1:1" x14ac:dyDescent="0.2">
      <c r="A12255" s="4"/>
    </row>
    <row r="12256" spans="1:1" x14ac:dyDescent="0.2">
      <c r="A12256" s="4"/>
    </row>
    <row r="12257" spans="1:1" x14ac:dyDescent="0.2">
      <c r="A12257" s="4"/>
    </row>
    <row r="12258" spans="1:1" x14ac:dyDescent="0.2">
      <c r="A12258" s="4"/>
    </row>
    <row r="12259" spans="1:1" x14ac:dyDescent="0.2">
      <c r="A12259" s="4"/>
    </row>
    <row r="12260" spans="1:1" x14ac:dyDescent="0.2">
      <c r="A12260" s="4"/>
    </row>
    <row r="12261" spans="1:1" x14ac:dyDescent="0.2">
      <c r="A12261" s="4"/>
    </row>
    <row r="12262" spans="1:1" x14ac:dyDescent="0.2">
      <c r="A12262" s="4"/>
    </row>
    <row r="12263" spans="1:1" x14ac:dyDescent="0.2">
      <c r="A12263" s="4"/>
    </row>
    <row r="12264" spans="1:1" x14ac:dyDescent="0.2">
      <c r="A12264" s="4"/>
    </row>
    <row r="12265" spans="1:1" x14ac:dyDescent="0.2">
      <c r="A12265" s="4"/>
    </row>
    <row r="12266" spans="1:1" x14ac:dyDescent="0.2">
      <c r="A12266" s="4"/>
    </row>
    <row r="12267" spans="1:1" x14ac:dyDescent="0.2">
      <c r="A12267" s="4"/>
    </row>
    <row r="12268" spans="1:1" x14ac:dyDescent="0.2">
      <c r="A12268" s="4"/>
    </row>
    <row r="12269" spans="1:1" x14ac:dyDescent="0.2">
      <c r="A12269" s="4"/>
    </row>
    <row r="12270" spans="1:1" x14ac:dyDescent="0.2">
      <c r="A12270" s="4"/>
    </row>
    <row r="12271" spans="1:1" x14ac:dyDescent="0.2">
      <c r="A12271" s="4"/>
    </row>
    <row r="12272" spans="1:1" x14ac:dyDescent="0.2">
      <c r="A12272" s="4"/>
    </row>
    <row r="12273" spans="1:1" x14ac:dyDescent="0.2">
      <c r="A12273" s="4"/>
    </row>
    <row r="12274" spans="1:1" x14ac:dyDescent="0.2">
      <c r="A12274" s="4"/>
    </row>
    <row r="12275" spans="1:1" x14ac:dyDescent="0.2">
      <c r="A12275" s="4"/>
    </row>
    <row r="12276" spans="1:1" x14ac:dyDescent="0.2">
      <c r="A12276" s="4"/>
    </row>
    <row r="12277" spans="1:1" x14ac:dyDescent="0.2">
      <c r="A12277" s="4"/>
    </row>
    <row r="12278" spans="1:1" x14ac:dyDescent="0.2">
      <c r="A12278" s="4"/>
    </row>
    <row r="12279" spans="1:1" x14ac:dyDescent="0.2">
      <c r="A12279" s="4"/>
    </row>
    <row r="12280" spans="1:1" x14ac:dyDescent="0.2">
      <c r="A12280" s="4"/>
    </row>
    <row r="12281" spans="1:1" x14ac:dyDescent="0.2">
      <c r="A12281" s="4"/>
    </row>
    <row r="12282" spans="1:1" x14ac:dyDescent="0.2">
      <c r="A12282" s="4"/>
    </row>
    <row r="12283" spans="1:1" x14ac:dyDescent="0.2">
      <c r="A12283" s="4"/>
    </row>
    <row r="12284" spans="1:1" x14ac:dyDescent="0.2">
      <c r="A12284" s="4"/>
    </row>
    <row r="12285" spans="1:1" x14ac:dyDescent="0.2">
      <c r="A12285" s="4"/>
    </row>
    <row r="12286" spans="1:1" x14ac:dyDescent="0.2">
      <c r="A12286" s="4"/>
    </row>
    <row r="12287" spans="1:1" x14ac:dyDescent="0.2">
      <c r="A12287" s="4"/>
    </row>
    <row r="12288" spans="1:1" x14ac:dyDescent="0.2">
      <c r="A12288" s="4"/>
    </row>
    <row r="12289" spans="1:1" x14ac:dyDescent="0.2">
      <c r="A12289" s="4"/>
    </row>
    <row r="12290" spans="1:1" x14ac:dyDescent="0.2">
      <c r="A12290" s="4"/>
    </row>
    <row r="12291" spans="1:1" x14ac:dyDescent="0.2">
      <c r="A12291" s="4"/>
    </row>
    <row r="12292" spans="1:1" x14ac:dyDescent="0.2">
      <c r="A12292" s="4"/>
    </row>
    <row r="12293" spans="1:1" x14ac:dyDescent="0.2">
      <c r="A12293" s="4"/>
    </row>
    <row r="12294" spans="1:1" x14ac:dyDescent="0.2">
      <c r="A12294" s="4"/>
    </row>
    <row r="12295" spans="1:1" x14ac:dyDescent="0.2">
      <c r="A12295" s="4"/>
    </row>
    <row r="12296" spans="1:1" x14ac:dyDescent="0.2">
      <c r="A12296" s="4"/>
    </row>
    <row r="12297" spans="1:1" x14ac:dyDescent="0.2">
      <c r="A12297" s="4"/>
    </row>
    <row r="12298" spans="1:1" x14ac:dyDescent="0.2">
      <c r="A12298" s="4"/>
    </row>
    <row r="12299" spans="1:1" x14ac:dyDescent="0.2">
      <c r="A12299" s="4"/>
    </row>
    <row r="12300" spans="1:1" x14ac:dyDescent="0.2">
      <c r="A12300" s="4"/>
    </row>
    <row r="12301" spans="1:1" x14ac:dyDescent="0.2">
      <c r="A12301" s="4"/>
    </row>
    <row r="12302" spans="1:1" x14ac:dyDescent="0.2">
      <c r="A12302" s="4"/>
    </row>
    <row r="12303" spans="1:1" x14ac:dyDescent="0.2">
      <c r="A12303" s="4"/>
    </row>
    <row r="12304" spans="1:1" x14ac:dyDescent="0.2">
      <c r="A12304" s="4"/>
    </row>
    <row r="12305" spans="1:1" x14ac:dyDescent="0.2">
      <c r="A12305" s="4"/>
    </row>
    <row r="12306" spans="1:1" x14ac:dyDescent="0.2">
      <c r="A12306" s="4"/>
    </row>
    <row r="12307" spans="1:1" x14ac:dyDescent="0.2">
      <c r="A12307" s="4"/>
    </row>
    <row r="12308" spans="1:1" x14ac:dyDescent="0.2">
      <c r="A12308" s="4"/>
    </row>
    <row r="12309" spans="1:1" x14ac:dyDescent="0.2">
      <c r="A12309" s="4"/>
    </row>
    <row r="12310" spans="1:1" x14ac:dyDescent="0.2">
      <c r="A12310" s="4"/>
    </row>
    <row r="12311" spans="1:1" x14ac:dyDescent="0.2">
      <c r="A12311" s="4"/>
    </row>
    <row r="12312" spans="1:1" x14ac:dyDescent="0.2">
      <c r="A12312" s="4"/>
    </row>
    <row r="12313" spans="1:1" x14ac:dyDescent="0.2">
      <c r="A12313" s="4"/>
    </row>
    <row r="12314" spans="1:1" x14ac:dyDescent="0.2">
      <c r="A12314" s="4"/>
    </row>
    <row r="12315" spans="1:1" x14ac:dyDescent="0.2">
      <c r="A12315" s="4"/>
    </row>
    <row r="12316" spans="1:1" x14ac:dyDescent="0.2">
      <c r="A12316" s="4"/>
    </row>
    <row r="12317" spans="1:1" x14ac:dyDescent="0.2">
      <c r="A12317" s="4"/>
    </row>
    <row r="12318" spans="1:1" x14ac:dyDescent="0.2">
      <c r="A12318" s="4"/>
    </row>
    <row r="12319" spans="1:1" x14ac:dyDescent="0.2">
      <c r="A12319" s="4"/>
    </row>
    <row r="12320" spans="1:1" x14ac:dyDescent="0.2">
      <c r="A12320" s="4"/>
    </row>
    <row r="12321" spans="1:1" x14ac:dyDescent="0.2">
      <c r="A12321" s="4"/>
    </row>
    <row r="12322" spans="1:1" x14ac:dyDescent="0.2">
      <c r="A12322" s="4"/>
    </row>
    <row r="12323" spans="1:1" x14ac:dyDescent="0.2">
      <c r="A12323" s="4"/>
    </row>
    <row r="12324" spans="1:1" x14ac:dyDescent="0.2">
      <c r="A12324" s="4"/>
    </row>
    <row r="12325" spans="1:1" x14ac:dyDescent="0.2">
      <c r="A12325" s="4"/>
    </row>
    <row r="12326" spans="1:1" x14ac:dyDescent="0.2">
      <c r="A12326" s="4"/>
    </row>
    <row r="12327" spans="1:1" x14ac:dyDescent="0.2">
      <c r="A12327" s="4"/>
    </row>
    <row r="12328" spans="1:1" x14ac:dyDescent="0.2">
      <c r="A12328" s="4"/>
    </row>
    <row r="12329" spans="1:1" x14ac:dyDescent="0.2">
      <c r="A12329" s="4"/>
    </row>
    <row r="12330" spans="1:1" x14ac:dyDescent="0.2">
      <c r="A12330" s="4"/>
    </row>
    <row r="12331" spans="1:1" x14ac:dyDescent="0.2">
      <c r="A12331" s="4"/>
    </row>
    <row r="12332" spans="1:1" x14ac:dyDescent="0.2">
      <c r="A12332" s="4"/>
    </row>
    <row r="12333" spans="1:1" x14ac:dyDescent="0.2">
      <c r="A12333" s="4"/>
    </row>
    <row r="12334" spans="1:1" x14ac:dyDescent="0.2">
      <c r="A12334" s="4"/>
    </row>
    <row r="12335" spans="1:1" x14ac:dyDescent="0.2">
      <c r="A12335" s="4"/>
    </row>
    <row r="12336" spans="1:1" x14ac:dyDescent="0.2">
      <c r="A12336" s="4"/>
    </row>
    <row r="12337" spans="1:1" x14ac:dyDescent="0.2">
      <c r="A12337" s="4"/>
    </row>
    <row r="12338" spans="1:1" x14ac:dyDescent="0.2">
      <c r="A12338" s="4"/>
    </row>
    <row r="12339" spans="1:1" x14ac:dyDescent="0.2">
      <c r="A12339" s="4"/>
    </row>
    <row r="12340" spans="1:1" x14ac:dyDescent="0.2">
      <c r="A12340" s="4"/>
    </row>
    <row r="12341" spans="1:1" x14ac:dyDescent="0.2">
      <c r="A12341" s="4"/>
    </row>
    <row r="12342" spans="1:1" x14ac:dyDescent="0.2">
      <c r="A12342" s="4"/>
    </row>
    <row r="12343" spans="1:1" x14ac:dyDescent="0.2">
      <c r="A12343" s="4"/>
    </row>
    <row r="12344" spans="1:1" x14ac:dyDescent="0.2">
      <c r="A12344" s="4"/>
    </row>
    <row r="12345" spans="1:1" x14ac:dyDescent="0.2">
      <c r="A12345" s="4"/>
    </row>
    <row r="12346" spans="1:1" x14ac:dyDescent="0.2">
      <c r="A12346" s="4"/>
    </row>
    <row r="12347" spans="1:1" x14ac:dyDescent="0.2">
      <c r="A12347" s="4"/>
    </row>
    <row r="12348" spans="1:1" x14ac:dyDescent="0.2">
      <c r="A12348" s="4"/>
    </row>
    <row r="12349" spans="1:1" x14ac:dyDescent="0.2">
      <c r="A12349" s="4"/>
    </row>
    <row r="12350" spans="1:1" x14ac:dyDescent="0.2">
      <c r="A12350" s="4"/>
    </row>
    <row r="12351" spans="1:1" x14ac:dyDescent="0.2">
      <c r="A12351" s="4"/>
    </row>
    <row r="12352" spans="1:1" x14ac:dyDescent="0.2">
      <c r="A12352" s="4"/>
    </row>
    <row r="12353" spans="1:1" x14ac:dyDescent="0.2">
      <c r="A12353" s="4"/>
    </row>
    <row r="12354" spans="1:1" x14ac:dyDescent="0.2">
      <c r="A12354" s="4"/>
    </row>
    <row r="12355" spans="1:1" x14ac:dyDescent="0.2">
      <c r="A12355" s="4"/>
    </row>
    <row r="12356" spans="1:1" x14ac:dyDescent="0.2">
      <c r="A12356" s="4"/>
    </row>
    <row r="12357" spans="1:1" x14ac:dyDescent="0.2">
      <c r="A12357" s="4"/>
    </row>
    <row r="12358" spans="1:1" x14ac:dyDescent="0.2">
      <c r="A12358" s="4"/>
    </row>
    <row r="12359" spans="1:1" x14ac:dyDescent="0.2">
      <c r="A12359" s="4"/>
    </row>
    <row r="12360" spans="1:1" x14ac:dyDescent="0.2">
      <c r="A12360" s="4"/>
    </row>
    <row r="12361" spans="1:1" x14ac:dyDescent="0.2">
      <c r="A12361" s="4"/>
    </row>
    <row r="12362" spans="1:1" x14ac:dyDescent="0.2">
      <c r="A12362" s="4"/>
    </row>
    <row r="12363" spans="1:1" x14ac:dyDescent="0.2">
      <c r="A12363" s="4"/>
    </row>
    <row r="12364" spans="1:1" x14ac:dyDescent="0.2">
      <c r="A12364" s="4"/>
    </row>
    <row r="12365" spans="1:1" x14ac:dyDescent="0.2">
      <c r="A12365" s="4"/>
    </row>
    <row r="12366" spans="1:1" x14ac:dyDescent="0.2">
      <c r="A12366" s="4"/>
    </row>
    <row r="12367" spans="1:1" x14ac:dyDescent="0.2">
      <c r="A12367" s="4"/>
    </row>
    <row r="12368" spans="1:1" x14ac:dyDescent="0.2">
      <c r="A12368" s="4"/>
    </row>
    <row r="12369" spans="1:1" x14ac:dyDescent="0.2">
      <c r="A12369" s="4"/>
    </row>
    <row r="12370" spans="1:1" x14ac:dyDescent="0.2">
      <c r="A12370" s="4"/>
    </row>
    <row r="12371" spans="1:1" x14ac:dyDescent="0.2">
      <c r="A12371" s="4"/>
    </row>
    <row r="12372" spans="1:1" x14ac:dyDescent="0.2">
      <c r="A12372" s="4"/>
    </row>
    <row r="12373" spans="1:1" x14ac:dyDescent="0.2">
      <c r="A12373" s="4"/>
    </row>
    <row r="12374" spans="1:1" x14ac:dyDescent="0.2">
      <c r="A12374" s="4"/>
    </row>
    <row r="12375" spans="1:1" x14ac:dyDescent="0.2">
      <c r="A12375" s="4"/>
    </row>
    <row r="12376" spans="1:1" x14ac:dyDescent="0.2">
      <c r="A12376" s="4"/>
    </row>
    <row r="12377" spans="1:1" x14ac:dyDescent="0.2">
      <c r="A12377" s="4"/>
    </row>
    <row r="12378" spans="1:1" x14ac:dyDescent="0.2">
      <c r="A12378" s="4"/>
    </row>
    <row r="12379" spans="1:1" x14ac:dyDescent="0.2">
      <c r="A12379" s="4"/>
    </row>
    <row r="12380" spans="1:1" x14ac:dyDescent="0.2">
      <c r="A12380" s="4"/>
    </row>
    <row r="12381" spans="1:1" x14ac:dyDescent="0.2">
      <c r="A12381" s="4"/>
    </row>
    <row r="12382" spans="1:1" x14ac:dyDescent="0.2">
      <c r="A12382" s="4"/>
    </row>
    <row r="12383" spans="1:1" x14ac:dyDescent="0.2">
      <c r="A12383" s="4"/>
    </row>
    <row r="12384" spans="1:1" x14ac:dyDescent="0.2">
      <c r="A12384" s="4"/>
    </row>
    <row r="12385" spans="1:1" x14ac:dyDescent="0.2">
      <c r="A12385" s="4"/>
    </row>
    <row r="12386" spans="1:1" x14ac:dyDescent="0.2">
      <c r="A12386" s="4"/>
    </row>
    <row r="12387" spans="1:1" x14ac:dyDescent="0.2">
      <c r="A12387" s="4"/>
    </row>
    <row r="12388" spans="1:1" x14ac:dyDescent="0.2">
      <c r="A12388" s="4"/>
    </row>
    <row r="12389" spans="1:1" x14ac:dyDescent="0.2">
      <c r="A12389" s="4"/>
    </row>
    <row r="12390" spans="1:1" x14ac:dyDescent="0.2">
      <c r="A12390" s="4"/>
    </row>
    <row r="12391" spans="1:1" x14ac:dyDescent="0.2">
      <c r="A12391" s="4"/>
    </row>
    <row r="12392" spans="1:1" x14ac:dyDescent="0.2">
      <c r="A12392" s="4"/>
    </row>
    <row r="12393" spans="1:1" x14ac:dyDescent="0.2">
      <c r="A12393" s="4"/>
    </row>
    <row r="12394" spans="1:1" x14ac:dyDescent="0.2">
      <c r="A12394" s="4"/>
    </row>
    <row r="12395" spans="1:1" x14ac:dyDescent="0.2">
      <c r="A12395" s="4"/>
    </row>
    <row r="12396" spans="1:1" x14ac:dyDescent="0.2">
      <c r="A12396" s="4"/>
    </row>
    <row r="12397" spans="1:1" x14ac:dyDescent="0.2">
      <c r="A12397" s="4"/>
    </row>
    <row r="12398" spans="1:1" x14ac:dyDescent="0.2">
      <c r="A12398" s="4"/>
    </row>
    <row r="12399" spans="1:1" x14ac:dyDescent="0.2">
      <c r="A12399" s="4"/>
    </row>
    <row r="12400" spans="1:1" x14ac:dyDescent="0.2">
      <c r="A12400" s="4"/>
    </row>
    <row r="12401" spans="1:1" x14ac:dyDescent="0.2">
      <c r="A12401" s="4"/>
    </row>
    <row r="12402" spans="1:1" x14ac:dyDescent="0.2">
      <c r="A12402" s="4"/>
    </row>
    <row r="12403" spans="1:1" x14ac:dyDescent="0.2">
      <c r="A12403" s="4"/>
    </row>
    <row r="12404" spans="1:1" x14ac:dyDescent="0.2">
      <c r="A12404" s="4"/>
    </row>
    <row r="12405" spans="1:1" x14ac:dyDescent="0.2">
      <c r="A12405" s="4"/>
    </row>
    <row r="12406" spans="1:1" x14ac:dyDescent="0.2">
      <c r="A12406" s="4"/>
    </row>
    <row r="12407" spans="1:1" x14ac:dyDescent="0.2">
      <c r="A12407" s="4"/>
    </row>
    <row r="12408" spans="1:1" x14ac:dyDescent="0.2">
      <c r="A12408" s="4"/>
    </row>
    <row r="12409" spans="1:1" x14ac:dyDescent="0.2">
      <c r="A12409" s="4"/>
    </row>
    <row r="12410" spans="1:1" x14ac:dyDescent="0.2">
      <c r="A12410" s="4"/>
    </row>
    <row r="12411" spans="1:1" x14ac:dyDescent="0.2">
      <c r="A12411" s="4"/>
    </row>
    <row r="12412" spans="1:1" x14ac:dyDescent="0.2">
      <c r="A12412" s="4"/>
    </row>
    <row r="12413" spans="1:1" x14ac:dyDescent="0.2">
      <c r="A12413" s="4"/>
    </row>
    <row r="12414" spans="1:1" x14ac:dyDescent="0.2">
      <c r="A12414" s="4"/>
    </row>
    <row r="12415" spans="1:1" x14ac:dyDescent="0.2">
      <c r="A12415" s="4"/>
    </row>
    <row r="12416" spans="1:1" x14ac:dyDescent="0.2">
      <c r="A12416" s="4"/>
    </row>
    <row r="12417" spans="1:1" x14ac:dyDescent="0.2">
      <c r="A12417" s="4"/>
    </row>
    <row r="12418" spans="1:1" x14ac:dyDescent="0.2">
      <c r="A12418" s="4"/>
    </row>
    <row r="12419" spans="1:1" x14ac:dyDescent="0.2">
      <c r="A12419" s="4"/>
    </row>
    <row r="12420" spans="1:1" x14ac:dyDescent="0.2">
      <c r="A12420" s="4"/>
    </row>
    <row r="12421" spans="1:1" x14ac:dyDescent="0.2">
      <c r="A12421" s="4"/>
    </row>
    <row r="12422" spans="1:1" x14ac:dyDescent="0.2">
      <c r="A12422" s="4"/>
    </row>
    <row r="12423" spans="1:1" x14ac:dyDescent="0.2">
      <c r="A12423" s="4"/>
    </row>
    <row r="12424" spans="1:1" x14ac:dyDescent="0.2">
      <c r="A12424" s="4"/>
    </row>
    <row r="12425" spans="1:1" x14ac:dyDescent="0.2">
      <c r="A12425" s="4"/>
    </row>
    <row r="12426" spans="1:1" x14ac:dyDescent="0.2">
      <c r="A12426" s="4"/>
    </row>
    <row r="12427" spans="1:1" x14ac:dyDescent="0.2">
      <c r="A12427" s="4"/>
    </row>
    <row r="12428" spans="1:1" x14ac:dyDescent="0.2">
      <c r="A12428" s="4"/>
    </row>
    <row r="12429" spans="1:1" x14ac:dyDescent="0.2">
      <c r="A12429" s="4"/>
    </row>
    <row r="12430" spans="1:1" x14ac:dyDescent="0.2">
      <c r="A12430" s="4"/>
    </row>
    <row r="12431" spans="1:1" x14ac:dyDescent="0.2">
      <c r="A12431" s="4"/>
    </row>
    <row r="12432" spans="1:1" x14ac:dyDescent="0.2">
      <c r="A12432" s="4"/>
    </row>
    <row r="12433" spans="1:1" x14ac:dyDescent="0.2">
      <c r="A12433" s="4"/>
    </row>
    <row r="12434" spans="1:1" x14ac:dyDescent="0.2">
      <c r="A12434" s="4"/>
    </row>
    <row r="12435" spans="1:1" x14ac:dyDescent="0.2">
      <c r="A12435" s="4"/>
    </row>
    <row r="12436" spans="1:1" x14ac:dyDescent="0.2">
      <c r="A12436" s="4"/>
    </row>
    <row r="12437" spans="1:1" x14ac:dyDescent="0.2">
      <c r="A12437" s="4"/>
    </row>
    <row r="12438" spans="1:1" x14ac:dyDescent="0.2">
      <c r="A12438" s="4"/>
    </row>
    <row r="12439" spans="1:1" x14ac:dyDescent="0.2">
      <c r="A12439" s="4"/>
    </row>
    <row r="12440" spans="1:1" x14ac:dyDescent="0.2">
      <c r="A12440" s="4"/>
    </row>
    <row r="12441" spans="1:1" x14ac:dyDescent="0.2">
      <c r="A12441" s="4"/>
    </row>
    <row r="12442" spans="1:1" x14ac:dyDescent="0.2">
      <c r="A12442" s="4"/>
    </row>
    <row r="12443" spans="1:1" x14ac:dyDescent="0.2">
      <c r="A12443" s="4"/>
    </row>
    <row r="12444" spans="1:1" x14ac:dyDescent="0.2">
      <c r="A12444" s="4"/>
    </row>
    <row r="12445" spans="1:1" x14ac:dyDescent="0.2">
      <c r="A12445" s="4"/>
    </row>
    <row r="12446" spans="1:1" x14ac:dyDescent="0.2">
      <c r="A12446" s="4"/>
    </row>
    <row r="12447" spans="1:1" x14ac:dyDescent="0.2">
      <c r="A12447" s="4"/>
    </row>
    <row r="12448" spans="1:1" x14ac:dyDescent="0.2">
      <c r="A12448" s="4"/>
    </row>
    <row r="12449" spans="1:1" x14ac:dyDescent="0.2">
      <c r="A12449" s="4"/>
    </row>
    <row r="12450" spans="1:1" x14ac:dyDescent="0.2">
      <c r="A12450" s="4"/>
    </row>
    <row r="12451" spans="1:1" x14ac:dyDescent="0.2">
      <c r="A12451" s="4"/>
    </row>
    <row r="12452" spans="1:1" x14ac:dyDescent="0.2">
      <c r="A12452" s="4"/>
    </row>
    <row r="12453" spans="1:1" x14ac:dyDescent="0.2">
      <c r="A12453" s="4"/>
    </row>
    <row r="12454" spans="1:1" x14ac:dyDescent="0.2">
      <c r="A12454" s="4"/>
    </row>
    <row r="12455" spans="1:1" x14ac:dyDescent="0.2">
      <c r="A12455" s="4"/>
    </row>
    <row r="12456" spans="1:1" x14ac:dyDescent="0.2">
      <c r="A12456" s="4"/>
    </row>
    <row r="12457" spans="1:1" x14ac:dyDescent="0.2">
      <c r="A12457" s="4"/>
    </row>
    <row r="12458" spans="1:1" x14ac:dyDescent="0.2">
      <c r="A12458" s="4"/>
    </row>
    <row r="12459" spans="1:1" x14ac:dyDescent="0.2">
      <c r="A12459" s="4"/>
    </row>
    <row r="12460" spans="1:1" x14ac:dyDescent="0.2">
      <c r="A12460" s="4"/>
    </row>
    <row r="12461" spans="1:1" x14ac:dyDescent="0.2">
      <c r="A12461" s="4"/>
    </row>
    <row r="12462" spans="1:1" x14ac:dyDescent="0.2">
      <c r="A12462" s="4"/>
    </row>
    <row r="12463" spans="1:1" x14ac:dyDescent="0.2">
      <c r="A12463" s="4"/>
    </row>
    <row r="12464" spans="1:1" x14ac:dyDescent="0.2">
      <c r="A12464" s="4"/>
    </row>
    <row r="12465" spans="1:1" x14ac:dyDescent="0.2">
      <c r="A12465" s="4"/>
    </row>
    <row r="12466" spans="1:1" x14ac:dyDescent="0.2">
      <c r="A12466" s="4"/>
    </row>
    <row r="12467" spans="1:1" x14ac:dyDescent="0.2">
      <c r="A12467" s="4"/>
    </row>
    <row r="12468" spans="1:1" x14ac:dyDescent="0.2">
      <c r="A12468" s="4"/>
    </row>
    <row r="12469" spans="1:1" x14ac:dyDescent="0.2">
      <c r="A12469" s="4"/>
    </row>
    <row r="12470" spans="1:1" x14ac:dyDescent="0.2">
      <c r="A12470" s="4"/>
    </row>
    <row r="12471" spans="1:1" x14ac:dyDescent="0.2">
      <c r="A12471" s="4"/>
    </row>
    <row r="12472" spans="1:1" x14ac:dyDescent="0.2">
      <c r="A12472" s="4"/>
    </row>
    <row r="12473" spans="1:1" x14ac:dyDescent="0.2">
      <c r="A12473" s="4"/>
    </row>
    <row r="12474" spans="1:1" x14ac:dyDescent="0.2">
      <c r="A12474" s="4"/>
    </row>
    <row r="12475" spans="1:1" x14ac:dyDescent="0.2">
      <c r="A12475" s="4"/>
    </row>
    <row r="12476" spans="1:1" x14ac:dyDescent="0.2">
      <c r="A12476" s="4"/>
    </row>
    <row r="12477" spans="1:1" x14ac:dyDescent="0.2">
      <c r="A12477" s="4"/>
    </row>
    <row r="12478" spans="1:1" x14ac:dyDescent="0.2">
      <c r="A12478" s="4"/>
    </row>
    <row r="12479" spans="1:1" x14ac:dyDescent="0.2">
      <c r="A12479" s="4"/>
    </row>
    <row r="12480" spans="1:1" x14ac:dyDescent="0.2">
      <c r="A12480" s="4"/>
    </row>
    <row r="12481" spans="1:1" x14ac:dyDescent="0.2">
      <c r="A12481" s="4"/>
    </row>
    <row r="12482" spans="1:1" x14ac:dyDescent="0.2">
      <c r="A12482" s="4"/>
    </row>
    <row r="12483" spans="1:1" x14ac:dyDescent="0.2">
      <c r="A12483" s="4"/>
    </row>
    <row r="12484" spans="1:1" x14ac:dyDescent="0.2">
      <c r="A12484" s="4"/>
    </row>
    <row r="12485" spans="1:1" x14ac:dyDescent="0.2">
      <c r="A12485" s="4"/>
    </row>
    <row r="12486" spans="1:1" x14ac:dyDescent="0.2">
      <c r="A12486" s="4"/>
    </row>
    <row r="12487" spans="1:1" x14ac:dyDescent="0.2">
      <c r="A12487" s="4"/>
    </row>
    <row r="12488" spans="1:1" x14ac:dyDescent="0.2">
      <c r="A12488" s="4"/>
    </row>
    <row r="12489" spans="1:1" x14ac:dyDescent="0.2">
      <c r="A12489" s="4"/>
    </row>
    <row r="12490" spans="1:1" x14ac:dyDescent="0.2">
      <c r="A12490" s="4"/>
    </row>
    <row r="12491" spans="1:1" x14ac:dyDescent="0.2">
      <c r="A12491" s="4"/>
    </row>
    <row r="12492" spans="1:1" x14ac:dyDescent="0.2">
      <c r="A12492" s="4"/>
    </row>
    <row r="12493" spans="1:1" x14ac:dyDescent="0.2">
      <c r="A12493" s="4"/>
    </row>
    <row r="12494" spans="1:1" x14ac:dyDescent="0.2">
      <c r="A12494" s="4"/>
    </row>
    <row r="12495" spans="1:1" x14ac:dyDescent="0.2">
      <c r="A12495" s="4"/>
    </row>
    <row r="12496" spans="1:1" x14ac:dyDescent="0.2">
      <c r="A12496" s="4"/>
    </row>
    <row r="12497" spans="1:1" x14ac:dyDescent="0.2">
      <c r="A12497" s="4"/>
    </row>
    <row r="12498" spans="1:1" x14ac:dyDescent="0.2">
      <c r="A12498" s="4"/>
    </row>
    <row r="12499" spans="1:1" x14ac:dyDescent="0.2">
      <c r="A12499" s="4"/>
    </row>
    <row r="12500" spans="1:1" x14ac:dyDescent="0.2">
      <c r="A12500" s="4"/>
    </row>
    <row r="12501" spans="1:1" x14ac:dyDescent="0.2">
      <c r="A12501" s="4"/>
    </row>
    <row r="12502" spans="1:1" x14ac:dyDescent="0.2">
      <c r="A12502" s="4"/>
    </row>
    <row r="12503" spans="1:1" x14ac:dyDescent="0.2">
      <c r="A12503" s="4"/>
    </row>
    <row r="12504" spans="1:1" x14ac:dyDescent="0.2">
      <c r="A12504" s="4"/>
    </row>
    <row r="12505" spans="1:1" x14ac:dyDescent="0.2">
      <c r="A12505" s="4"/>
    </row>
    <row r="12506" spans="1:1" x14ac:dyDescent="0.2">
      <c r="A12506" s="4"/>
    </row>
    <row r="12507" spans="1:1" x14ac:dyDescent="0.2">
      <c r="A12507" s="4"/>
    </row>
    <row r="12508" spans="1:1" x14ac:dyDescent="0.2">
      <c r="A12508" s="4"/>
    </row>
    <row r="12509" spans="1:1" x14ac:dyDescent="0.2">
      <c r="A12509" s="4"/>
    </row>
    <row r="12510" spans="1:1" x14ac:dyDescent="0.2">
      <c r="A12510" s="4"/>
    </row>
    <row r="12511" spans="1:1" x14ac:dyDescent="0.2">
      <c r="A12511" s="4"/>
    </row>
    <row r="12512" spans="1:1" x14ac:dyDescent="0.2">
      <c r="A12512" s="4"/>
    </row>
    <row r="12513" spans="1:1" x14ac:dyDescent="0.2">
      <c r="A12513" s="4"/>
    </row>
    <row r="12514" spans="1:1" x14ac:dyDescent="0.2">
      <c r="A12514" s="4"/>
    </row>
    <row r="12515" spans="1:1" x14ac:dyDescent="0.2">
      <c r="A12515" s="4"/>
    </row>
    <row r="12516" spans="1:1" x14ac:dyDescent="0.2">
      <c r="A12516" s="4"/>
    </row>
    <row r="12517" spans="1:1" x14ac:dyDescent="0.2">
      <c r="A12517" s="4"/>
    </row>
    <row r="12518" spans="1:1" x14ac:dyDescent="0.2">
      <c r="A12518" s="4"/>
    </row>
    <row r="12519" spans="1:1" x14ac:dyDescent="0.2">
      <c r="A12519" s="4"/>
    </row>
    <row r="12520" spans="1:1" x14ac:dyDescent="0.2">
      <c r="A12520" s="4"/>
    </row>
    <row r="12521" spans="1:1" x14ac:dyDescent="0.2">
      <c r="A12521" s="4"/>
    </row>
    <row r="12522" spans="1:1" x14ac:dyDescent="0.2">
      <c r="A12522" s="4"/>
    </row>
    <row r="12523" spans="1:1" x14ac:dyDescent="0.2">
      <c r="A12523" s="4"/>
    </row>
    <row r="12524" spans="1:1" x14ac:dyDescent="0.2">
      <c r="A12524" s="4"/>
    </row>
    <row r="12525" spans="1:1" x14ac:dyDescent="0.2">
      <c r="A12525" s="4"/>
    </row>
    <row r="12526" spans="1:1" x14ac:dyDescent="0.2">
      <c r="A12526" s="4"/>
    </row>
    <row r="12527" spans="1:1" x14ac:dyDescent="0.2">
      <c r="A12527" s="4"/>
    </row>
    <row r="12528" spans="1:1" x14ac:dyDescent="0.2">
      <c r="A12528" s="4"/>
    </row>
    <row r="12529" spans="1:1" x14ac:dyDescent="0.2">
      <c r="A12529" s="4"/>
    </row>
    <row r="12530" spans="1:1" x14ac:dyDescent="0.2">
      <c r="A12530" s="4"/>
    </row>
    <row r="12531" spans="1:1" x14ac:dyDescent="0.2">
      <c r="A12531" s="4"/>
    </row>
    <row r="12532" spans="1:1" x14ac:dyDescent="0.2">
      <c r="A12532" s="4"/>
    </row>
    <row r="12533" spans="1:1" x14ac:dyDescent="0.2">
      <c r="A12533" s="4"/>
    </row>
    <row r="12534" spans="1:1" x14ac:dyDescent="0.2">
      <c r="A12534" s="4"/>
    </row>
    <row r="12535" spans="1:1" x14ac:dyDescent="0.2">
      <c r="A12535" s="4"/>
    </row>
    <row r="12536" spans="1:1" x14ac:dyDescent="0.2">
      <c r="A12536" s="4"/>
    </row>
    <row r="12537" spans="1:1" x14ac:dyDescent="0.2">
      <c r="A12537" s="4"/>
    </row>
    <row r="12538" spans="1:1" x14ac:dyDescent="0.2">
      <c r="A12538" s="4"/>
    </row>
    <row r="12539" spans="1:1" x14ac:dyDescent="0.2">
      <c r="A12539" s="4"/>
    </row>
    <row r="12540" spans="1:1" x14ac:dyDescent="0.2">
      <c r="A12540" s="4"/>
    </row>
    <row r="12541" spans="1:1" x14ac:dyDescent="0.2">
      <c r="A12541" s="4"/>
    </row>
    <row r="12542" spans="1:1" x14ac:dyDescent="0.2">
      <c r="A12542" s="4"/>
    </row>
    <row r="12543" spans="1:1" x14ac:dyDescent="0.2">
      <c r="A12543" s="4"/>
    </row>
    <row r="12544" spans="1:1" x14ac:dyDescent="0.2">
      <c r="A12544" s="4"/>
    </row>
    <row r="12545" spans="1:1" x14ac:dyDescent="0.2">
      <c r="A12545" s="4"/>
    </row>
    <row r="12546" spans="1:1" x14ac:dyDescent="0.2">
      <c r="A12546" s="4"/>
    </row>
    <row r="12547" spans="1:1" x14ac:dyDescent="0.2">
      <c r="A12547" s="4"/>
    </row>
    <row r="12548" spans="1:1" x14ac:dyDescent="0.2">
      <c r="A12548" s="4"/>
    </row>
    <row r="12549" spans="1:1" x14ac:dyDescent="0.2">
      <c r="A12549" s="4"/>
    </row>
    <row r="12550" spans="1:1" x14ac:dyDescent="0.2">
      <c r="A12550" s="4"/>
    </row>
    <row r="12551" spans="1:1" x14ac:dyDescent="0.2">
      <c r="A125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(2015-02)</vt:lpstr>
      <vt:lpstr>Hoja2</vt:lpstr>
      <vt:lpstr>Resumen (2015-01)</vt:lpstr>
      <vt:lpstr>Detalle Python+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2021-12-15T01:14:24Z</dcterms:created>
  <dcterms:modified xsi:type="dcterms:W3CDTF">2022-02-16T13:09:03Z</dcterms:modified>
</cp:coreProperties>
</file>