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T:\Operación Comercial\Clientes\15_Aela_Generación\Disco Aela\15. Actividades Periodicas\2. CNE\6. Registo de contratos\2022\03-Mar\"/>
    </mc:Choice>
  </mc:AlternateContent>
  <xr:revisionPtr revIDLastSave="0" documentId="13_ncr:1_{D189AEA9-9CFB-4FF6-BD4F-9D1981474EB1}" xr6:coauthVersionLast="47" xr6:coauthVersionMax="47" xr10:uidLastSave="{00000000-0000-0000-0000-000000000000}"/>
  <bookViews>
    <workbookView xWindow="-108" yWindow="-108" windowWidth="23256" windowHeight="12576" xr2:uid="{F2358186-0BE2-4736-A654-4A2DCED7D6D4}"/>
  </bookViews>
  <sheets>
    <sheet name="Montos facturar" sheetId="1" r:id="rId1"/>
    <sheet name="COPELEC" sheetId="3" r:id="rId2"/>
    <sheet name="Precios" sheetId="4" r:id="rId3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" i="1" l="1"/>
  <c r="E7" i="1"/>
  <c r="E8" i="1"/>
  <c r="E5" i="1"/>
  <c r="D6" i="1"/>
  <c r="D7" i="1"/>
  <c r="D8" i="1"/>
  <c r="D5" i="1"/>
  <c r="G8" i="1" l="1"/>
  <c r="G7" i="1"/>
  <c r="G6" i="1"/>
  <c r="G5" i="1"/>
  <c r="H8" i="1" l="1"/>
  <c r="H7" i="1"/>
  <c r="H6" i="1"/>
  <c r="H5" i="1"/>
  <c r="O6" i="3" l="1"/>
  <c r="K9" i="1" l="1"/>
  <c r="O6" i="1" s="1"/>
  <c r="L8" i="1" l="1"/>
  <c r="J8" i="1" l="1"/>
  <c r="I8" i="1"/>
  <c r="J5" i="1" l="1"/>
  <c r="J6" i="1"/>
  <c r="J7" i="1"/>
  <c r="I7" i="1" l="1"/>
  <c r="I6" i="1"/>
  <c r="G9" i="1" l="1"/>
  <c r="N5" i="1" s="1"/>
  <c r="H9" i="1"/>
  <c r="N4" i="1" s="1"/>
  <c r="I5" i="1"/>
  <c r="L5" i="1"/>
  <c r="L6" i="1"/>
  <c r="L7" i="1"/>
  <c r="J9" i="1"/>
  <c r="O5" i="1" s="1"/>
  <c r="I9" i="1" l="1"/>
  <c r="O4" i="1" s="1"/>
  <c r="L9" i="1"/>
  <c r="O7" i="1" s="1"/>
  <c r="O8" i="1" l="1"/>
</calcChain>
</file>

<file path=xl/sharedStrings.xml><?xml version="1.0" encoding="utf-8"?>
<sst xmlns="http://schemas.openxmlformats.org/spreadsheetml/2006/main" count="120" uniqueCount="74">
  <si>
    <t>Bloque</t>
  </si>
  <si>
    <t>Barra</t>
  </si>
  <si>
    <t>PRECIO POTENCIA</t>
  </si>
  <si>
    <t>PRECIO ENERGÍA</t>
  </si>
  <si>
    <t>POTENCIA</t>
  </si>
  <si>
    <t>ENERGIA</t>
  </si>
  <si>
    <t>[$/kW/mes]</t>
  </si>
  <si>
    <t>[$/kWh]</t>
  </si>
  <si>
    <t>[MWh]</t>
  </si>
  <si>
    <t>BS4A</t>
  </si>
  <si>
    <t>Total</t>
  </si>
  <si>
    <t>Reactive Energy</t>
  </si>
  <si>
    <t>[$]</t>
  </si>
  <si>
    <t>Dx.</t>
  </si>
  <si>
    <t>Alto Jahuel 220</t>
  </si>
  <si>
    <t>Factura</t>
  </si>
  <si>
    <t>Concepto</t>
  </si>
  <si>
    <t>Valor</t>
  </si>
  <si>
    <t>Fuente</t>
  </si>
  <si>
    <t>Energia</t>
  </si>
  <si>
    <t>US$/MWh</t>
  </si>
  <si>
    <t>Potencia</t>
  </si>
  <si>
    <t>US$/kW/mes</t>
  </si>
  <si>
    <t>TC</t>
  </si>
  <si>
    <t>CPI</t>
  </si>
  <si>
    <t>Factores modulación</t>
  </si>
  <si>
    <t>Punto Compra</t>
  </si>
  <si>
    <t>Fmodulacion E</t>
  </si>
  <si>
    <t>Energia [$/kWh]</t>
  </si>
  <si>
    <t>Potencia [$/kWh]</t>
  </si>
  <si>
    <t>REACTIVO</t>
  </si>
  <si>
    <t>ENERGÍA</t>
  </si>
  <si>
    <t>A</t>
  </si>
  <si>
    <t>B</t>
  </si>
  <si>
    <t>C</t>
  </si>
  <si>
    <t>Charrua 220</t>
  </si>
  <si>
    <t>Itahue 220</t>
  </si>
  <si>
    <t>COPELEC</t>
  </si>
  <si>
    <t>MES</t>
  </si>
  <si>
    <t>ENERGÍA (kwh)</t>
  </si>
  <si>
    <t>TOTAL ENERGÍA</t>
  </si>
  <si>
    <t>Prorrata</t>
  </si>
  <si>
    <t>kW</t>
  </si>
  <si>
    <t>AAT</t>
  </si>
  <si>
    <t>Generador</t>
  </si>
  <si>
    <t>BLOQUE</t>
  </si>
  <si>
    <t>Aela Generación S.A.</t>
  </si>
  <si>
    <t>[$/KWh]</t>
  </si>
  <si>
    <t>Distribuidora</t>
  </si>
  <si>
    <t xml:space="preserve">[MW] </t>
  </si>
  <si>
    <t>Facturación con Factor</t>
  </si>
  <si>
    <t>Fmodulacion P</t>
  </si>
  <si>
    <t xml:space="preserve">Nota: </t>
  </si>
  <si>
    <t>El Precio de la energía incluye el descuento por CET</t>
  </si>
  <si>
    <t>Rapel 220</t>
  </si>
  <si>
    <t>Conceptos</t>
  </si>
  <si>
    <t>2015/01</t>
  </si>
  <si>
    <t>Factor de ajuste</t>
  </si>
  <si>
    <t>Energía</t>
  </si>
  <si>
    <t>Licitación</t>
  </si>
  <si>
    <t>¿Se acoge a CET?</t>
  </si>
  <si>
    <t>NO</t>
  </si>
  <si>
    <t>CPI_0 Licitación</t>
  </si>
  <si>
    <t>CPI_0 CET</t>
  </si>
  <si>
    <t>Energia indexada [US$/MWh]</t>
  </si>
  <si>
    <t>Potencia indexada [US$/kWh]</t>
  </si>
  <si>
    <t>CET Indexado modulado [US$/MWh]</t>
  </si>
  <si>
    <t>PPA Licitación 2015/01</t>
  </si>
  <si>
    <t>9T S2/2021</t>
  </si>
  <si>
    <t>ALTO JAHUEL 220</t>
  </si>
  <si>
    <t>CHARRUA 220</t>
  </si>
  <si>
    <t>ITAHUE 220</t>
  </si>
  <si>
    <t>RAPEL 220</t>
  </si>
  <si>
    <t>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</si>
</sst>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2" formatCode="_ &quot;$&quot;* #,##0_ ;_ &quot;$&quot;* \-#,##0_ ;_ &quot;$&quot;* &quot;-&quot;_ ;_ @_ "/>
    <numFmt numFmtId="41" formatCode="_ * #,##0_ ;_ * \-#,##0_ ;_ * &quot;-&quot;_ ;_ @_ "/>
    <numFmt numFmtId="44" formatCode="_ &quot;$&quot;* #,##0.00_ ;_ &quot;$&quot;* \-#,##0.00_ ;_ &quot;$&quot;* &quot;-&quot;??_ ;_ @_ "/>
    <numFmt numFmtId="43" formatCode="_ * #,##0.00_ ;_ * \-#,##0.00_ ;_ * &quot;-&quot;??_ ;_ @_ "/>
    <numFmt numFmtId="164" formatCode="_-* #,##0.00_-;\-* #,##0.00_-;_-* &quot;-&quot;??_-;_-@_-"/>
    <numFmt numFmtId="165" formatCode="0.0000"/>
    <numFmt numFmtId="166" formatCode="0.000"/>
    <numFmt numFmtId="167" formatCode="#,##0.0000"/>
    <numFmt numFmtId="168" formatCode="_ * #,##0.000_ ;_ * \-#,##0.000_ ;_ * &quot;-&quot;_ ;_ @_ "/>
    <numFmt numFmtId="169" formatCode="0.00\ %"/>
    <numFmt numFmtId="170" formatCode="_ * #,##0.00_ ;_ * \-#,##0.00_ ;_ * \-_ ;_ @_ "/>
    <numFmt numFmtId="171" formatCode="#,##0.000"/>
    <numFmt numFmtId="173" formatCode="_-* #,##0_-;\-* #,##0_-;_-* &quot;-&quot;_-;_-@_-"/>
    <numFmt numFmtId="174" formatCode="_-&quot;$&quot;\ * #,##0.00_-;\-&quot;$&quot;\ * #,##0.00_-;_-&quot;$&quot;\ * &quot;-&quot;??_-;_-@_-"/>
    <numFmt numFmtId="175" formatCode="_-[$€-2]\ * #,##0.00_-;\-[$€-2]\ * #,##0.00_-;_-[$€-2]\ * &quot;-&quot;??_-"/>
    <numFmt numFmtId="176" formatCode="_-* #,##0.00\ [$€]_-;\-* #,##0.00\ [$€]_-;_-* &quot;-&quot;??\ [$€]_-;_-@_-"/>
    <numFmt numFmtId="177" formatCode="\$#,##0\ ;\(\$#,##0\)"/>
    <numFmt numFmtId="178" formatCode="_-* #,##0.00\ _P_t_a_-;\-* #,##0.00\ _P_t_a_-;_-* &quot;-&quot;??\ _P_t_a_-;_-@_-"/>
    <numFmt numFmtId="179" formatCode="_ [$€-2]\ * #,##0.00_ ;_ [$€-2]\ * \-#,##0.00_ ;_ [$€-2]\ * &quot;-&quot;??_ "/>
    <numFmt numFmtId="180" formatCode="_-* #,##0.00\ _€_-;\-* #,##0.00\ _€_-;_-* &quot;-&quot;??\ _€_-;_-@_-"/>
    <numFmt numFmtId="181" formatCode="_ &quot;$&quot;\ * #,##0.00_ ;_ &quot;$&quot;\ * \-#,##0.00_ ;_ &quot;$&quot;\ * &quot;-&quot;??_ ;_ @_ "/>
    <numFmt numFmtId="182" formatCode="_-* #,##0.00\ _$_-;\-* #,##0.00\ _$_-;_-* &quot;-&quot;??\ _$_-;_-@_-"/>
    <numFmt numFmtId="183" formatCode="#,##0.000;[Red]\-#,##0.000"/>
    <numFmt numFmtId="184" formatCode="_([$€]* #,##0.00_);_([$€]* \(#,##0.00\);_([$€]* &quot;-&quot;??_);_(@_)"/>
    <numFmt numFmtId="185" formatCode="General_)"/>
    <numFmt numFmtId="186" formatCode="_ * #,##0_ ;_ * \-#,##0_ ;_ * \-_ ;_ @_ "/>
    <numFmt numFmtId="187" formatCode="0\ %"/>
    <numFmt numFmtId="188" formatCode="_-* #,##0.00_-;\-* #,##0.00_-;_-* \-??_-;_-@_-"/>
    <numFmt numFmtId="189" formatCode="_-&quot;$ &quot;* #,##0.00_-;&quot;-$ &quot;* #,##0.00_-;_-&quot;$ &quot;* \-??_-;_-@_-"/>
    <numFmt numFmtId="190" formatCode="_-* #,##0.00\ _P_t_s_-;\-* #,##0.00\ _P_t_s_-;_-* &quot;-&quot;??\ _P_t_s_-;_-@_-"/>
  </numFmts>
  <fonts count="89" x14ac:knownFonts="1"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FFFFFF"/>
      <name val="Calibri"/>
      <family val="2"/>
    </font>
    <font>
      <sz val="10"/>
      <color theme="1"/>
      <name val="Century Gothic"/>
      <family val="2"/>
    </font>
    <font>
      <i/>
      <sz val="12"/>
      <color rgb="FF7F7F7F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"/>
    </font>
    <font>
      <b/>
      <sz val="11"/>
      <color theme="1"/>
      <name val="Calibri"/>
      <family val="2"/>
      <charset val="1"/>
    </font>
    <font>
      <sz val="11"/>
      <color theme="1"/>
      <name val="Calibri"/>
      <family val="2"/>
      <charset val="1"/>
    </font>
    <font>
      <sz val="11"/>
      <color theme="1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Courier"/>
      <family val="3"/>
    </font>
    <font>
      <sz val="12"/>
      <name val="Times New Roman"/>
      <family val="1"/>
    </font>
    <font>
      <sz val="8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1"/>
      <name val="Calibri"/>
      <family val="2"/>
    </font>
    <font>
      <b/>
      <sz val="11"/>
      <color indexed="9"/>
      <name val="Calibri"/>
      <family val="2"/>
    </font>
    <font>
      <sz val="11"/>
      <color indexed="51"/>
      <name val="Calibri"/>
      <family val="2"/>
    </font>
    <font>
      <b/>
      <sz val="11"/>
      <color indexed="61"/>
      <name val="Calibri"/>
      <family val="2"/>
    </font>
    <font>
      <sz val="11"/>
      <color indexed="61"/>
      <name val="Calibri"/>
      <family val="2"/>
    </font>
    <font>
      <sz val="11"/>
      <color indexed="20"/>
      <name val="Calibri"/>
      <family val="2"/>
    </font>
    <font>
      <sz val="11"/>
      <color indexed="59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61"/>
      <name val="Cambria"/>
      <family val="2"/>
    </font>
    <font>
      <b/>
      <sz val="15"/>
      <color indexed="61"/>
      <name val="Calibri"/>
      <family val="2"/>
    </font>
    <font>
      <b/>
      <sz val="13"/>
      <color indexed="61"/>
      <name val="Calibri"/>
      <family val="2"/>
    </font>
    <font>
      <b/>
      <sz val="11"/>
      <color indexed="8"/>
      <name val="Calibri"/>
      <family val="2"/>
    </font>
    <font>
      <b/>
      <sz val="18"/>
      <color indexed="22"/>
      <name val="Arial"/>
      <family val="2"/>
    </font>
    <font>
      <b/>
      <sz val="12"/>
      <color indexed="22"/>
      <name val="Arial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2"/>
      <name val="Arial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5"/>
      <color indexed="56"/>
      <name val="Calibri"/>
      <family val="2"/>
    </font>
    <font>
      <b/>
      <sz val="18"/>
      <color indexed="56"/>
      <name val="Cambria"/>
      <family val="2"/>
    </font>
    <font>
      <b/>
      <sz val="13"/>
      <color indexed="56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MS Sans Serif"/>
      <family val="2"/>
    </font>
    <font>
      <sz val="10"/>
      <name val="Courier New"/>
      <family val="3"/>
    </font>
    <font>
      <sz val="10"/>
      <name val="Century Gothic"/>
      <family val="2"/>
    </font>
    <font>
      <u/>
      <sz val="10"/>
      <color theme="10"/>
      <name val="Arial"/>
      <family val="2"/>
    </font>
    <font>
      <sz val="10"/>
      <name val="Arial"/>
      <family val="2"/>
      <charset val="1"/>
    </font>
    <font>
      <sz val="12"/>
      <color theme="1"/>
      <name val="Arial"/>
      <family val="2"/>
    </font>
    <font>
      <sz val="12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32"/>
      <name val="Arial"/>
      <family val="2"/>
    </font>
    <font>
      <u/>
      <sz val="7.5"/>
      <color indexed="12"/>
      <name val="Arial"/>
      <family val="2"/>
    </font>
    <font>
      <b/>
      <sz val="12"/>
      <color indexed="8"/>
      <name val="Times New Roman"/>
      <family val="1"/>
    </font>
    <font>
      <sz val="11"/>
      <color indexed="19"/>
      <name val="Calibri"/>
      <family val="2"/>
    </font>
    <font>
      <sz val="12"/>
      <name val="Helv"/>
    </font>
    <font>
      <b/>
      <u/>
      <sz val="12"/>
      <name val="Arial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8"/>
      <color indexed="62"/>
      <name val="Cambria"/>
      <family val="2"/>
    </font>
    <font>
      <sz val="10"/>
      <color indexed="32"/>
      <name val="Arial"/>
      <family val="2"/>
    </font>
    <font>
      <sz val="11"/>
      <color rgb="FF000000"/>
      <name val="Calibri"/>
      <family val="2"/>
      <charset val="1"/>
    </font>
    <font>
      <sz val="10"/>
      <name val="Times New Roman"/>
      <family val="1"/>
    </font>
    <font>
      <sz val="12"/>
      <color theme="1"/>
      <name val="Calibri"/>
      <family val="2"/>
      <scheme val="minor"/>
    </font>
    <font>
      <sz val="10"/>
      <name val="Calibri"/>
      <family val="2"/>
    </font>
    <font>
      <sz val="8"/>
      <name val="Century Gothic"/>
      <family val="2"/>
    </font>
    <font>
      <sz val="11"/>
      <color theme="1"/>
      <name val="Calibri"/>
      <family val="2"/>
    </font>
  </fonts>
  <fills count="7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8"/>
      </patternFill>
    </fill>
    <fill>
      <patternFill patternType="solid">
        <fgColor indexed="42"/>
      </patternFill>
    </fill>
    <fill>
      <patternFill patternType="solid">
        <fgColor indexed="9"/>
      </patternFill>
    </fill>
    <fill>
      <patternFill patternType="solid">
        <fgColor indexed="63"/>
      </patternFill>
    </fill>
    <fill>
      <patternFill patternType="solid">
        <fgColor indexed="10"/>
      </patternFill>
    </fill>
    <fill>
      <patternFill patternType="solid">
        <fgColor indexed="56"/>
      </patternFill>
    </fill>
    <fill>
      <patternFill patternType="solid">
        <fgColor indexed="53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57"/>
      </patternFill>
    </fill>
    <fill>
      <patternFill patternType="solid">
        <fgColor indexed="22"/>
        <bgColor indexed="19"/>
      </patternFill>
    </fill>
    <fill>
      <patternFill patternType="solid">
        <fgColor indexed="54"/>
      </patternFill>
    </fill>
    <fill>
      <patternFill patternType="solid">
        <fgColor indexed="9"/>
        <bgColor indexed="19"/>
      </patternFill>
    </fill>
    <fill>
      <patternFill patternType="solid">
        <fgColor indexed="9"/>
        <bgColor indexed="43"/>
      </patternFill>
    </fill>
    <fill>
      <patternFill patternType="solid">
        <fgColor theme="5" tint="0.59999389629810485"/>
        <bgColor indexed="64"/>
      </patternFill>
    </fill>
  </fills>
  <borders count="6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2"/>
      </left>
      <right style="double">
        <color indexed="62"/>
      </right>
      <top style="double">
        <color indexed="62"/>
      </top>
      <bottom style="double">
        <color indexed="62"/>
      </bottom>
      <diagonal/>
    </border>
    <border>
      <left/>
      <right/>
      <top/>
      <bottom style="double">
        <color indexed="5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285">
    <xf numFmtId="0" fontId="0" fillId="0" borderId="0"/>
    <xf numFmtId="16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9" fillId="0" borderId="0"/>
    <xf numFmtId="0" fontId="33" fillId="40" borderId="0" applyNumberFormat="0" applyBorder="0" applyAlignment="0" applyProtection="0"/>
    <xf numFmtId="0" fontId="33" fillId="41" borderId="0" applyNumberFormat="0" applyBorder="0" applyAlignment="0" applyProtection="0"/>
    <xf numFmtId="0" fontId="33" fillId="42" borderId="0" applyNumberFormat="0" applyBorder="0" applyAlignment="0" applyProtection="0"/>
    <xf numFmtId="0" fontId="33" fillId="40" borderId="0" applyNumberFormat="0" applyBorder="0" applyAlignment="0" applyProtection="0"/>
    <xf numFmtId="0" fontId="33" fillId="43" borderId="0" applyNumberFormat="0" applyBorder="0" applyAlignment="0" applyProtection="0"/>
    <xf numFmtId="0" fontId="33" fillId="42" borderId="0" applyNumberFormat="0" applyBorder="0" applyAlignment="0" applyProtection="0"/>
    <xf numFmtId="0" fontId="33" fillId="44" borderId="0" applyNumberFormat="0" applyBorder="0" applyAlignment="0" applyProtection="0"/>
    <xf numFmtId="0" fontId="33" fillId="41" borderId="0" applyNumberFormat="0" applyBorder="0" applyAlignment="0" applyProtection="0"/>
    <xf numFmtId="0" fontId="33" fillId="45" borderId="0" applyNumberFormat="0" applyBorder="0" applyAlignment="0" applyProtection="0"/>
    <xf numFmtId="0" fontId="33" fillId="44" borderId="0" applyNumberFormat="0" applyBorder="0" applyAlignment="0" applyProtection="0"/>
    <xf numFmtId="0" fontId="33" fillId="46" borderId="0" applyNumberFormat="0" applyBorder="0" applyAlignment="0" applyProtection="0"/>
    <xf numFmtId="0" fontId="33" fillId="45" borderId="0" applyNumberFormat="0" applyBorder="0" applyAlignment="0" applyProtection="0"/>
    <xf numFmtId="0" fontId="34" fillId="47" borderId="0" applyNumberFormat="0" applyBorder="0" applyAlignment="0" applyProtection="0"/>
    <xf numFmtId="0" fontId="34" fillId="41" borderId="0" applyNumberFormat="0" applyBorder="0" applyAlignment="0" applyProtection="0"/>
    <xf numFmtId="0" fontId="34" fillId="45" borderId="0" applyNumberFormat="0" applyBorder="0" applyAlignment="0" applyProtection="0"/>
    <xf numFmtId="0" fontId="34" fillId="44" borderId="0" applyNumberFormat="0" applyBorder="0" applyAlignment="0" applyProtection="0"/>
    <xf numFmtId="0" fontId="34" fillId="47" borderId="0" applyNumberFormat="0" applyBorder="0" applyAlignment="0" applyProtection="0"/>
    <xf numFmtId="0" fontId="34" fillId="41" borderId="0" applyNumberFormat="0" applyBorder="0" applyAlignment="0" applyProtection="0"/>
    <xf numFmtId="0" fontId="30" fillId="0" borderId="0"/>
    <xf numFmtId="0" fontId="35" fillId="48" borderId="0" applyNumberFormat="0" applyBorder="0" applyAlignment="0" applyProtection="0"/>
    <xf numFmtId="0" fontId="36" fillId="49" borderId="39" applyNumberFormat="0" applyAlignment="0" applyProtection="0"/>
    <xf numFmtId="0" fontId="37" fillId="50" borderId="40" applyNumberFormat="0" applyAlignment="0" applyProtection="0"/>
    <xf numFmtId="0" fontId="38" fillId="0" borderId="41" applyNumberFormat="0" applyFill="0" applyAlignment="0" applyProtection="0"/>
    <xf numFmtId="0" fontId="39" fillId="0" borderId="0" applyNumberFormat="0" applyFill="0" applyBorder="0" applyAlignment="0" applyProtection="0"/>
    <xf numFmtId="0" fontId="34" fillId="47" borderId="0" applyNumberFormat="0" applyBorder="0" applyAlignment="0" applyProtection="0"/>
    <xf numFmtId="0" fontId="34" fillId="51" borderId="0" applyNumberFormat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47" borderId="0" applyNumberFormat="0" applyBorder="0" applyAlignment="0" applyProtection="0"/>
    <xf numFmtId="0" fontId="34" fillId="54" borderId="0" applyNumberFormat="0" applyBorder="0" applyAlignment="0" applyProtection="0"/>
    <xf numFmtId="0" fontId="40" fillId="45" borderId="39" applyNumberFormat="0" applyAlignment="0" applyProtection="0"/>
    <xf numFmtId="175" fontId="30" fillId="0" borderId="0" applyFont="0" applyFill="0" applyBorder="0" applyAlignment="0" applyProtection="0"/>
    <xf numFmtId="0" fontId="41" fillId="55" borderId="0" applyNumberFormat="0" applyBorder="0" applyAlignment="0" applyProtection="0"/>
    <xf numFmtId="0" fontId="42" fillId="45" borderId="0" applyNumberFormat="0" applyBorder="0" applyAlignment="0" applyProtection="0"/>
    <xf numFmtId="0" fontId="29" fillId="42" borderId="42" applyNumberFormat="0" applyFont="0" applyAlignment="0" applyProtection="0"/>
    <xf numFmtId="0" fontId="43" fillId="49" borderId="43" applyNumberFormat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44" applyNumberFormat="0" applyFill="0" applyAlignment="0" applyProtection="0"/>
    <xf numFmtId="0" fontId="48" fillId="0" borderId="45" applyNumberFormat="0" applyFill="0" applyAlignment="0" applyProtection="0"/>
    <xf numFmtId="0" fontId="39" fillId="0" borderId="46" applyNumberFormat="0" applyFill="0" applyAlignment="0" applyProtection="0"/>
    <xf numFmtId="0" fontId="49" fillId="0" borderId="47" applyNumberFormat="0" applyFill="0" applyAlignment="0" applyProtection="0"/>
    <xf numFmtId="0" fontId="29" fillId="0" borderId="0"/>
    <xf numFmtId="9" fontId="29" fillId="0" borderId="0" applyFont="0" applyFill="0" applyBorder="0" applyAlignment="0" applyProtection="0"/>
    <xf numFmtId="0" fontId="29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9" fontId="29" fillId="0" borderId="0" applyFont="0" applyFill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8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55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48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60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59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3" fillId="61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2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0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34" fillId="54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36" fillId="49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37" fillId="65" borderId="48" applyNumberFormat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3" fillId="0" borderId="49" applyNumberFormat="0" applyFill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6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7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3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64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34" fillId="53" borderId="0" applyNumberFormat="0" applyBorder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40" fillId="45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176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29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29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56" fillId="0" borderId="0" applyFont="0" applyFill="0" applyBorder="0" applyAlignment="0" applyProtection="0"/>
    <xf numFmtId="2" fontId="56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3" fillId="0" borderId="0" applyFont="0" applyFill="0" applyBorder="0" applyAlignment="0" applyProtection="0"/>
    <xf numFmtId="177" fontId="56" fillId="0" borderId="0" applyFont="0" applyFill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57" fillId="45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" fontId="56" fillId="0" borderId="0" applyFont="0" applyFill="0" applyBorder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43" fillId="49" borderId="43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59" fillId="0" borderId="51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1" fillId="0" borderId="45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39" fillId="0" borderId="46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47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3" fillId="0" borderId="0"/>
    <xf numFmtId="0" fontId="62" fillId="0" borderId="0" applyNumberFormat="0" applyFill="0" applyBorder="0" applyAlignment="0" applyProtection="0"/>
    <xf numFmtId="0" fontId="17" fillId="0" borderId="30" applyNumberFormat="0" applyFill="0" applyAlignment="0" applyProtection="0"/>
    <xf numFmtId="0" fontId="18" fillId="0" borderId="31" applyNumberFormat="0" applyFill="0" applyAlignment="0" applyProtection="0"/>
    <xf numFmtId="0" fontId="19" fillId="0" borderId="32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63" fillId="11" borderId="0" applyNumberFormat="0" applyBorder="0" applyAlignment="0" applyProtection="0"/>
    <xf numFmtId="0" fontId="22" fillId="12" borderId="33" applyNumberFormat="0" applyAlignment="0" applyProtection="0"/>
    <xf numFmtId="0" fontId="23" fillId="13" borderId="34" applyNumberFormat="0" applyAlignment="0" applyProtection="0"/>
    <xf numFmtId="0" fontId="24" fillId="13" borderId="33" applyNumberFormat="0" applyAlignment="0" applyProtection="0"/>
    <xf numFmtId="0" fontId="25" fillId="0" borderId="35" applyNumberFormat="0" applyFill="0" applyAlignment="0" applyProtection="0"/>
    <xf numFmtId="0" fontId="26" fillId="14" borderId="36" applyNumberFormat="0" applyAlignment="0" applyProtection="0"/>
    <xf numFmtId="0" fontId="27" fillId="0" borderId="0" applyNumberFormat="0" applyFill="0" applyBorder="0" applyAlignment="0" applyProtection="0"/>
    <xf numFmtId="0" fontId="3" fillId="15" borderId="37" applyNumberFormat="0" applyFont="0" applyAlignment="0" applyProtection="0"/>
    <xf numFmtId="0" fontId="64" fillId="0" borderId="0" applyNumberFormat="0" applyFill="0" applyBorder="0" applyAlignment="0" applyProtection="0"/>
    <xf numFmtId="0" fontId="5" fillId="0" borderId="38" applyNumberFormat="0" applyFill="0" applyAlignment="0" applyProtection="0"/>
    <xf numFmtId="0" fontId="28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28" fillId="19" borderId="0" applyNumberFormat="0" applyBorder="0" applyAlignment="0" applyProtection="0"/>
    <xf numFmtId="0" fontId="28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28" fillId="23" borderId="0" applyNumberFormat="0" applyBorder="0" applyAlignment="0" applyProtection="0"/>
    <xf numFmtId="0" fontId="28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28" fillId="27" borderId="0" applyNumberFormat="0" applyBorder="0" applyAlignment="0" applyProtection="0"/>
    <xf numFmtId="0" fontId="28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28" fillId="31" borderId="0" applyNumberFormat="0" applyBorder="0" applyAlignment="0" applyProtection="0"/>
    <xf numFmtId="0" fontId="28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28" fillId="35" borderId="0" applyNumberFormat="0" applyBorder="0" applyAlignment="0" applyProtection="0"/>
    <xf numFmtId="0" fontId="28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28" fillId="39" borderId="0" applyNumberFormat="0" applyBorder="0" applyAlignment="0" applyProtection="0"/>
    <xf numFmtId="0" fontId="65" fillId="0" borderId="0"/>
    <xf numFmtId="178" fontId="66" fillId="0" borderId="0" applyFont="0" applyFill="0" applyBorder="0" applyAlignment="0" applyProtection="0"/>
    <xf numFmtId="164" fontId="65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2" fillId="0" borderId="0" applyNumberForma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66" fillId="0" borderId="0" applyFont="0" applyFill="0" applyBorder="0" applyAlignment="0" applyProtection="0"/>
    <xf numFmtId="0" fontId="3" fillId="0" borderId="0"/>
    <xf numFmtId="0" fontId="3" fillId="15" borderId="37" applyNumberFormat="0" applyFont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0" borderId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0" fillId="0" borderId="0"/>
    <xf numFmtId="0" fontId="29" fillId="0" borderId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36" fillId="49" borderId="39" applyNumberFormat="0" applyAlignment="0" applyProtection="0"/>
    <xf numFmtId="0" fontId="52" fillId="44" borderId="39" applyNumberFormat="0" applyAlignment="0" applyProtection="0"/>
    <xf numFmtId="0" fontId="36" fillId="49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40" fillId="45" borderId="39" applyNumberFormat="0" applyAlignment="0" applyProtection="0"/>
    <xf numFmtId="0" fontId="55" fillId="40" borderId="39" applyNumberFormat="0" applyAlignment="0" applyProtection="0"/>
    <xf numFmtId="0" fontId="40" fillId="45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29" fillId="0" borderId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179" fontId="29" fillId="0" borderId="0" applyFont="0" applyFill="0" applyBorder="0" applyAlignment="0" applyProtection="0"/>
    <xf numFmtId="0" fontId="68" fillId="0" borderId="0" applyNumberFormat="0" applyFill="0" applyBorder="0" applyAlignment="0" applyProtection="0">
      <alignment vertical="top"/>
      <protection locked="0"/>
    </xf>
    <xf numFmtId="173" fontId="3" fillId="0" borderId="0" applyFont="0" applyFill="0" applyBorder="0" applyAlignment="0" applyProtection="0"/>
    <xf numFmtId="173" fontId="3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43" fontId="29" fillId="0" borderId="0" applyFont="0" applyFill="0" applyBorder="0" applyAlignment="0" applyProtection="0"/>
    <xf numFmtId="164" fontId="33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5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78" fontId="66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80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3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69" fillId="0" borderId="0" applyFont="0" applyFill="0" applyBorder="0" applyAlignment="0" applyProtection="0"/>
    <xf numFmtId="174" fontId="29" fillId="0" borderId="0" applyFont="0" applyFill="0" applyBorder="0" applyAlignment="0" applyProtection="0"/>
    <xf numFmtId="174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181" fontId="29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174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9" fillId="0" borderId="0">
      <alignment wrapText="1"/>
    </xf>
    <xf numFmtId="0" fontId="29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6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0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9" fillId="0" borderId="0"/>
    <xf numFmtId="0" fontId="3" fillId="0" borderId="0"/>
    <xf numFmtId="0" fontId="3" fillId="0" borderId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3" fillId="15" borderId="37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6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43" fillId="49" borderId="43" applyNumberFormat="0" applyAlignment="0" applyProtection="0"/>
    <xf numFmtId="0" fontId="58" fillId="44" borderId="50" applyNumberFormat="0" applyAlignment="0" applyProtection="0"/>
    <xf numFmtId="0" fontId="43" fillId="49" borderId="43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39" fillId="0" borderId="46" applyNumberFormat="0" applyFill="0" applyAlignment="0" applyProtection="0"/>
    <xf numFmtId="0" fontId="39" fillId="0" borderId="46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54" fillId="0" borderId="52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47" applyNumberFormat="0" applyFill="0" applyAlignment="0" applyProtection="0"/>
    <xf numFmtId="0" fontId="49" fillId="0" borderId="53" applyNumberFormat="0" applyFill="0" applyAlignment="0" applyProtection="0"/>
    <xf numFmtId="0" fontId="49" fillId="0" borderId="47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29" fillId="0" borderId="0"/>
    <xf numFmtId="3" fontId="71" fillId="68" borderId="0">
      <alignment horizontal="left"/>
    </xf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3" fillId="4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5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29" borderId="0" applyNumberFormat="0" applyBorder="0" applyAlignment="0" applyProtection="0"/>
    <xf numFmtId="0" fontId="3" fillId="33" borderId="0" applyNumberFormat="0" applyBorder="0" applyAlignment="0" applyProtection="0"/>
    <xf numFmtId="0" fontId="3" fillId="33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0" fontId="3" fillId="37" borderId="0" applyNumberFormat="0" applyBorder="0" applyAlignment="0" applyProtection="0"/>
    <xf numFmtId="3" fontId="72" fillId="56" borderId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3" fillId="43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26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3" fillId="55" borderId="0" applyNumberFormat="0" applyBorder="0" applyAlignment="0" applyProtection="0"/>
    <xf numFmtId="0" fontId="3" fillId="30" borderId="0" applyNumberFormat="0" applyBorder="0" applyAlignment="0" applyProtection="0"/>
    <xf numFmtId="0" fontId="3" fillId="30" borderId="0" applyNumberFormat="0" applyBorder="0" applyAlignment="0" applyProtection="0"/>
    <xf numFmtId="0" fontId="3" fillId="34" borderId="0" applyNumberFormat="0" applyBorder="0" applyAlignment="0" applyProtection="0"/>
    <xf numFmtId="0" fontId="3" fillId="34" borderId="0" applyNumberFormat="0" applyBorder="0" applyAlignment="0" applyProtection="0"/>
    <xf numFmtId="0" fontId="33" fillId="43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3" fillId="42" borderId="0" applyNumberFormat="0" applyBorder="0" applyAlignment="0" applyProtection="0"/>
    <xf numFmtId="0" fontId="3" fillId="38" borderId="0" applyNumberFormat="0" applyBorder="0" applyAlignment="0" applyProtection="0"/>
    <xf numFmtId="0" fontId="3" fillId="38" borderId="0" applyNumberFormat="0" applyBorder="0" applyAlignment="0" applyProtection="0"/>
    <xf numFmtId="0" fontId="34" fillId="43" borderId="0" applyNumberFormat="0" applyBorder="0" applyAlignment="0" applyProtection="0"/>
    <xf numFmtId="0" fontId="34" fillId="53" borderId="0" applyNumberFormat="0" applyBorder="0" applyAlignment="0" applyProtection="0"/>
    <xf numFmtId="0" fontId="34" fillId="61" borderId="0" applyNumberFormat="0" applyBorder="0" applyAlignment="0" applyProtection="0"/>
    <xf numFmtId="0" fontId="34" fillId="55" borderId="0" applyNumberFormat="0" applyBorder="0" applyAlignment="0" applyProtection="0"/>
    <xf numFmtId="0" fontId="34" fillId="43" borderId="0" applyNumberFormat="0" applyBorder="0" applyAlignment="0" applyProtection="0"/>
    <xf numFmtId="0" fontId="73" fillId="56" borderId="0">
      <alignment horizontal="left"/>
    </xf>
    <xf numFmtId="0" fontId="35" fillId="43" borderId="0" applyNumberFormat="0" applyBorder="0" applyAlignment="0" applyProtection="0"/>
    <xf numFmtId="0" fontId="44" fillId="0" borderId="54" applyNumberFormat="0" applyFill="0" applyAlignment="0" applyProtection="0"/>
    <xf numFmtId="182" fontId="29" fillId="0" borderId="0" applyFont="0" applyFill="0" applyBorder="0" applyAlignment="0" applyProtection="0"/>
    <xf numFmtId="183" fontId="29" fillId="0" borderId="0" applyFont="0" applyFill="0" applyBorder="0" applyAlignment="0" applyProtection="0"/>
    <xf numFmtId="42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34" fillId="52" borderId="0" applyNumberFormat="0" applyBorder="0" applyAlignment="0" applyProtection="0"/>
    <xf numFmtId="0" fontId="34" fillId="53" borderId="0" applyNumberFormat="0" applyBorder="0" applyAlignment="0" applyProtection="0"/>
    <xf numFmtId="0" fontId="34" fillId="61" borderId="0" applyNumberFormat="0" applyBorder="0" applyAlignment="0" applyProtection="0"/>
    <xf numFmtId="0" fontId="34" fillId="69" borderId="0" applyNumberFormat="0" applyBorder="0" applyAlignment="0" applyProtection="0"/>
    <xf numFmtId="0" fontId="34" fillId="51" borderId="0" applyNumberFormat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184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41" fillId="59" borderId="0" applyNumberFormat="0" applyBorder="0" applyAlignment="0" applyProtection="0"/>
    <xf numFmtId="3" fontId="75" fillId="68" borderId="2">
      <alignment horizontal="center"/>
    </xf>
    <xf numFmtId="0" fontId="76" fillId="45" borderId="0" applyNumberFormat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85" fontId="77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" fillId="0" borderId="0"/>
    <xf numFmtId="0" fontId="69" fillId="0" borderId="0">
      <alignment wrapText="1"/>
    </xf>
    <xf numFmtId="0" fontId="69" fillId="0" borderId="0">
      <alignment wrapText="1"/>
    </xf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3" fontId="73" fillId="70" borderId="0">
      <alignment horizontal="left"/>
    </xf>
    <xf numFmtId="3" fontId="71" fillId="70" borderId="0">
      <alignment horizontal="left"/>
    </xf>
    <xf numFmtId="3" fontId="78" fillId="70" borderId="0">
      <alignment horizontal="center"/>
    </xf>
    <xf numFmtId="0" fontId="79" fillId="0" borderId="55" applyNumberFormat="0" applyFill="0" applyAlignment="0" applyProtection="0"/>
    <xf numFmtId="0" fontId="80" fillId="0" borderId="56" applyNumberFormat="0" applyFill="0" applyAlignment="0" applyProtection="0"/>
    <xf numFmtId="0" fontId="81" fillId="0" borderId="0" applyNumberFormat="0" applyFill="0" applyBorder="0" applyAlignment="0" applyProtection="0"/>
    <xf numFmtId="0" fontId="43" fillId="0" borderId="57" applyNumberFormat="0" applyFill="0" applyAlignment="0" applyProtection="0"/>
    <xf numFmtId="3" fontId="75" fillId="57" borderId="2">
      <alignment horizontal="center" vertical="center"/>
    </xf>
    <xf numFmtId="3" fontId="82" fillId="70" borderId="0">
      <alignment horizontal="left"/>
    </xf>
    <xf numFmtId="3" fontId="72" fillId="71" borderId="0">
      <alignment horizontal="right"/>
    </xf>
    <xf numFmtId="9" fontId="29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17" fillId="0" borderId="30" applyNumberFormat="0" applyFill="0" applyAlignment="0" applyProtection="0"/>
    <xf numFmtId="0" fontId="18" fillId="0" borderId="31" applyNumberFormat="0" applyFill="0" applyAlignment="0" applyProtection="0"/>
    <xf numFmtId="0" fontId="19" fillId="0" borderId="32" applyNumberFormat="0" applyFill="0" applyAlignment="0" applyProtection="0"/>
    <xf numFmtId="0" fontId="19" fillId="0" borderId="0" applyNumberFormat="0" applyFill="0" applyBorder="0" applyAlignment="0" applyProtection="0"/>
    <xf numFmtId="0" fontId="20" fillId="9" borderId="0" applyNumberFormat="0" applyBorder="0" applyAlignment="0" applyProtection="0"/>
    <xf numFmtId="0" fontId="21" fillId="10" borderId="0" applyNumberFormat="0" applyBorder="0" applyAlignment="0" applyProtection="0"/>
    <xf numFmtId="0" fontId="22" fillId="12" borderId="33" applyNumberFormat="0" applyAlignment="0" applyProtection="0"/>
    <xf numFmtId="0" fontId="23" fillId="13" borderId="34" applyNumberFormat="0" applyAlignment="0" applyProtection="0"/>
    <xf numFmtId="0" fontId="24" fillId="13" borderId="33" applyNumberFormat="0" applyAlignment="0" applyProtection="0"/>
    <xf numFmtId="0" fontId="25" fillId="0" borderId="35" applyNumberFormat="0" applyFill="0" applyAlignment="0" applyProtection="0"/>
    <xf numFmtId="0" fontId="26" fillId="14" borderId="36" applyNumberFormat="0" applyAlignment="0" applyProtection="0"/>
    <xf numFmtId="0" fontId="27" fillId="0" borderId="0" applyNumberFormat="0" applyFill="0" applyBorder="0" applyAlignment="0" applyProtection="0"/>
    <xf numFmtId="0" fontId="5" fillId="0" borderId="38" applyNumberFormat="0" applyFill="0" applyAlignment="0" applyProtection="0"/>
    <xf numFmtId="0" fontId="28" fillId="16" borderId="0" applyNumberFormat="0" applyBorder="0" applyAlignment="0" applyProtection="0"/>
    <xf numFmtId="0" fontId="2" fillId="18" borderId="0" applyNumberFormat="0" applyBorder="0" applyAlignment="0" applyProtection="0"/>
    <xf numFmtId="0" fontId="28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8" fillId="24" borderId="0" applyNumberFormat="0" applyBorder="0" applyAlignment="0" applyProtection="0"/>
    <xf numFmtId="0" fontId="2" fillId="26" borderId="0" applyNumberFormat="0" applyBorder="0" applyAlignment="0" applyProtection="0"/>
    <xf numFmtId="0" fontId="28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8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8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83" fillId="0" borderId="0"/>
    <xf numFmtId="188" fontId="83" fillId="0" borderId="0" applyBorder="0" applyProtection="0"/>
    <xf numFmtId="189" fontId="83" fillId="0" borderId="0" applyBorder="0" applyProtection="0"/>
    <xf numFmtId="187" fontId="83" fillId="0" borderId="0" applyBorder="0" applyProtection="0"/>
    <xf numFmtId="186" fontId="83" fillId="0" borderId="0" applyBorder="0" applyProtection="0"/>
    <xf numFmtId="41" fontId="83" fillId="0" borderId="0" applyFont="0" applyFill="0" applyBorder="0" applyAlignment="0" applyProtection="0"/>
    <xf numFmtId="180" fontId="83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41" fontId="83" fillId="0" borderId="0" applyFont="0" applyFill="0" applyBorder="0" applyAlignment="0" applyProtection="0"/>
    <xf numFmtId="0" fontId="2" fillId="0" borderId="0"/>
    <xf numFmtId="4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0" borderId="0"/>
    <xf numFmtId="0" fontId="84" fillId="0" borderId="0"/>
    <xf numFmtId="0" fontId="84" fillId="0" borderId="0"/>
    <xf numFmtId="0" fontId="2" fillId="15" borderId="37" applyNumberFormat="0" applyFont="0" applyAlignment="0" applyProtection="0"/>
    <xf numFmtId="173" fontId="2" fillId="0" borderId="0" applyFont="0" applyFill="0" applyBorder="0" applyAlignment="0" applyProtection="0"/>
    <xf numFmtId="0" fontId="63" fillId="11" borderId="0" applyNumberFormat="0" applyBorder="0" applyAlignment="0" applyProtection="0"/>
    <xf numFmtId="0" fontId="28" fillId="19" borderId="0" applyNumberFormat="0" applyBorder="0" applyAlignment="0" applyProtection="0"/>
    <xf numFmtId="0" fontId="28" fillId="23" borderId="0" applyNumberFormat="0" applyBorder="0" applyAlignment="0" applyProtection="0"/>
    <xf numFmtId="0" fontId="28" fillId="27" borderId="0" applyNumberFormat="0" applyBorder="0" applyAlignment="0" applyProtection="0"/>
    <xf numFmtId="0" fontId="28" fillId="31" borderId="0" applyNumberFormat="0" applyBorder="0" applyAlignment="0" applyProtection="0"/>
    <xf numFmtId="0" fontId="28" fillId="35" borderId="0" applyNumberFormat="0" applyBorder="0" applyAlignment="0" applyProtection="0"/>
    <xf numFmtId="0" fontId="28" fillId="39" borderId="0" applyNumberFormat="0" applyBorder="0" applyAlignment="0" applyProtection="0"/>
    <xf numFmtId="0" fontId="32" fillId="0" borderId="0"/>
    <xf numFmtId="0" fontId="86" fillId="0" borderId="0"/>
    <xf numFmtId="0" fontId="33" fillId="43" borderId="0" applyNumberFormat="0" applyBorder="0" applyAlignment="0" applyProtection="0"/>
    <xf numFmtId="0" fontId="33" fillId="41" borderId="0" applyNumberFormat="0" applyBorder="0" applyAlignment="0" applyProtection="0"/>
    <xf numFmtId="0" fontId="33" fillId="46" borderId="0" applyNumberFormat="0" applyBorder="0" applyAlignment="0" applyProtection="0"/>
    <xf numFmtId="0" fontId="34" fillId="41" borderId="0" applyNumberFormat="0" applyBorder="0" applyAlignment="0" applyProtection="0"/>
    <xf numFmtId="0" fontId="35" fillId="48" borderId="0" applyNumberFormat="0" applyBorder="0" applyAlignment="0" applyProtection="0"/>
    <xf numFmtId="0" fontId="34" fillId="51" borderId="0" applyNumberFormat="0" applyBorder="0" applyAlignment="0" applyProtection="0"/>
    <xf numFmtId="176" fontId="31" fillId="0" borderId="0" applyFont="0" applyFill="0" applyBorder="0" applyAlignment="0" applyProtection="0"/>
    <xf numFmtId="0" fontId="41" fillId="55" borderId="0" applyNumberFormat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87" fillId="0" borderId="0"/>
    <xf numFmtId="0" fontId="32" fillId="0" borderId="0"/>
    <xf numFmtId="9" fontId="29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2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2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86" fillId="0" borderId="0"/>
    <xf numFmtId="9" fontId="29" fillId="0" borderId="0" applyFont="0" applyFill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33" fillId="43" borderId="0" applyNumberFormat="0" applyBorder="0" applyAlignment="0" applyProtection="0"/>
    <xf numFmtId="0" fontId="29" fillId="0" borderId="0"/>
    <xf numFmtId="0" fontId="33" fillId="43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3" fillId="46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5" fillId="48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34" fillId="51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0" fontId="41" fillId="55" borderId="0" applyNumberFormat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164" fontId="29" fillId="0" borderId="0" applyFont="0" applyFill="0" applyBorder="0" applyAlignment="0" applyProtection="0"/>
    <xf numFmtId="0" fontId="32" fillId="0" borderId="0"/>
    <xf numFmtId="0" fontId="66" fillId="0" borderId="0"/>
    <xf numFmtId="184" fontId="30" fillId="0" borderId="0" applyFont="0" applyFill="0" applyBorder="0" applyAlignment="0" applyProtection="0"/>
    <xf numFmtId="190" fontId="29" fillId="0" borderId="0" applyFont="0" applyFill="0" applyBorder="0" applyAlignment="0" applyProtection="0"/>
    <xf numFmtId="0" fontId="32" fillId="0" borderId="0"/>
    <xf numFmtId="0" fontId="29" fillId="0" borderId="0" applyFont="0" applyFill="0" applyBorder="0" applyAlignment="0" applyProtection="0"/>
    <xf numFmtId="0" fontId="32" fillId="0" borderId="0"/>
    <xf numFmtId="0" fontId="29" fillId="0" borderId="0"/>
    <xf numFmtId="164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2" fillId="0" borderId="0"/>
    <xf numFmtId="0" fontId="32" fillId="0" borderId="0"/>
    <xf numFmtId="164" fontId="29" fillId="0" borderId="0" applyFont="0" applyFill="0" applyBorder="0" applyAlignment="0" applyProtection="0"/>
    <xf numFmtId="0" fontId="32" fillId="0" borderId="0"/>
    <xf numFmtId="41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0" fontId="85" fillId="17" borderId="0" applyNumberFormat="0" applyBorder="0" applyAlignment="0" applyProtection="0"/>
    <xf numFmtId="164" fontId="2" fillId="0" borderId="0" applyFont="0" applyFill="0" applyBorder="0" applyAlignment="0" applyProtection="0"/>
    <xf numFmtId="0" fontId="85" fillId="25" borderId="0" applyNumberFormat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85" fillId="17" borderId="0" applyNumberFormat="0" applyBorder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85" fillId="25" borderId="0" applyNumberFormat="0" applyBorder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58" fillId="44" borderId="50" applyNumberFormat="0" applyAlignment="0" applyProtection="0"/>
    <xf numFmtId="0" fontId="29" fillId="42" borderId="42" applyNumberFormat="0" applyFont="0" applyAlignment="0" applyProtection="0"/>
    <xf numFmtId="0" fontId="55" fillId="40" borderId="39" applyNumberFormat="0" applyAlignment="0" applyProtection="0"/>
    <xf numFmtId="0" fontId="52" fillId="44" borderId="39" applyNumberFormat="0" applyAlignment="0" applyProtection="0"/>
    <xf numFmtId="164" fontId="2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4" fillId="0" borderId="0" applyNumberFormat="0" applyFill="0" applyBorder="0" applyAlignment="0" applyProtection="0"/>
    <xf numFmtId="0" fontId="2" fillId="17" borderId="0" applyNumberFormat="0" applyBorder="0" applyAlignment="0" applyProtection="0"/>
    <xf numFmtId="0" fontId="2" fillId="25" borderId="0" applyNumberFormat="0" applyBorder="0" applyAlignment="0" applyProtection="0"/>
    <xf numFmtId="41" fontId="2" fillId="0" borderId="0" applyFont="0" applyFill="0" applyBorder="0" applyAlignment="0" applyProtection="0"/>
    <xf numFmtId="0" fontId="85" fillId="17" borderId="0" applyNumberFormat="0" applyBorder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55" fillId="40" borderId="39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55" fillId="40" borderId="39" applyNumberFormat="0" applyAlignment="0" applyProtection="0"/>
    <xf numFmtId="0" fontId="49" fillId="0" borderId="53" applyNumberFormat="0" applyFill="0" applyAlignment="0" applyProtection="0"/>
    <xf numFmtId="0" fontId="52" fillId="44" borderId="39" applyNumberFormat="0" applyAlignment="0" applyProtection="0"/>
    <xf numFmtId="0" fontId="55" fillId="40" borderId="39" applyNumberFormat="0" applyAlignment="0" applyProtection="0"/>
    <xf numFmtId="0" fontId="52" fillId="44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49" fillId="0" borderId="53" applyNumberFormat="0" applyFill="0" applyAlignment="0" applyProtection="0"/>
    <xf numFmtId="0" fontId="29" fillId="42" borderId="42" applyNumberFormat="0" applyFont="0" applyAlignment="0" applyProtection="0"/>
    <xf numFmtId="0" fontId="58" fillId="44" borderId="50" applyNumberFormat="0" applyAlignment="0" applyProtection="0"/>
    <xf numFmtId="0" fontId="29" fillId="42" borderId="42" applyNumberFormat="0" applyFont="0" applyAlignment="0" applyProtection="0"/>
    <xf numFmtId="0" fontId="58" fillId="44" borderId="50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17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29" fillId="42" borderId="42" applyNumberFormat="0" applyFon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8" fillId="44" borderId="50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55" fillId="40" borderId="39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55" fillId="40" borderId="39" applyNumberFormat="0" applyAlignment="0" applyProtection="0"/>
    <xf numFmtId="0" fontId="49" fillId="0" borderId="53" applyNumberFormat="0" applyFill="0" applyAlignment="0" applyProtection="0"/>
    <xf numFmtId="0" fontId="29" fillId="42" borderId="42" applyNumberFormat="0" applyFon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55" fillId="40" borderId="39" applyNumberFormat="0" applyAlignment="0" applyProtection="0"/>
    <xf numFmtId="0" fontId="52" fillId="44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55" fillId="40" borderId="39" applyNumberFormat="0" applyAlignment="0" applyProtection="0"/>
    <xf numFmtId="0" fontId="49" fillId="0" borderId="53" applyNumberFormat="0" applyFill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58" fillId="44" borderId="50" applyNumberFormat="0" applyAlignment="0" applyProtection="0"/>
    <xf numFmtId="0" fontId="29" fillId="42" borderId="42" applyNumberFormat="0" applyFont="0" applyAlignment="0" applyProtection="0"/>
    <xf numFmtId="0" fontId="58" fillId="44" borderId="50" applyNumberFormat="0" applyAlignment="0" applyProtection="0"/>
    <xf numFmtId="0" fontId="52" fillId="44" borderId="39" applyNumberFormat="0" applyAlignment="0" applyProtection="0"/>
    <xf numFmtId="0" fontId="52" fillId="44" borderId="39" applyNumberFormat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29" fillId="42" borderId="42" applyNumberFormat="0" applyFont="0" applyAlignment="0" applyProtection="0"/>
    <xf numFmtId="0" fontId="49" fillId="0" borderId="53" applyNumberFormat="0" applyFill="0" applyAlignment="0" applyProtection="0"/>
    <xf numFmtId="0" fontId="49" fillId="0" borderId="53" applyNumberFormat="0" applyFill="0" applyAlignment="0" applyProtection="0"/>
    <xf numFmtId="0" fontId="29" fillId="42" borderId="42" applyNumberFormat="0" applyFont="0" applyAlignment="0" applyProtection="0"/>
    <xf numFmtId="173" fontId="2" fillId="0" borderId="0" applyFont="0" applyFill="0" applyBorder="0" applyAlignment="0" applyProtection="0"/>
    <xf numFmtId="0" fontId="32" fillId="0" borderId="0"/>
    <xf numFmtId="0" fontId="29" fillId="0" borderId="0"/>
    <xf numFmtId="164" fontId="2" fillId="0" borderId="0" applyFont="0" applyFill="0" applyBorder="0" applyAlignment="0" applyProtection="0"/>
    <xf numFmtId="0" fontId="29" fillId="0" borderId="0"/>
    <xf numFmtId="0" fontId="29" fillId="0" borderId="0"/>
    <xf numFmtId="173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80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80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" fillId="0" borderId="0"/>
    <xf numFmtId="0" fontId="2" fillId="0" borderId="0"/>
    <xf numFmtId="0" fontId="29" fillId="0" borderId="0"/>
    <xf numFmtId="0" fontId="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" fillId="15" borderId="37" applyNumberFormat="0" applyFont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62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173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164" fontId="29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164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164" fontId="2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17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0" fontId="29" fillId="42" borderId="42" applyNumberFormat="0" applyFont="0" applyAlignment="0" applyProtection="0"/>
    <xf numFmtId="173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3" fontId="29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9" fillId="0" borderId="0" applyFont="0" applyFill="0" applyBorder="0" applyAlignment="0" applyProtection="0"/>
    <xf numFmtId="180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83" fillId="0" borderId="0"/>
    <xf numFmtId="188" fontId="83" fillId="0" borderId="0" applyBorder="0" applyProtection="0"/>
    <xf numFmtId="41" fontId="83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41" fontId="83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" fillId="15" borderId="37" applyNumberFormat="0" applyFont="0" applyAlignment="0" applyProtection="0"/>
    <xf numFmtId="17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17" borderId="0" applyNumberFormat="0" applyBorder="0" applyAlignment="0" applyProtection="0"/>
    <xf numFmtId="0" fontId="1" fillId="25" borderId="0" applyNumberFormat="0" applyBorder="0" applyAlignment="0" applyProtection="0"/>
    <xf numFmtId="41" fontId="1" fillId="0" borderId="0" applyFont="0" applyFill="0" applyBorder="0" applyAlignment="0" applyProtection="0"/>
    <xf numFmtId="0" fontId="83" fillId="0" borderId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8" fontId="83" fillId="0" borderId="0" applyBorder="0" applyProtection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15" borderId="37" applyNumberFormat="0" applyFont="0" applyAlignment="0" applyProtection="0"/>
    <xf numFmtId="164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118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2" fontId="0" fillId="0" borderId="4" xfId="0" applyNumberFormat="1" applyBorder="1" applyAlignment="1">
      <alignment horizontal="center" vertical="center"/>
    </xf>
    <xf numFmtId="0" fontId="0" fillId="0" borderId="1" xfId="0" applyBorder="1"/>
    <xf numFmtId="2" fontId="0" fillId="0" borderId="0" xfId="0" applyNumberFormat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/>
    <xf numFmtId="0" fontId="4" fillId="0" borderId="6" xfId="0" applyFont="1" applyBorder="1" applyAlignment="1">
      <alignment horizontal="right"/>
    </xf>
    <xf numFmtId="3" fontId="4" fillId="0" borderId="6" xfId="0" applyNumberFormat="1" applyFont="1" applyBorder="1"/>
    <xf numFmtId="0" fontId="0" fillId="0" borderId="0" xfId="0" applyAlignment="1">
      <alignment vertical="center"/>
    </xf>
    <xf numFmtId="4" fontId="0" fillId="0" borderId="4" xfId="0" applyNumberFormat="1" applyBorder="1" applyAlignment="1">
      <alignment horizontal="center" vertical="center"/>
    </xf>
    <xf numFmtId="0" fontId="0" fillId="0" borderId="6" xfId="0" applyBorder="1"/>
    <xf numFmtId="0" fontId="7" fillId="0" borderId="0" xfId="0" applyFont="1"/>
    <xf numFmtId="0" fontId="7" fillId="0" borderId="10" xfId="0" applyFont="1" applyBorder="1"/>
    <xf numFmtId="0" fontId="7" fillId="0" borderId="1" xfId="0" applyFont="1" applyBorder="1" applyAlignment="1">
      <alignment horizontal="center"/>
    </xf>
    <xf numFmtId="0" fontId="7" fillId="0" borderId="11" xfId="0" applyFont="1" applyBorder="1"/>
    <xf numFmtId="0" fontId="7" fillId="0" borderId="2" xfId="0" applyFont="1" applyBorder="1"/>
    <xf numFmtId="0" fontId="7" fillId="0" borderId="3" xfId="0" applyFont="1" applyBorder="1" applyAlignment="1">
      <alignment horizontal="center"/>
    </xf>
    <xf numFmtId="166" fontId="7" fillId="0" borderId="0" xfId="0" applyNumberFormat="1" applyFont="1"/>
    <xf numFmtId="166" fontId="7" fillId="0" borderId="2" xfId="0" applyNumberFormat="1" applyFont="1" applyBorder="1"/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2" fillId="7" borderId="0" xfId="0" applyFont="1" applyFill="1" applyAlignment="1">
      <alignment horizontal="center"/>
    </xf>
    <xf numFmtId="0" fontId="13" fillId="0" borderId="0" xfId="0" applyFont="1"/>
    <xf numFmtId="0" fontId="14" fillId="0" borderId="0" xfId="0" applyFont="1"/>
    <xf numFmtId="0" fontId="15" fillId="0" borderId="0" xfId="0" applyFont="1"/>
    <xf numFmtId="0" fontId="13" fillId="8" borderId="17" xfId="0" applyFont="1" applyFill="1" applyBorder="1" applyAlignment="1">
      <alignment horizontal="center" vertical="center"/>
    </xf>
    <xf numFmtId="0" fontId="13" fillId="8" borderId="18" xfId="0" applyFont="1" applyFill="1" applyBorder="1" applyAlignment="1">
      <alignment horizontal="center" vertical="center"/>
    </xf>
    <xf numFmtId="0" fontId="13" fillId="8" borderId="19" xfId="3" applyFont="1" applyFill="1" applyBorder="1" applyAlignment="1">
      <alignment horizontal="center" vertical="center"/>
    </xf>
    <xf numFmtId="0" fontId="13" fillId="8" borderId="20" xfId="3" applyFont="1" applyFill="1" applyBorder="1" applyAlignment="1">
      <alignment horizontal="center" vertical="center"/>
    </xf>
    <xf numFmtId="0" fontId="13" fillId="8" borderId="21" xfId="3" applyFont="1" applyFill="1" applyBorder="1" applyAlignment="1">
      <alignment horizontal="center" vertical="center"/>
    </xf>
    <xf numFmtId="0" fontId="13" fillId="0" borderId="23" xfId="0" applyFont="1" applyBorder="1" applyAlignment="1">
      <alignment horizontal="center"/>
    </xf>
    <xf numFmtId="0" fontId="13" fillId="0" borderId="23" xfId="0" applyFont="1" applyBorder="1"/>
    <xf numFmtId="0" fontId="0" fillId="8" borderId="24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169" fontId="0" fillId="0" borderId="8" xfId="2" applyNumberFormat="1" applyFont="1" applyBorder="1" applyAlignment="1">
      <alignment horizontal="center"/>
    </xf>
    <xf numFmtId="169" fontId="0" fillId="0" borderId="16" xfId="2" applyNumberFormat="1" applyFont="1" applyBorder="1" applyAlignment="1">
      <alignment horizontal="center"/>
    </xf>
    <xf numFmtId="170" fontId="0" fillId="0" borderId="16" xfId="3" applyNumberFormat="1" applyFont="1" applyBorder="1"/>
    <xf numFmtId="164" fontId="0" fillId="0" borderId="0" xfId="1" applyFont="1"/>
    <xf numFmtId="168" fontId="15" fillId="0" borderId="0" xfId="0" applyNumberFormat="1" applyFont="1"/>
    <xf numFmtId="0" fontId="0" fillId="2" borderId="1" xfId="0" applyFill="1" applyBorder="1" applyAlignment="1">
      <alignment horizontal="center" vertical="center"/>
    </xf>
    <xf numFmtId="166" fontId="0" fillId="0" borderId="28" xfId="0" applyNumberFormat="1" applyBorder="1" applyAlignment="1">
      <alignment horizontal="center" vertical="center"/>
    </xf>
    <xf numFmtId="166" fontId="0" fillId="0" borderId="29" xfId="0" applyNumberFormat="1" applyBorder="1" applyAlignment="1">
      <alignment horizontal="center" vertical="center"/>
    </xf>
    <xf numFmtId="0" fontId="9" fillId="6" borderId="2" xfId="0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4" fillId="0" borderId="2" xfId="0" applyFont="1" applyFill="1" applyBorder="1" applyAlignment="1">
      <alignment vertical="center"/>
    </xf>
    <xf numFmtId="166" fontId="0" fillId="0" borderId="0" xfId="0" applyNumberFormat="1"/>
    <xf numFmtId="3" fontId="0" fillId="0" borderId="25" xfId="3" applyNumberFormat="1" applyFont="1" applyBorder="1" applyAlignment="1">
      <alignment horizontal="center"/>
    </xf>
    <xf numFmtId="3" fontId="0" fillId="0" borderId="16" xfId="3" applyNumberFormat="1" applyFont="1" applyBorder="1" applyAlignment="1">
      <alignment horizontal="center"/>
    </xf>
    <xf numFmtId="3" fontId="0" fillId="0" borderId="26" xfId="3" applyNumberFormat="1" applyFont="1" applyBorder="1" applyAlignment="1">
      <alignment horizontal="center"/>
    </xf>
    <xf numFmtId="0" fontId="0" fillId="0" borderId="0" xfId="0" applyBorder="1" applyAlignment="1">
      <alignment vertical="center"/>
    </xf>
    <xf numFmtId="0" fontId="16" fillId="0" borderId="0" xfId="0" applyFont="1"/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0" borderId="0" xfId="0" applyFill="1" applyBorder="1"/>
    <xf numFmtId="165" fontId="4" fillId="0" borderId="0" xfId="0" applyNumberFormat="1" applyFont="1" applyFill="1" applyBorder="1" applyAlignment="1">
      <alignment horizontal="center"/>
    </xf>
    <xf numFmtId="166" fontId="0" fillId="0" borderId="5" xfId="0" applyNumberFormat="1" applyBorder="1" applyAlignment="1">
      <alignment horizontal="center" vertical="center"/>
    </xf>
    <xf numFmtId="3" fontId="0" fillId="0" borderId="9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3" fontId="0" fillId="0" borderId="5" xfId="0" applyNumberFormat="1" applyBorder="1" applyAlignment="1">
      <alignment horizontal="center" vertical="center"/>
    </xf>
    <xf numFmtId="3" fontId="0" fillId="0" borderId="10" xfId="0" applyNumberFormat="1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6" fontId="8" fillId="0" borderId="0" xfId="0" applyNumberFormat="1" applyFont="1"/>
    <xf numFmtId="4" fontId="0" fillId="0" borderId="5" xfId="0" applyNumberFormat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3" fontId="4" fillId="72" borderId="27" xfId="3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5" fillId="3" borderId="58" xfId="0" applyFont="1" applyFill="1" applyBorder="1" applyAlignment="1">
      <alignment horizontal="right"/>
    </xf>
    <xf numFmtId="0" fontId="5" fillId="0" borderId="59" xfId="0" applyFont="1" applyFill="1" applyBorder="1" applyAlignment="1">
      <alignment horizontal="center"/>
    </xf>
    <xf numFmtId="171" fontId="5" fillId="3" borderId="60" xfId="0" applyNumberFormat="1" applyFont="1" applyFill="1" applyBorder="1" applyAlignment="1">
      <alignment horizontal="center" vertical="center"/>
    </xf>
    <xf numFmtId="3" fontId="5" fillId="3" borderId="59" xfId="0" applyNumberFormat="1" applyFont="1" applyFill="1" applyBorder="1" applyAlignment="1">
      <alignment horizontal="center" vertical="center"/>
    </xf>
    <xf numFmtId="0" fontId="0" fillId="0" borderId="60" xfId="0" applyBorder="1"/>
    <xf numFmtId="167" fontId="5" fillId="3" borderId="59" xfId="0" applyNumberFormat="1" applyFont="1" applyFill="1" applyBorder="1" applyAlignment="1">
      <alignment horizontal="center" vertical="center"/>
    </xf>
    <xf numFmtId="3" fontId="5" fillId="3" borderId="60" xfId="0" applyNumberFormat="1" applyFont="1" applyFill="1" applyBorder="1" applyAlignment="1">
      <alignment horizontal="center" vertical="center"/>
    </xf>
    <xf numFmtId="0" fontId="88" fillId="0" borderId="58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/>
    </xf>
    <xf numFmtId="0" fontId="4" fillId="5" borderId="7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8" xfId="0" applyFont="1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3" fillId="0" borderId="14" xfId="0" applyFont="1" applyBorder="1" applyAlignment="1">
      <alignment horizontal="center"/>
    </xf>
    <xf numFmtId="0" fontId="13" fillId="0" borderId="15" xfId="0" applyFont="1" applyBorder="1" applyAlignment="1">
      <alignment horizontal="center"/>
    </xf>
    <xf numFmtId="0" fontId="13" fillId="0" borderId="13" xfId="0" applyFont="1" applyBorder="1" applyAlignment="1">
      <alignment horizontal="center"/>
    </xf>
    <xf numFmtId="0" fontId="13" fillId="0" borderId="12" xfId="3" applyFont="1" applyBorder="1" applyAlignment="1">
      <alignment horizontal="center"/>
    </xf>
    <xf numFmtId="0" fontId="13" fillId="0" borderId="12" xfId="3" applyFont="1" applyBorder="1" applyAlignment="1">
      <alignment horizontal="center" vertical="center" wrapText="1"/>
    </xf>
    <xf numFmtId="0" fontId="13" fillId="0" borderId="22" xfId="3" applyFont="1" applyBorder="1" applyAlignment="1">
      <alignment horizontal="center" vertical="center" wrapText="1"/>
    </xf>
    <xf numFmtId="0" fontId="6" fillId="6" borderId="61" xfId="0" applyFont="1" applyFill="1" applyBorder="1" applyAlignment="1">
      <alignment horizontal="center"/>
    </xf>
    <xf numFmtId="0" fontId="6" fillId="6" borderId="62" xfId="0" applyFont="1" applyFill="1" applyBorder="1" applyAlignment="1">
      <alignment horizontal="center"/>
    </xf>
    <xf numFmtId="0" fontId="6" fillId="6" borderId="63" xfId="0" applyFont="1" applyFill="1" applyBorder="1" applyAlignment="1">
      <alignment horizontal="center"/>
    </xf>
    <xf numFmtId="0" fontId="6" fillId="6" borderId="61" xfId="0" applyFont="1" applyFill="1" applyBorder="1" applyAlignment="1">
      <alignment horizontal="center"/>
    </xf>
    <xf numFmtId="0" fontId="6" fillId="6" borderId="63" xfId="0" applyFont="1" applyFill="1" applyBorder="1" applyAlignment="1">
      <alignment horizontal="center"/>
    </xf>
    <xf numFmtId="0" fontId="0" fillId="0" borderId="10" xfId="0" applyBorder="1"/>
    <xf numFmtId="166" fontId="0" fillId="0" borderId="1" xfId="0" applyNumberFormat="1" applyBorder="1"/>
    <xf numFmtId="0" fontId="0" fillId="0" borderId="11" xfId="0" applyBorder="1"/>
    <xf numFmtId="166" fontId="0" fillId="0" borderId="3" xfId="0" applyNumberFormat="1" applyBorder="1"/>
    <xf numFmtId="0" fontId="8" fillId="0" borderId="0" xfId="0" applyFont="1" applyAlignment="1">
      <alignment horizontal="right"/>
    </xf>
    <xf numFmtId="166" fontId="8" fillId="0" borderId="0" xfId="0" applyNumberFormat="1" applyFont="1" applyAlignment="1">
      <alignment horizontal="right"/>
    </xf>
    <xf numFmtId="0" fontId="9" fillId="6" borderId="2" xfId="0" applyFont="1" applyFill="1" applyBorder="1" applyAlignment="1">
      <alignment horizontal="center" vertical="center"/>
    </xf>
    <xf numFmtId="165" fontId="0" fillId="0" borderId="0" xfId="0" applyNumberFormat="1"/>
  </cellXfs>
  <cellStyles count="2285">
    <cellStyle name="0,0_x000a__x000a_NA_x000a__x000a_" xfId="1447" xr:uid="{D9F46B10-8B3A-4CF8-9FAA-F2345802DC27}"/>
    <cellStyle name="0,0_x000a__x000a_NA_x000a__x000a_ 2" xfId="1949" xr:uid="{53F78637-01E6-4709-B037-9138117414A2}"/>
    <cellStyle name="0,0_x000a__x000a_NA_x000a__x000a_ 2 2" xfId="2107" xr:uid="{513E9F35-F1DE-4BBF-9E28-2CBC30B53779}"/>
    <cellStyle name="0,0_x000a__x000a_NA_x000a__x000a_ 3" xfId="2106" xr:uid="{B3198597-0318-48C0-B42B-471E82C25D62}"/>
    <cellStyle name="0,0_x000a__x000a_NA_x000a__x000a_ 4" xfId="1866" xr:uid="{E5167DCC-4FE2-489E-ABE4-36AE8DB6FE06}"/>
    <cellStyle name="0,0_x000d__x000a_NA_x000d__x000a_" xfId="1888" xr:uid="{0F6C6A00-5D5B-45E0-9518-B027ECF4A316}"/>
    <cellStyle name="1o.nível" xfId="1448" xr:uid="{51433129-93C5-482C-A28A-F8A00B04E22A}"/>
    <cellStyle name="20% - Énfasis1 10" xfId="61" xr:uid="{BAD07C9D-BFA6-403B-BD0B-E9AB67A2307B}"/>
    <cellStyle name="20% - Énfasis1 10 2" xfId="2009" xr:uid="{2A00E7DF-FE75-4D75-9156-5D8C9EFB0539}"/>
    <cellStyle name="20% - Énfasis1 10 3" xfId="2255" xr:uid="{693DEF55-278A-4F87-BEAF-3F5C403893E4}"/>
    <cellStyle name="20% - Énfasis1 11" xfId="62" xr:uid="{41316BAA-D0E8-43B2-BC72-0A807AA787CF}"/>
    <cellStyle name="20% - Énfasis1 11 2" xfId="1963" xr:uid="{479AA0E0-0E35-4207-B459-B37110B3CBA4}"/>
    <cellStyle name="20% - Énfasis1 12" xfId="63" xr:uid="{042498A8-493F-4964-9EF1-7872AF8B3D2F}"/>
    <cellStyle name="20% - Énfasis1 13" xfId="64" xr:uid="{B9CB7FA2-E415-454E-BAB4-C1410A23D9B6}"/>
    <cellStyle name="20% - Énfasis1 14" xfId="65" xr:uid="{2AC2F269-D776-4144-B2B1-D33C936EC6B4}"/>
    <cellStyle name="20% - Énfasis1 15" xfId="66" xr:uid="{EBAD24C7-5267-44B7-B3A3-70DE54FCBF68}"/>
    <cellStyle name="20% - Énfasis1 16" xfId="67" xr:uid="{D08DA2B2-6FBA-407F-9A9E-07C5AD860AFC}"/>
    <cellStyle name="20% - Énfasis1 17" xfId="68" xr:uid="{7E6F5CFA-A2D8-4EE4-99AA-E182E3E69154}"/>
    <cellStyle name="20% - Énfasis1 18" xfId="69" xr:uid="{B285A50B-9EA8-4EF4-817C-D33933026E51}"/>
    <cellStyle name="20% - Énfasis1 19" xfId="70" xr:uid="{0CD1DF28-E75A-4EAE-BE6B-83E7B1AE1CC4}"/>
    <cellStyle name="20% - Énfasis1 2" xfId="71" xr:uid="{3CAF61AE-CD48-4225-9BB8-90EEC34F4577}"/>
    <cellStyle name="20% - Énfasis1 2 2" xfId="1449" xr:uid="{B9D9564E-5E4C-4A3E-8B95-D11DD5CE503E}"/>
    <cellStyle name="20% - Énfasis1 20" xfId="72" xr:uid="{05232539-0BDF-4BE4-A4BA-C216B435D7D7}"/>
    <cellStyle name="20% - Énfasis1 21" xfId="864" xr:uid="{34560F71-1ABE-4ACA-B8CC-EEB9ED7FF50F}"/>
    <cellStyle name="20% - Énfasis1 21 2" xfId="928" xr:uid="{A82AA0C5-1E3A-4D4A-BF8F-01229231BBE7}"/>
    <cellStyle name="20% - Énfasis1 21 2 2" xfId="929" xr:uid="{A7ABC2CD-C075-4112-A603-384AAE59B5A3}"/>
    <cellStyle name="20% - Énfasis1 21 3" xfId="930" xr:uid="{A522BE2C-1971-4215-9671-143BFDCF7BED}"/>
    <cellStyle name="20% - Énfasis1 21 3 2" xfId="931" xr:uid="{FAAD553B-3E62-4A3C-AC13-CEF541A41FD0}"/>
    <cellStyle name="20% - Énfasis1 21 4" xfId="932" xr:uid="{12BC8EA5-7CA7-45B5-8AA9-33E811D5E1E5}"/>
    <cellStyle name="20% - Énfasis1 22" xfId="915" xr:uid="{BD610DCC-52F5-403A-A6FD-1CE89225F3A1}"/>
    <cellStyle name="20% - Énfasis1 22 2" xfId="933" xr:uid="{AA4033A1-CD39-4B38-8D11-541153F6B00F}"/>
    <cellStyle name="20% - Énfasis1 22 2 2" xfId="934" xr:uid="{03AB7B51-29EF-4D7E-9C94-C6209C7BF363}"/>
    <cellStyle name="20% - Énfasis1 22 3" xfId="935" xr:uid="{48AB6C3A-BDD0-4C24-8E8B-5B4F28DCF734}"/>
    <cellStyle name="20% - Énfasis1 23" xfId="1450" xr:uid="{559E5B34-22BC-413C-8F5A-4A77D4581B24}"/>
    <cellStyle name="20% - Énfasis1 24" xfId="1451" xr:uid="{473DADA5-651A-4777-ACDE-784F4BAE0C4C}"/>
    <cellStyle name="20% - Énfasis1 25" xfId="5" xr:uid="{A9AAA0EB-CEAA-4E3B-804E-16EC2ED6FD35}"/>
    <cellStyle name="20% - Énfasis1 3" xfId="73" xr:uid="{90078531-76B0-4D88-AAD4-44DF2CFE1BBE}"/>
    <cellStyle name="20% - Énfasis1 3 2" xfId="1452" xr:uid="{897A806A-6DE5-471E-8346-3B75525F8F19}"/>
    <cellStyle name="20% - Énfasis1 4" xfId="74" xr:uid="{C18B396A-D1F7-468B-9FB1-D9C04A563B49}"/>
    <cellStyle name="20% - Énfasis1 4 2" xfId="1453" xr:uid="{996FD3A8-63AB-49E3-B67B-C36714C57ED2}"/>
    <cellStyle name="20% - Énfasis1 5" xfId="75" xr:uid="{309F608C-433E-45FE-80B2-F4828469A2AE}"/>
    <cellStyle name="20% - Énfasis1 6" xfId="76" xr:uid="{9FA2BBE2-8AB3-4403-9F37-2617ECF7B97D}"/>
    <cellStyle name="20% - Énfasis1 7" xfId="77" xr:uid="{A8DAB682-7CDD-4763-9910-025F8F297BB1}"/>
    <cellStyle name="20% - Énfasis1 8" xfId="78" xr:uid="{A4BF25F2-45A6-43E3-9D56-923FB9948A59}"/>
    <cellStyle name="20% - Énfasis1 8 2" xfId="1970" xr:uid="{CDAB701C-E23B-4790-A1E1-3743DB54D046}"/>
    <cellStyle name="20% - Énfasis1 9" xfId="79" xr:uid="{FB82F23F-BFC0-4B31-82B8-6629A80996C3}"/>
    <cellStyle name="20% - Énfasis1 9 2" xfId="2012" xr:uid="{093F18FA-469B-47E5-93E1-CB94ECCBC951}"/>
    <cellStyle name="20% - Énfasis2" xfId="1820" builtinId="34" customBuiltin="1"/>
    <cellStyle name="20% - Énfasis2 10" xfId="80" xr:uid="{22DA06EB-2CD8-4563-B6A0-34502E049DCD}"/>
    <cellStyle name="20% - Énfasis2 11" xfId="81" xr:uid="{5A7EE064-A2F6-4ABD-82CA-379157799669}"/>
    <cellStyle name="20% - Énfasis2 12" xfId="82" xr:uid="{0AF3D94C-3FAD-42BF-8B59-7A85C37E50A5}"/>
    <cellStyle name="20% - Énfasis2 13" xfId="83" xr:uid="{335C4C6F-BB90-4BB1-93D2-9D1683181602}"/>
    <cellStyle name="20% - Énfasis2 14" xfId="84" xr:uid="{85CFA6F9-7C8B-4090-BE69-2382198C240A}"/>
    <cellStyle name="20% - Énfasis2 15" xfId="85" xr:uid="{A60676AA-F7C1-4471-9BFC-4654989A72CD}"/>
    <cellStyle name="20% - Énfasis2 16" xfId="86" xr:uid="{077E94F2-5AD4-4F9D-885A-4D2BE8D4576E}"/>
    <cellStyle name="20% - Énfasis2 17" xfId="87" xr:uid="{E83618A4-F758-4E04-8A24-D02639C61E05}"/>
    <cellStyle name="20% - Énfasis2 18" xfId="88" xr:uid="{406BFAA7-F220-4115-A7D6-947E7E175FCF}"/>
    <cellStyle name="20% - Énfasis2 19" xfId="89" xr:uid="{D5DA8BE7-2FEB-4281-A089-3A814332627C}"/>
    <cellStyle name="20% - Énfasis2 2" xfId="90" xr:uid="{6B02BD30-42D2-4467-9365-31D3D3A7CD22}"/>
    <cellStyle name="20% - Énfasis2 2 2" xfId="1454" xr:uid="{CAA256B3-802B-4BFA-8A3B-E5190CF2D345}"/>
    <cellStyle name="20% - Énfasis2 20" xfId="91" xr:uid="{B493871B-4576-4AE8-9E16-492D5BB7E5E5}"/>
    <cellStyle name="20% - Énfasis2 21" xfId="868" xr:uid="{E3AC559B-FA14-4973-9C0C-3CF72A69CD6A}"/>
    <cellStyle name="20% - Énfasis2 21 2" xfId="936" xr:uid="{7EF4F7B4-73F6-4878-ACE2-F0A5FA0FF611}"/>
    <cellStyle name="20% - Énfasis2 21 2 2" xfId="937" xr:uid="{B8DD7609-BB14-4EC3-B8ED-702642AFF328}"/>
    <cellStyle name="20% - Énfasis2 21 3" xfId="938" xr:uid="{ABA7644A-B78F-4769-9A84-2045DC4DD6DE}"/>
    <cellStyle name="20% - Énfasis2 21 3 2" xfId="939" xr:uid="{041F99EB-1FCE-4DE2-97D8-525BD8F7CFFA}"/>
    <cellStyle name="20% - Énfasis2 21 4" xfId="940" xr:uid="{BC9E0D4B-2CA3-4169-81DB-9421BC0924BD}"/>
    <cellStyle name="20% - Énfasis2 22" xfId="917" xr:uid="{BCFB2037-2EFF-46E5-AFD1-A8A293C560E3}"/>
    <cellStyle name="20% - Énfasis2 22 2" xfId="941" xr:uid="{34D7DA3D-953C-4D1C-8959-A85B11C8340A}"/>
    <cellStyle name="20% - Énfasis2 22 2 2" xfId="942" xr:uid="{60C5FDBD-7252-4D5E-802F-B5F8368B8C8C}"/>
    <cellStyle name="20% - Énfasis2 22 3" xfId="943" xr:uid="{32FCD131-0BD4-4AA4-9B28-AD939F358B82}"/>
    <cellStyle name="20% - Énfasis2 23" xfId="1455" xr:uid="{1CE660FD-A808-4303-9D60-A0BB8881264F}"/>
    <cellStyle name="20% - Énfasis2 24" xfId="6" xr:uid="{47E03F24-CD5F-4F66-BF15-A9E38FA70299}"/>
    <cellStyle name="20% - Énfasis2 25" xfId="2234" xr:uid="{BF526271-19F1-493E-A67C-560CF6443927}"/>
    <cellStyle name="20% - Énfasis2 3" xfId="92" xr:uid="{872DE846-8387-4A43-93F3-911B4C83D01A}"/>
    <cellStyle name="20% - Énfasis2 3 2" xfId="1456" xr:uid="{FE589632-B61E-4EA3-BB21-4C9836F6ABE6}"/>
    <cellStyle name="20% - Énfasis2 4" xfId="93" xr:uid="{27073EF5-A1A2-403E-9574-21B325963E2A}"/>
    <cellStyle name="20% - Énfasis2 4 2" xfId="1457" xr:uid="{50A4E25B-965A-4389-B889-BD0610728BE7}"/>
    <cellStyle name="20% - Énfasis2 5" xfId="94" xr:uid="{0F6F0F3A-0488-4873-A470-F9DD99EBEA5D}"/>
    <cellStyle name="20% - Énfasis2 6" xfId="95" xr:uid="{76761D0F-0A9A-4389-AE14-5B152DB0B2C4}"/>
    <cellStyle name="20% - Énfasis2 7" xfId="96" xr:uid="{16FB2B4C-5447-4AA1-9304-3F81D6E00E06}"/>
    <cellStyle name="20% - Énfasis2 8" xfId="97" xr:uid="{AF5ADE55-761D-41DC-83DD-0E0DFF34BF66}"/>
    <cellStyle name="20% - Énfasis2 9" xfId="98" xr:uid="{5F4F5D5F-2486-4070-8108-2A87FBDBE7C1}"/>
    <cellStyle name="20% - Énfasis3 10" xfId="99" xr:uid="{884C9846-030D-4B49-9C15-8877870414AC}"/>
    <cellStyle name="20% - Énfasis3 10 2" xfId="1965" xr:uid="{42C79D69-B937-4C42-8879-7856407F0540}"/>
    <cellStyle name="20% - Énfasis3 11" xfId="100" xr:uid="{ED3934A5-DC70-41DA-A3A1-EA2704575386}"/>
    <cellStyle name="20% - Énfasis3 12" xfId="101" xr:uid="{FB8E0687-CD1D-47BE-B6D2-430B0FEDBD0D}"/>
    <cellStyle name="20% - Énfasis3 13" xfId="102" xr:uid="{BB4C15F9-EEEB-4FD3-B638-EDD2593C08F8}"/>
    <cellStyle name="20% - Énfasis3 14" xfId="103" xr:uid="{62DD907F-FEF5-4181-AADC-F4207BE57433}"/>
    <cellStyle name="20% - Énfasis3 15" xfId="104" xr:uid="{51987031-3C50-457B-8923-6EEC3CD5B3D1}"/>
    <cellStyle name="20% - Énfasis3 16" xfId="105" xr:uid="{18FE1B80-393E-4A80-832B-4BF62487F0E1}"/>
    <cellStyle name="20% - Énfasis3 17" xfId="106" xr:uid="{93823CCF-747B-4169-8965-B7147F7771D8}"/>
    <cellStyle name="20% - Énfasis3 18" xfId="107" xr:uid="{9C09E532-2D32-4F20-8B56-1E4D4F13AA78}"/>
    <cellStyle name="20% - Énfasis3 19" xfId="108" xr:uid="{83720592-2924-4131-B83E-184DE9B31B21}"/>
    <cellStyle name="20% - Énfasis3 2" xfId="109" xr:uid="{CFE0C4F8-274D-433C-9E72-469BB3DBE8D3}"/>
    <cellStyle name="20% - Énfasis3 2 2" xfId="1458" xr:uid="{21F1B971-5A16-4AF6-B363-C7928BD28B4D}"/>
    <cellStyle name="20% - Énfasis3 20" xfId="110" xr:uid="{718011F8-94C0-44E2-8E1F-44AA09D37EA0}"/>
    <cellStyle name="20% - Énfasis3 21" xfId="872" xr:uid="{916A47F2-4D2F-4D76-8777-4B9CFE7B6F52}"/>
    <cellStyle name="20% - Énfasis3 21 2" xfId="944" xr:uid="{06C33770-4B14-4B2B-9C4D-8E86B6E6BB42}"/>
    <cellStyle name="20% - Énfasis3 21 2 2" xfId="945" xr:uid="{A9B08CF6-1D19-454C-972F-056993BE5BAF}"/>
    <cellStyle name="20% - Énfasis3 21 3" xfId="946" xr:uid="{2F3FAE2B-BF30-49D6-81F1-C3B46F1CFC88}"/>
    <cellStyle name="20% - Énfasis3 21 3 2" xfId="947" xr:uid="{EC0A1921-45F7-41C7-921C-641BDAF5CBA6}"/>
    <cellStyle name="20% - Énfasis3 21 4" xfId="948" xr:uid="{F9A4DBF3-1819-44F5-B99C-BC8BB7F80C78}"/>
    <cellStyle name="20% - Énfasis3 22" xfId="919" xr:uid="{48279ADD-8B01-4ED5-80AA-C2A2DC179E0B}"/>
    <cellStyle name="20% - Énfasis3 22 2" xfId="949" xr:uid="{968DDE03-10E0-4D51-8639-9B2514ABEDE6}"/>
    <cellStyle name="20% - Énfasis3 22 2 2" xfId="950" xr:uid="{B1878C75-ABB8-4C13-A07B-11F301C485D5}"/>
    <cellStyle name="20% - Énfasis3 22 3" xfId="951" xr:uid="{85C8CC98-9B68-4113-94FD-A2DA7BA7F379}"/>
    <cellStyle name="20% - Énfasis3 23" xfId="1459" xr:uid="{ED034865-667A-4954-B4A9-CA103B5F6DA5}"/>
    <cellStyle name="20% - Énfasis3 24" xfId="7" xr:uid="{53E7D258-6B8B-4312-958E-4FC4DC82152A}"/>
    <cellStyle name="20% - Énfasis3 3" xfId="111" xr:uid="{67BD79E1-D190-4637-ACF9-F42ED916F978}"/>
    <cellStyle name="20% - Énfasis3 3 2" xfId="1460" xr:uid="{BC705A79-FEF4-42FF-992C-AC9B83D10C94}"/>
    <cellStyle name="20% - Énfasis3 4" xfId="112" xr:uid="{E73DDC17-E3F9-4824-978E-9223967D7B0F}"/>
    <cellStyle name="20% - Énfasis3 4 2" xfId="1461" xr:uid="{D0F72394-F9BE-4503-B211-2AC73E8B87B5}"/>
    <cellStyle name="20% - Énfasis3 5" xfId="113" xr:uid="{BB68C606-A8BA-43E7-96A5-BC305F2F3EF5}"/>
    <cellStyle name="20% - Énfasis3 6" xfId="114" xr:uid="{3F1AD323-4642-4557-97CF-0AF912ABABF8}"/>
    <cellStyle name="20% - Énfasis3 7" xfId="115" xr:uid="{A404C15E-4892-47A8-954E-6B16EB561937}"/>
    <cellStyle name="20% - Énfasis3 8" xfId="116" xr:uid="{7B4D362B-B0B0-4A58-A688-5D345B103CD3}"/>
    <cellStyle name="20% - Énfasis3 8 2" xfId="1992" xr:uid="{05E1E4B7-06AB-40BB-856B-701512198132}"/>
    <cellStyle name="20% - Énfasis3 9" xfId="117" xr:uid="{638C8780-A1A7-4576-9FA5-6CBE481055FC}"/>
    <cellStyle name="20% - Énfasis3 9 2" xfId="2010" xr:uid="{178DDA57-C55C-4EAB-8FAA-773F9E89F3A8}"/>
    <cellStyle name="20% - Énfasis3 9 3" xfId="2256" xr:uid="{B35D4901-D701-43CA-B737-297C156BB2C2}"/>
    <cellStyle name="20% - Énfasis4" xfId="1825" builtinId="42" customBuiltin="1"/>
    <cellStyle name="20% - Énfasis4 10" xfId="118" xr:uid="{3325E076-7A36-40D9-9937-6538E5CC3D7A}"/>
    <cellStyle name="20% - Énfasis4 11" xfId="119" xr:uid="{C77177A3-BDDA-4B91-A18E-843D742524E0}"/>
    <cellStyle name="20% - Énfasis4 12" xfId="120" xr:uid="{873EB01C-35F9-4DDB-A53B-D2D50484D923}"/>
    <cellStyle name="20% - Énfasis4 13" xfId="121" xr:uid="{792B949A-4D23-44A4-837C-E76465650782}"/>
    <cellStyle name="20% - Énfasis4 14" xfId="122" xr:uid="{AAE5BBEA-8055-4E0F-90F5-7B0A87400B9A}"/>
    <cellStyle name="20% - Énfasis4 15" xfId="123" xr:uid="{9663F7BC-3126-463B-9F19-9DED1DBC8328}"/>
    <cellStyle name="20% - Énfasis4 16" xfId="124" xr:uid="{36719671-C016-4A34-BF96-CEAD59939A5F}"/>
    <cellStyle name="20% - Énfasis4 17" xfId="125" xr:uid="{63D6AD8C-897A-45EE-B9B6-F9C0FFCC2B9A}"/>
    <cellStyle name="20% - Énfasis4 18" xfId="126" xr:uid="{88DE7E35-F657-418B-A0D3-087554DCAD72}"/>
    <cellStyle name="20% - Énfasis4 19" xfId="127" xr:uid="{F457C7CE-7D83-4954-8053-CD91280FDB00}"/>
    <cellStyle name="20% - Énfasis4 2" xfId="128" xr:uid="{290B0F5F-1FD4-477F-B4CE-2E9C99720E3C}"/>
    <cellStyle name="20% - Énfasis4 2 2" xfId="1462" xr:uid="{361A1601-1FD2-4455-A7A4-233F5A04F573}"/>
    <cellStyle name="20% - Énfasis4 20" xfId="129" xr:uid="{59069888-DCCD-476A-BECE-5DDEEF1572CF}"/>
    <cellStyle name="20% - Énfasis4 21" xfId="876" xr:uid="{3DA1F8C4-208C-4053-A14F-DB4EBAF434E9}"/>
    <cellStyle name="20% - Énfasis4 21 2" xfId="952" xr:uid="{14BC8207-10EB-49F8-8589-A8B589E21866}"/>
    <cellStyle name="20% - Énfasis4 21 2 2" xfId="953" xr:uid="{C09D81E6-61F3-4DD0-A9BF-1DF7DFB5D1D6}"/>
    <cellStyle name="20% - Énfasis4 21 3" xfId="954" xr:uid="{DC46E199-43AA-48B4-B1B1-4AEA05048AD1}"/>
    <cellStyle name="20% - Énfasis4 21 3 2" xfId="955" xr:uid="{249EBD3B-BD0A-4C92-9358-E413D45F5D26}"/>
    <cellStyle name="20% - Énfasis4 21 4" xfId="956" xr:uid="{10441C59-C9A1-47E9-8511-C53131ABECBC}"/>
    <cellStyle name="20% - Énfasis4 22" xfId="921" xr:uid="{30B0687E-2423-4A02-AA94-9B8EFEFC22B0}"/>
    <cellStyle name="20% - Énfasis4 22 2" xfId="957" xr:uid="{9F01F891-0F74-49E4-B97F-240552C69A95}"/>
    <cellStyle name="20% - Énfasis4 22 2 2" xfId="958" xr:uid="{32B4D891-0C8D-46FC-9855-269F21A80627}"/>
    <cellStyle name="20% - Énfasis4 22 3" xfId="959" xr:uid="{E57EE946-37E8-4A50-9326-2B2D19D74640}"/>
    <cellStyle name="20% - Énfasis4 23" xfId="1463" xr:uid="{B10413D2-A8C2-48A2-B1A3-03D190C25D90}"/>
    <cellStyle name="20% - Énfasis4 24" xfId="8" xr:uid="{A1B2A489-BCF7-4DD8-8AE4-DDA0074C7F78}"/>
    <cellStyle name="20% - Énfasis4 25" xfId="2237" xr:uid="{CFEBA4C3-F2EC-4385-837F-D79D87731B7B}"/>
    <cellStyle name="20% - Énfasis4 3" xfId="130" xr:uid="{3DFA676C-CDD6-4B37-AED3-42DEFE60DB3B}"/>
    <cellStyle name="20% - Énfasis4 3 2" xfId="1464" xr:uid="{C64DB3DC-02A6-4A84-B9F2-062453EB680E}"/>
    <cellStyle name="20% - Énfasis4 4" xfId="131" xr:uid="{4E29C082-5B9F-4A4B-8091-3CF8928044C1}"/>
    <cellStyle name="20% - Énfasis4 4 2" xfId="1465" xr:uid="{E2F42753-77E5-4A71-AEB6-92E0685FE475}"/>
    <cellStyle name="20% - Énfasis4 5" xfId="132" xr:uid="{AD469F51-E36D-4876-BA7E-FAA8B56B0FF3}"/>
    <cellStyle name="20% - Énfasis4 6" xfId="133" xr:uid="{3F27B687-46B2-4498-A0F2-2E7F5B2D24AE}"/>
    <cellStyle name="20% - Énfasis4 7" xfId="134" xr:uid="{35A14040-8A25-4D43-B129-AEFE09341942}"/>
    <cellStyle name="20% - Énfasis4 8" xfId="135" xr:uid="{75EF2728-8511-4E5A-9D14-FA5B6A18F2DF}"/>
    <cellStyle name="20% - Énfasis4 9" xfId="136" xr:uid="{16BD924F-DB3B-45A4-91A6-A6930B4C0D35}"/>
    <cellStyle name="20% - Énfasis5" xfId="1828" builtinId="46" customBuiltin="1"/>
    <cellStyle name="20% - Énfasis5 2" xfId="880" xr:uid="{6B159A07-0FB9-4113-A809-DA94606C410D}"/>
    <cellStyle name="20% - Énfasis5 2 2" xfId="960" xr:uid="{69392ED2-7BA9-400A-9556-82B628DE31A4}"/>
    <cellStyle name="20% - Énfasis5 2 2 2" xfId="961" xr:uid="{AA105024-F934-483C-932B-A01DE7A74E68}"/>
    <cellStyle name="20% - Énfasis5 2 3" xfId="962" xr:uid="{56D660F8-C809-4ABD-90C0-D5EC4F1BD97D}"/>
    <cellStyle name="20% - Énfasis5 2 3 2" xfId="963" xr:uid="{497AE8A4-2418-4CC4-96DB-3669A60C8A84}"/>
    <cellStyle name="20% - Énfasis5 2 4" xfId="964" xr:uid="{79755B16-DA7E-43D0-A3A8-5EAAFA569994}"/>
    <cellStyle name="20% - Énfasis5 2 5" xfId="1867" xr:uid="{AA464055-79CE-4EDF-87C1-D32147759DB0}"/>
    <cellStyle name="20% - Énfasis5 3" xfId="923" xr:uid="{99B7F6E9-6978-4626-921A-C99EFDFDAD6C}"/>
    <cellStyle name="20% - Énfasis5 3 2" xfId="965" xr:uid="{306D19E4-EABD-4257-B84A-277B348FD9F1}"/>
    <cellStyle name="20% - Énfasis5 3 2 2" xfId="966" xr:uid="{D40D97B8-5F74-466C-963C-C0C8C01FE79A}"/>
    <cellStyle name="20% - Énfasis5 3 3" xfId="967" xr:uid="{5A3AA9E5-9599-47ED-8128-DB12ADEE5D7D}"/>
    <cellStyle name="20% - Énfasis5 3 4" xfId="1890" xr:uid="{CD24E228-4F52-4B6E-A776-56E15855C0C9}"/>
    <cellStyle name="20% - Énfasis5 4" xfId="1466" xr:uid="{F6F4DBA9-BB43-42B4-BBF0-7441572D79C5}"/>
    <cellStyle name="20% - Énfasis5 4 2" xfId="1891" xr:uid="{029CF16E-054E-4F82-8E94-8547740A240A}"/>
    <cellStyle name="20% - Énfasis5 5" xfId="1467" xr:uid="{14039D06-3B5B-4642-9339-68C1FEECCEF8}"/>
    <cellStyle name="20% - Énfasis5 5 2" xfId="1892" xr:uid="{29CC484C-3ECC-485E-8F1F-7B137FE0EB35}"/>
    <cellStyle name="20% - Énfasis5 6" xfId="9" xr:uid="{9C3A61EC-1174-4460-85F5-2512DA93C966}"/>
    <cellStyle name="20% - Énfasis5 7" xfId="1894" xr:uid="{1639198E-F2E6-49DD-9CB2-AC3063348612}"/>
    <cellStyle name="20% - Énfasis5 8" xfId="2239" xr:uid="{A8C8B26A-9699-46C8-99E8-5A804503906C}"/>
    <cellStyle name="20% - Énfasis6" xfId="1831" builtinId="50" customBuiltin="1"/>
    <cellStyle name="20% - Énfasis6 10" xfId="137" xr:uid="{C0BEC01E-3E7A-4BE8-92E8-858BD875D9FA}"/>
    <cellStyle name="20% - Énfasis6 11" xfId="138" xr:uid="{B194D599-3D09-4907-940F-EDC6F89D7401}"/>
    <cellStyle name="20% - Énfasis6 12" xfId="139" xr:uid="{A3566343-DED8-41A7-8F75-5B10B7BB6349}"/>
    <cellStyle name="20% - Énfasis6 13" xfId="140" xr:uid="{81C781A7-6678-467E-BB30-F3737F88C7B3}"/>
    <cellStyle name="20% - Énfasis6 14" xfId="141" xr:uid="{6D9567B8-84CE-4242-9D5B-4CA902EB37BE}"/>
    <cellStyle name="20% - Énfasis6 15" xfId="142" xr:uid="{54C2980C-8CAF-4805-8CB0-BD0E62016C42}"/>
    <cellStyle name="20% - Énfasis6 16" xfId="143" xr:uid="{1B02DBA1-0F70-4106-9890-182366E7D7B5}"/>
    <cellStyle name="20% - Énfasis6 17" xfId="144" xr:uid="{182267B8-9D6D-4F11-8672-2F7365C4DEA8}"/>
    <cellStyle name="20% - Énfasis6 18" xfId="145" xr:uid="{4DFEFCF5-87DF-4394-9B32-A8FBBAB07EA7}"/>
    <cellStyle name="20% - Énfasis6 19" xfId="146" xr:uid="{7DEA30CF-4A26-4FFC-AA10-36326D0BF879}"/>
    <cellStyle name="20% - Énfasis6 2" xfId="147" xr:uid="{03D98DF9-F722-4CDF-BCE4-03768A7C43D3}"/>
    <cellStyle name="20% - Énfasis6 2 2" xfId="1468" xr:uid="{2B1208AB-E0BF-4EDB-85C5-ACF36E1E1A6D}"/>
    <cellStyle name="20% - Énfasis6 20" xfId="148" xr:uid="{CF1007D7-FF30-4529-A729-AC873A3FF3EF}"/>
    <cellStyle name="20% - Énfasis6 21" xfId="884" xr:uid="{00D14F0D-4A1C-4B63-9B17-5106D7EC487A}"/>
    <cellStyle name="20% - Énfasis6 21 2" xfId="968" xr:uid="{47D79943-9D4B-45B9-A6FE-57E73DF75549}"/>
    <cellStyle name="20% - Énfasis6 21 2 2" xfId="969" xr:uid="{8BE8CC74-32E7-4657-9233-FBE6A7B4C668}"/>
    <cellStyle name="20% - Énfasis6 21 3" xfId="970" xr:uid="{A05E073B-C304-4C93-9315-47FF42EC7D22}"/>
    <cellStyle name="20% - Énfasis6 21 3 2" xfId="971" xr:uid="{A7D4E0A9-AA29-4359-9136-7991D6B3751D}"/>
    <cellStyle name="20% - Énfasis6 21 4" xfId="972" xr:uid="{546A693F-2B73-4794-A330-63CB0C11C38D}"/>
    <cellStyle name="20% - Énfasis6 22" xfId="925" xr:uid="{3D9242BB-9417-4A4E-8F63-73A9A05C6D39}"/>
    <cellStyle name="20% - Énfasis6 22 2" xfId="973" xr:uid="{62157694-9E7D-4028-8ACF-28E35728B41C}"/>
    <cellStyle name="20% - Énfasis6 22 2 2" xfId="974" xr:uid="{5CD0A935-0B90-4876-A93E-8F212F94839F}"/>
    <cellStyle name="20% - Énfasis6 22 3" xfId="975" xr:uid="{B51DB5CE-7BF9-433B-95BE-6C4AB5AF3071}"/>
    <cellStyle name="20% - Énfasis6 23" xfId="1469" xr:uid="{48AEBF73-36CE-40B1-A39D-B31B5E127884}"/>
    <cellStyle name="20% - Énfasis6 24" xfId="10" xr:uid="{69814A73-72A0-4CB9-87F3-D95238FEFEE3}"/>
    <cellStyle name="20% - Énfasis6 25" xfId="2241" xr:uid="{B62AD082-5412-4EEA-AF9E-2CF5560E927F}"/>
    <cellStyle name="20% - Énfasis6 3" xfId="149" xr:uid="{1C94C7E3-6C60-4041-A3B5-76B03833BFAE}"/>
    <cellStyle name="20% - Énfasis6 3 2" xfId="1470" xr:uid="{4F696B13-222B-4B24-840F-CE388F100267}"/>
    <cellStyle name="20% - Énfasis6 4" xfId="150" xr:uid="{EF1474DA-0E63-455D-AE3B-DF3D45538159}"/>
    <cellStyle name="20% - Énfasis6 4 2" xfId="1471" xr:uid="{FF470FBA-11CE-43C8-8293-D38620FA55E0}"/>
    <cellStyle name="20% - Énfasis6 5" xfId="151" xr:uid="{89A38FD3-9BED-4D28-AECA-0CB43CAA7F24}"/>
    <cellStyle name="20% - Énfasis6 6" xfId="152" xr:uid="{8213489E-D790-4AA8-907F-4D8EDA2B8BB7}"/>
    <cellStyle name="20% - Énfasis6 7" xfId="153" xr:uid="{004EEB14-99C3-4CCD-B843-48504E77013E}"/>
    <cellStyle name="20% - Énfasis6 8" xfId="154" xr:uid="{F6675327-CB51-41C5-89AB-1D399F463809}"/>
    <cellStyle name="20% - Énfasis6 9" xfId="155" xr:uid="{2BC2541E-EF9C-4AE4-A175-57C8498B8062}"/>
    <cellStyle name="2o.nível" xfId="1472" xr:uid="{30AF756C-8700-442F-B768-DD10BD05A85A}"/>
    <cellStyle name="40% - Énfasis1" xfId="1818" builtinId="31" customBuiltin="1"/>
    <cellStyle name="40% - Énfasis1 10" xfId="156" xr:uid="{7585BA92-478F-4511-8316-D8B15E934F31}"/>
    <cellStyle name="40% - Énfasis1 11" xfId="157" xr:uid="{1F36D84C-476D-461E-99D3-B710AF7AF233}"/>
    <cellStyle name="40% - Énfasis1 12" xfId="158" xr:uid="{00486F69-4357-4BF2-84F0-A09476BD0035}"/>
    <cellStyle name="40% - Énfasis1 13" xfId="159" xr:uid="{C8137F31-7535-4F61-B0C6-BB9E6EC5335E}"/>
    <cellStyle name="40% - Énfasis1 14" xfId="160" xr:uid="{E6E5A6AB-9D8C-447E-A765-4F8BEE92599B}"/>
    <cellStyle name="40% - Énfasis1 15" xfId="161" xr:uid="{F06D3F27-9635-469C-A0C5-8AC167C5E11C}"/>
    <cellStyle name="40% - Énfasis1 16" xfId="162" xr:uid="{39A8493D-A506-4312-BC5B-74AD013A9DFA}"/>
    <cellStyle name="40% - Énfasis1 17" xfId="163" xr:uid="{E8F54A39-CBD6-48B1-8A12-78E655089C7B}"/>
    <cellStyle name="40% - Énfasis1 18" xfId="164" xr:uid="{61117927-5931-456B-AD44-CBAA6E0A7B8D}"/>
    <cellStyle name="40% - Énfasis1 19" xfId="165" xr:uid="{A5F4C644-6349-4C96-8930-ACA51BE90289}"/>
    <cellStyle name="40% - Énfasis1 2" xfId="166" xr:uid="{B7B529ED-C689-4D61-AFB5-F7E187A05676}"/>
    <cellStyle name="40% - Énfasis1 2 2" xfId="1473" xr:uid="{3DFAC730-358E-4A0F-BE27-DD71DF7D1704}"/>
    <cellStyle name="40% - Énfasis1 20" xfId="167" xr:uid="{4018B50F-10DD-45E9-B476-2C699F3DA3A0}"/>
    <cellStyle name="40% - Énfasis1 21" xfId="865" xr:uid="{7BC9A720-6EB7-43A7-A176-DDCDD338F6E2}"/>
    <cellStyle name="40% - Énfasis1 21 2" xfId="976" xr:uid="{98C2F337-D86C-40FF-A181-6286B088E130}"/>
    <cellStyle name="40% - Énfasis1 21 2 2" xfId="977" xr:uid="{A509B3D7-77C8-427D-BA41-EE7726B01ACC}"/>
    <cellStyle name="40% - Énfasis1 21 3" xfId="978" xr:uid="{C3A9B30F-1EAF-43CA-BF57-1E38B125B9A4}"/>
    <cellStyle name="40% - Énfasis1 21 3 2" xfId="979" xr:uid="{202B3520-FEED-41F3-A939-95C3B563C628}"/>
    <cellStyle name="40% - Énfasis1 21 4" xfId="980" xr:uid="{AAAD2554-2100-48DB-B7FB-47CE97714524}"/>
    <cellStyle name="40% - Énfasis1 22" xfId="916" xr:uid="{BFB82F59-03E8-44FA-98A4-0120989D6A77}"/>
    <cellStyle name="40% - Énfasis1 22 2" xfId="981" xr:uid="{DFF8B745-74B6-4959-A357-CBC270AD8E04}"/>
    <cellStyle name="40% - Énfasis1 22 2 2" xfId="982" xr:uid="{4A59843C-2BDD-4501-98A0-0209719ED070}"/>
    <cellStyle name="40% - Énfasis1 22 3" xfId="983" xr:uid="{2AC001EB-B726-4190-9E00-AE7C101205F1}"/>
    <cellStyle name="40% - Énfasis1 23" xfId="1474" xr:uid="{8A35978A-2A70-4C9B-A6C6-E59177903907}"/>
    <cellStyle name="40% - Énfasis1 24" xfId="1475" xr:uid="{B3FC83F7-582B-4FDA-B70B-27BEFF2C44D8}"/>
    <cellStyle name="40% - Énfasis1 25" xfId="11" xr:uid="{61F60FE5-344F-4DDE-A695-9BA9ED79BB71}"/>
    <cellStyle name="40% - Énfasis1 26" xfId="2233" xr:uid="{69C2926F-B2D1-43DF-85DC-0F6120619436}"/>
    <cellStyle name="40% - Énfasis1 3" xfId="168" xr:uid="{B14584B2-D9EF-4464-8258-DCCB4F0C1253}"/>
    <cellStyle name="40% - Énfasis1 3 2" xfId="1476" xr:uid="{5C0AA727-5969-4047-9E4E-748E7796BB82}"/>
    <cellStyle name="40% - Énfasis1 4" xfId="169" xr:uid="{2513BEC5-CB69-400F-989F-8E982078C826}"/>
    <cellStyle name="40% - Énfasis1 4 2" xfId="1477" xr:uid="{7BC61151-0A8B-4CC2-A5E6-C9EA21AE51A8}"/>
    <cellStyle name="40% - Énfasis1 5" xfId="170" xr:uid="{0CAF83C4-5420-40DA-AF7C-A207D5872D41}"/>
    <cellStyle name="40% - Énfasis1 6" xfId="171" xr:uid="{0D4B89FB-9EB7-4696-B025-CDDC1C40C598}"/>
    <cellStyle name="40% - Énfasis1 7" xfId="172" xr:uid="{B0798284-001C-4CC2-84C9-A991C5069B8E}"/>
    <cellStyle name="40% - Énfasis1 8" xfId="173" xr:uid="{2E3AB663-4C27-45E0-B215-0C3D41B8336D}"/>
    <cellStyle name="40% - Énfasis1 9" xfId="174" xr:uid="{6BCDCCEB-9361-4AD8-A73F-64EB91813F43}"/>
    <cellStyle name="40% - Énfasis2" xfId="1821" builtinId="35" customBuiltin="1"/>
    <cellStyle name="40% - Énfasis2 2" xfId="869" xr:uid="{64BA901A-3770-4599-AB52-5EB2C5A08A87}"/>
    <cellStyle name="40% - Énfasis2 2 2" xfId="984" xr:uid="{2654914B-3B03-4D12-A1AA-CD47FA20AFBA}"/>
    <cellStyle name="40% - Énfasis2 2 2 2" xfId="985" xr:uid="{BDE61606-348F-4B8E-9511-F788763EEB0E}"/>
    <cellStyle name="40% - Énfasis2 2 3" xfId="986" xr:uid="{0DF7F9C7-9A5F-4495-AF4F-FC6A35D7A78E}"/>
    <cellStyle name="40% - Énfasis2 2 3 2" xfId="987" xr:uid="{78BDE363-BA89-44D2-8F7D-1050A8C66271}"/>
    <cellStyle name="40% - Énfasis2 2 4" xfId="988" xr:uid="{F33C8408-EE48-4793-80F0-9BE7A3112106}"/>
    <cellStyle name="40% - Énfasis2 2 5" xfId="1868" xr:uid="{B31E16CC-C6A0-4C61-929F-B91E03997FED}"/>
    <cellStyle name="40% - Énfasis2 3" xfId="918" xr:uid="{4BC3A890-E298-46AD-A9B0-0D531240C59F}"/>
    <cellStyle name="40% - Énfasis2 3 2" xfId="989" xr:uid="{642649D8-805B-4B68-A390-43B957744FF3}"/>
    <cellStyle name="40% - Énfasis2 3 2 2" xfId="990" xr:uid="{8902A2E3-5272-4CBC-B349-41B960545D6A}"/>
    <cellStyle name="40% - Énfasis2 3 3" xfId="991" xr:uid="{5ECB8FA5-FD73-42FB-9BEC-562FBAD9930A}"/>
    <cellStyle name="40% - Énfasis2 3 4" xfId="1895" xr:uid="{D2E8B8AC-2AFE-4D19-AB83-9C3CCE7490E4}"/>
    <cellStyle name="40% - Énfasis2 4" xfId="1478" xr:uid="{8C4B9C66-EAEF-444C-871E-8BFDD4304AAB}"/>
    <cellStyle name="40% - Énfasis2 4 2" xfId="1896" xr:uid="{477383FB-A2B9-40F6-8C31-756EDC97D1D2}"/>
    <cellStyle name="40% - Énfasis2 5" xfId="1479" xr:uid="{EA99BBD6-9A65-4C38-A333-FDDCFBC39568}"/>
    <cellStyle name="40% - Énfasis2 5 2" xfId="1897" xr:uid="{A7AF2471-7613-41E0-B49B-348BA0BC04AD}"/>
    <cellStyle name="40% - Énfasis2 6" xfId="12" xr:uid="{49ECD036-8C4B-44A7-B9F2-E69C7B008D10}"/>
    <cellStyle name="40% - Énfasis2 7" xfId="1898" xr:uid="{D77FAF4A-3FED-4BE2-9593-7E53AFB915E8}"/>
    <cellStyle name="40% - Énfasis2 8" xfId="2235" xr:uid="{E7914A92-98A5-4216-AD83-630235CFEEF1}"/>
    <cellStyle name="40% - Énfasis3" xfId="1823" builtinId="39" customBuiltin="1"/>
    <cellStyle name="40% - Énfasis3 10" xfId="175" xr:uid="{162D44F0-46D4-4034-8BA7-899DF3374958}"/>
    <cellStyle name="40% - Énfasis3 11" xfId="176" xr:uid="{5D6A17A6-61DC-43DD-B100-D52132F8A369}"/>
    <cellStyle name="40% - Énfasis3 12" xfId="177" xr:uid="{C2DA7CFE-08BF-4C77-BCFC-96B90E89C946}"/>
    <cellStyle name="40% - Énfasis3 13" xfId="178" xr:uid="{7C8D2809-C500-4685-9672-926CC0C6246D}"/>
    <cellStyle name="40% - Énfasis3 14" xfId="179" xr:uid="{21099FDA-75D8-41CA-B42A-6C249C939037}"/>
    <cellStyle name="40% - Énfasis3 15" xfId="180" xr:uid="{858AFF56-66EB-49DA-A22D-8AB26B9172AA}"/>
    <cellStyle name="40% - Énfasis3 16" xfId="181" xr:uid="{E9BE5C63-85C5-42C1-8807-918EC2AF7CD3}"/>
    <cellStyle name="40% - Énfasis3 17" xfId="182" xr:uid="{F43C244F-4283-4C0A-A388-F937908593FA}"/>
    <cellStyle name="40% - Énfasis3 18" xfId="183" xr:uid="{60654E88-2CF7-4302-8D46-69DE358C3379}"/>
    <cellStyle name="40% - Énfasis3 19" xfId="184" xr:uid="{49DB8724-12FE-4F66-B037-23AD20C74078}"/>
    <cellStyle name="40% - Énfasis3 2" xfId="185" xr:uid="{94F1874F-22FD-4339-9C3D-33EB4DE570EA}"/>
    <cellStyle name="40% - Énfasis3 2 2" xfId="1480" xr:uid="{B379A46A-BFC5-4684-926C-C657207DA1A8}"/>
    <cellStyle name="40% - Énfasis3 20" xfId="186" xr:uid="{AC07C64C-A0FC-4579-8AD7-4A38AC24F1E4}"/>
    <cellStyle name="40% - Énfasis3 21" xfId="873" xr:uid="{86B0E790-1F03-41A8-BC83-6437124C02D1}"/>
    <cellStyle name="40% - Énfasis3 21 2" xfId="992" xr:uid="{A774D386-B3ED-42D8-97A2-27F198D49ADF}"/>
    <cellStyle name="40% - Énfasis3 21 2 2" xfId="993" xr:uid="{BAB96E98-1B70-41CB-9A7A-1819F1063B9C}"/>
    <cellStyle name="40% - Énfasis3 21 3" xfId="994" xr:uid="{B759A577-E0A2-4D56-B4CD-7D351DAB3A59}"/>
    <cellStyle name="40% - Énfasis3 21 3 2" xfId="995" xr:uid="{97144B1E-858D-4446-884E-DFD6634E7A09}"/>
    <cellStyle name="40% - Énfasis3 21 4" xfId="996" xr:uid="{C00F2CBD-4851-4C1A-8B41-32A1AAC7F79C}"/>
    <cellStyle name="40% - Énfasis3 22" xfId="920" xr:uid="{B1CEE858-F734-4C3A-860F-A73B86C40D68}"/>
    <cellStyle name="40% - Énfasis3 22 2" xfId="997" xr:uid="{7AEE9969-BF6D-476A-A61B-27B263CE4614}"/>
    <cellStyle name="40% - Énfasis3 22 2 2" xfId="998" xr:uid="{09D00037-3A74-4F64-985D-45358C551FB8}"/>
    <cellStyle name="40% - Énfasis3 22 3" xfId="999" xr:uid="{52BC5150-95EE-4505-9FDB-DF1E6EFEB0F8}"/>
    <cellStyle name="40% - Énfasis3 23" xfId="1481" xr:uid="{2850EC41-25FE-4934-820E-F19BE293E482}"/>
    <cellStyle name="40% - Énfasis3 24" xfId="13" xr:uid="{AB19F98D-E546-4687-B83A-622F706D5F96}"/>
    <cellStyle name="40% - Énfasis3 25" xfId="2236" xr:uid="{0AD47A1B-4C38-4095-94D2-FA0C3CA96AF5}"/>
    <cellStyle name="40% - Énfasis3 3" xfId="187" xr:uid="{9C540652-E1A5-40DE-B19D-1176D570DA41}"/>
    <cellStyle name="40% - Énfasis3 3 2" xfId="1482" xr:uid="{51D15957-893F-4E13-B2D4-5E9E835A76EC}"/>
    <cellStyle name="40% - Énfasis3 4" xfId="188" xr:uid="{88B00E49-475D-418C-AFCC-DEC9D6F9AAAC}"/>
    <cellStyle name="40% - Énfasis3 4 2" xfId="1483" xr:uid="{C6F4B726-570A-4A7F-9F03-508767164C53}"/>
    <cellStyle name="40% - Énfasis3 5" xfId="189" xr:uid="{EF278B88-B284-499F-A518-9631675B7A59}"/>
    <cellStyle name="40% - Énfasis3 6" xfId="190" xr:uid="{970E7BFE-0782-415F-8D62-BADE01C29903}"/>
    <cellStyle name="40% - Énfasis3 7" xfId="191" xr:uid="{C31EF4FD-1024-4F0D-ABA6-E6F3374434D4}"/>
    <cellStyle name="40% - Énfasis3 8" xfId="192" xr:uid="{42A83421-6B2F-4019-9270-F6847F7997E3}"/>
    <cellStyle name="40% - Énfasis3 9" xfId="193" xr:uid="{5F9A2D3D-7BC8-454A-A88A-3558A92B5650}"/>
    <cellStyle name="40% - Énfasis4" xfId="1826" builtinId="43" customBuiltin="1"/>
    <cellStyle name="40% - Énfasis4 10" xfId="194" xr:uid="{9B6BFE58-C43B-4D6B-A401-B9885F9682B5}"/>
    <cellStyle name="40% - Énfasis4 11" xfId="195" xr:uid="{B6B8BDEE-F386-49AF-93FA-A81F40E04A59}"/>
    <cellStyle name="40% - Énfasis4 12" xfId="196" xr:uid="{E7C2746C-3DC0-470D-B806-25D5A50D9955}"/>
    <cellStyle name="40% - Énfasis4 13" xfId="197" xr:uid="{E0B29099-839D-4349-BAE3-247CE7B7390C}"/>
    <cellStyle name="40% - Énfasis4 14" xfId="198" xr:uid="{BA9FCC59-9D29-4BBC-B066-E25DB0FD3A42}"/>
    <cellStyle name="40% - Énfasis4 15" xfId="199" xr:uid="{E1625478-B738-40DF-A962-88D61F0D5AA4}"/>
    <cellStyle name="40% - Énfasis4 16" xfId="200" xr:uid="{B6F06627-AB09-47E8-A18D-A8CBBE8F0BE2}"/>
    <cellStyle name="40% - Énfasis4 17" xfId="201" xr:uid="{6D38E732-C418-4A11-8FE2-9F034DC1BD3B}"/>
    <cellStyle name="40% - Énfasis4 18" xfId="202" xr:uid="{13DE46F0-FA3D-4AE7-920B-6F1CC5883E1C}"/>
    <cellStyle name="40% - Énfasis4 19" xfId="203" xr:uid="{FB148904-B0F6-4993-B4E0-E74424D21780}"/>
    <cellStyle name="40% - Énfasis4 2" xfId="204" xr:uid="{177EEDF6-4328-4772-8467-8ED1FA7DE978}"/>
    <cellStyle name="40% - Énfasis4 2 2" xfId="1484" xr:uid="{2EE8DEE3-2418-43DC-995F-9C6C946B41CA}"/>
    <cellStyle name="40% - Énfasis4 20" xfId="205" xr:uid="{7F777D03-F894-4B0B-849C-6C29C3D902DE}"/>
    <cellStyle name="40% - Énfasis4 21" xfId="877" xr:uid="{4D81EFAF-878B-4EC0-B505-1ECC0BE0EE37}"/>
    <cellStyle name="40% - Énfasis4 21 2" xfId="1000" xr:uid="{DE9568D8-48FB-4720-ADE0-E2CA3F268734}"/>
    <cellStyle name="40% - Énfasis4 21 2 2" xfId="1001" xr:uid="{6220A8F4-1139-4A26-ADB4-B66B7D09FBCA}"/>
    <cellStyle name="40% - Énfasis4 21 3" xfId="1002" xr:uid="{CFBFDDB4-123D-4AFE-A8C0-117A6BE4A6AD}"/>
    <cellStyle name="40% - Énfasis4 21 3 2" xfId="1003" xr:uid="{77580362-5C49-4A3D-8E10-99C841F37E8C}"/>
    <cellStyle name="40% - Énfasis4 21 4" xfId="1004" xr:uid="{61A673BC-7092-42A8-B821-FB9CC3ACF816}"/>
    <cellStyle name="40% - Énfasis4 22" xfId="922" xr:uid="{580488DC-7CC6-4B71-8576-2B8375ECF308}"/>
    <cellStyle name="40% - Énfasis4 22 2" xfId="1005" xr:uid="{AD3EB6A7-95D6-4973-BC47-3594902D21DF}"/>
    <cellStyle name="40% - Énfasis4 22 2 2" xfId="1006" xr:uid="{95E7A979-AF7D-47C0-A2C6-A6F1E3D8790B}"/>
    <cellStyle name="40% - Énfasis4 22 3" xfId="1007" xr:uid="{1E86D8C3-6E89-4685-AE96-333DDC079302}"/>
    <cellStyle name="40% - Énfasis4 23" xfId="1485" xr:uid="{5C98462B-9265-4ECC-A533-94A71A02995C}"/>
    <cellStyle name="40% - Énfasis4 24" xfId="1486" xr:uid="{4958C6E2-C201-440B-B942-A8AC82C66D87}"/>
    <cellStyle name="40% - Énfasis4 25" xfId="14" xr:uid="{A5675519-F220-49A7-A7A0-96AE794B93BD}"/>
    <cellStyle name="40% - Énfasis4 26" xfId="2238" xr:uid="{FEC5AB6F-2539-466E-B333-D7606272E5A1}"/>
    <cellStyle name="40% - Énfasis4 3" xfId="206" xr:uid="{8743135B-6454-4FB0-8A31-4C0D2A389C25}"/>
    <cellStyle name="40% - Énfasis4 3 2" xfId="1487" xr:uid="{8D89918A-ADF4-445F-A1A7-81D56DC8C8C7}"/>
    <cellStyle name="40% - Énfasis4 4" xfId="207" xr:uid="{70EE4423-BC63-474D-A292-D3D7EF67C238}"/>
    <cellStyle name="40% - Énfasis4 4 2" xfId="1488" xr:uid="{8A12D6B0-1E50-45BD-BD8B-948716D776F3}"/>
    <cellStyle name="40% - Énfasis4 5" xfId="208" xr:uid="{35B21931-9048-4D10-9B4A-7396B63419D5}"/>
    <cellStyle name="40% - Énfasis4 6" xfId="209" xr:uid="{FC043E0F-35BD-4358-86B3-C86E9D4E6F6F}"/>
    <cellStyle name="40% - Énfasis4 7" xfId="210" xr:uid="{0FD67722-B2B9-4201-8718-A197739345F4}"/>
    <cellStyle name="40% - Énfasis4 8" xfId="211" xr:uid="{FF3E5BC1-B65F-4B59-9BE2-448331026C55}"/>
    <cellStyle name="40% - Énfasis4 9" xfId="212" xr:uid="{6F936BA7-07B4-4B67-BD41-5AF8A87C594E}"/>
    <cellStyle name="40% - Énfasis5" xfId="1829" builtinId="47" customBuiltin="1"/>
    <cellStyle name="40% - Énfasis5 2" xfId="881" xr:uid="{37BA024F-316E-4BDE-89ED-D724F15DC51E}"/>
    <cellStyle name="40% - Énfasis5 2 2" xfId="1008" xr:uid="{4CD8167F-1EBE-4F76-83BD-ED43AFB4272C}"/>
    <cellStyle name="40% - Énfasis5 2 2 2" xfId="1009" xr:uid="{40048DEF-0644-4FCF-8B87-A0B65AFCA3E0}"/>
    <cellStyle name="40% - Énfasis5 2 3" xfId="1010" xr:uid="{ADF194DE-AAB1-4EAB-8A3E-39446AEA444A}"/>
    <cellStyle name="40% - Énfasis5 2 3 2" xfId="1011" xr:uid="{3BDE50B7-9BD3-4408-8ABB-E8781A53509B}"/>
    <cellStyle name="40% - Énfasis5 2 4" xfId="1012" xr:uid="{ED6A4DF5-32E9-4072-832C-381822AEB96F}"/>
    <cellStyle name="40% - Énfasis5 2 5" xfId="1869" xr:uid="{D65925A0-CB2C-48E4-8E06-E075C092E358}"/>
    <cellStyle name="40% - Énfasis5 3" xfId="924" xr:uid="{B40B63F2-C638-4B6F-9A5E-B80AE9849E37}"/>
    <cellStyle name="40% - Énfasis5 3 2" xfId="1013" xr:uid="{C1100A19-742D-41AE-805A-C236252BD985}"/>
    <cellStyle name="40% - Énfasis5 3 2 2" xfId="1014" xr:uid="{1E155762-7A03-4AF3-B058-4A0883C87848}"/>
    <cellStyle name="40% - Énfasis5 3 3" xfId="1015" xr:uid="{CD31E0CB-D231-4C9C-837F-2A5FB9604F97}"/>
    <cellStyle name="40% - Énfasis5 3 4" xfId="1899" xr:uid="{8C0492CE-3A13-4AE6-BF0B-DE66868F52CF}"/>
    <cellStyle name="40% - Énfasis5 4" xfId="1489" xr:uid="{75C34CF2-D33B-4381-9A34-56FD1CCD4AC6}"/>
    <cellStyle name="40% - Énfasis5 4 2" xfId="1900" xr:uid="{317E2E54-8754-488A-AA59-278B2132A8F3}"/>
    <cellStyle name="40% - Énfasis5 5" xfId="1490" xr:uid="{0C942C5C-36AF-4E31-8394-80484F9AE008}"/>
    <cellStyle name="40% - Énfasis5 5 2" xfId="1901" xr:uid="{E47D5949-D93F-44DD-858B-814C93192F8C}"/>
    <cellStyle name="40% - Énfasis5 6" xfId="1491" xr:uid="{BB6ADC72-9714-4867-9579-4DC95C48A411}"/>
    <cellStyle name="40% - Énfasis5 6 2" xfId="1902" xr:uid="{D871E44A-A768-4CD8-8F49-CA7190B0012C}"/>
    <cellStyle name="40% - Énfasis5 7" xfId="15" xr:uid="{5887402A-382B-484D-9408-6301BECCF3DF}"/>
    <cellStyle name="40% - Énfasis5 8" xfId="2240" xr:uid="{4FB8354F-5CE8-4D05-BB0C-CEDF4CCCD6F5}"/>
    <cellStyle name="40% - Énfasis6" xfId="1832" builtinId="51" customBuiltin="1"/>
    <cellStyle name="40% - Énfasis6 10" xfId="213" xr:uid="{59E643F1-112D-447C-B477-AC78180204AD}"/>
    <cellStyle name="40% - Énfasis6 11" xfId="214" xr:uid="{4B2395FC-4EFA-4AE1-A416-1A791ED6827E}"/>
    <cellStyle name="40% - Énfasis6 12" xfId="215" xr:uid="{4A291B88-5F0C-49B4-BB2F-DBC9C5C8291B}"/>
    <cellStyle name="40% - Énfasis6 13" xfId="216" xr:uid="{BF349E15-3D6E-4E01-936D-A96DBFADAABC}"/>
    <cellStyle name="40% - Énfasis6 14" xfId="217" xr:uid="{E7D8C70F-6735-42A3-9283-B99B733F7B55}"/>
    <cellStyle name="40% - Énfasis6 15" xfId="218" xr:uid="{59DD111A-EF98-4B19-946C-DFF164C86958}"/>
    <cellStyle name="40% - Énfasis6 16" xfId="219" xr:uid="{9835F04C-F34E-4108-A3E6-A1C76A0609F0}"/>
    <cellStyle name="40% - Énfasis6 17" xfId="220" xr:uid="{00F6C511-3E58-48E9-B8B5-3A15356BAF30}"/>
    <cellStyle name="40% - Énfasis6 18" xfId="221" xr:uid="{8403D89E-887D-4D5F-8BDA-E0431C188CAA}"/>
    <cellStyle name="40% - Énfasis6 19" xfId="222" xr:uid="{DFBB63F2-3097-4747-8882-23155B6FDD65}"/>
    <cellStyle name="40% - Énfasis6 2" xfId="223" xr:uid="{3E79F3DA-21DB-4B39-A689-0154DB614BBA}"/>
    <cellStyle name="40% - Énfasis6 2 2" xfId="1492" xr:uid="{42B0D3C9-09CC-4703-A85E-50FDF24B5BD2}"/>
    <cellStyle name="40% - Énfasis6 20" xfId="224" xr:uid="{C4B188D3-40F2-4BA7-BBA0-9EFDDAA04D24}"/>
    <cellStyle name="40% - Énfasis6 21" xfId="885" xr:uid="{F91DD54E-984E-4BC1-8AF9-10740629CC22}"/>
    <cellStyle name="40% - Énfasis6 21 2" xfId="1016" xr:uid="{D4247966-4BD2-4AE8-949F-DAFB19942AAD}"/>
    <cellStyle name="40% - Énfasis6 21 2 2" xfId="1017" xr:uid="{DEDDB7F5-3D42-4E36-8AE4-9B9FA6D9F404}"/>
    <cellStyle name="40% - Énfasis6 21 3" xfId="1018" xr:uid="{7D081DFB-D493-48FA-9C46-578D3817BC70}"/>
    <cellStyle name="40% - Énfasis6 21 3 2" xfId="1019" xr:uid="{D28A0DB8-D3BD-46A7-808B-82D421A3DD11}"/>
    <cellStyle name="40% - Énfasis6 21 4" xfId="1020" xr:uid="{583E689B-EEBA-4F67-8C0A-21C8973EEB2C}"/>
    <cellStyle name="40% - Énfasis6 22" xfId="926" xr:uid="{F16DBEBB-363F-457D-BD62-6DD7D54783EC}"/>
    <cellStyle name="40% - Énfasis6 22 2" xfId="1021" xr:uid="{F4FBD762-384B-4F6A-B508-02D95BFC4AC8}"/>
    <cellStyle name="40% - Énfasis6 22 2 2" xfId="1022" xr:uid="{B1B22A28-7FA6-485C-AD47-F04FAADDCDB5}"/>
    <cellStyle name="40% - Énfasis6 22 3" xfId="1023" xr:uid="{544AC380-B29F-493E-A3F9-1DBFECD63D26}"/>
    <cellStyle name="40% - Énfasis6 23" xfId="1493" xr:uid="{4450AB3D-A1B0-40FD-B557-49012B89EF20}"/>
    <cellStyle name="40% - Énfasis6 24" xfId="1494" xr:uid="{EF2E4090-8ECE-49BB-B3F4-BB7395A24F4E}"/>
    <cellStyle name="40% - Énfasis6 25" xfId="16" xr:uid="{FD450660-5321-4004-874F-85743D3D2484}"/>
    <cellStyle name="40% - Énfasis6 26" xfId="2242" xr:uid="{CD1B1558-8631-4B67-A721-DD0630DDCDBB}"/>
    <cellStyle name="40% - Énfasis6 3" xfId="225" xr:uid="{DFE49F7B-9C8A-440D-A8CE-E0A78863D5E0}"/>
    <cellStyle name="40% - Énfasis6 3 2" xfId="1495" xr:uid="{B6519C95-F8D5-45B2-8117-98A158867CBB}"/>
    <cellStyle name="40% - Énfasis6 4" xfId="226" xr:uid="{DD792B62-B9A4-4E01-BB2F-2F1E603BEC10}"/>
    <cellStyle name="40% - Énfasis6 4 2" xfId="1496" xr:uid="{ACBFE44F-C7CE-4464-BF78-8D576F8D7641}"/>
    <cellStyle name="40% - Énfasis6 5" xfId="227" xr:uid="{A45A1FB3-1CA2-4548-AD0D-F3C31C282DB2}"/>
    <cellStyle name="40% - Énfasis6 6" xfId="228" xr:uid="{C29C2833-0BA6-4986-A8A8-E6DE01E5E643}"/>
    <cellStyle name="40% - Énfasis6 7" xfId="229" xr:uid="{C59F3802-A8CC-4038-A942-96B996FAEEB1}"/>
    <cellStyle name="40% - Énfasis6 8" xfId="230" xr:uid="{CDF52CDD-ED63-498C-99B3-C7907BF97953}"/>
    <cellStyle name="40% - Énfasis6 9" xfId="231" xr:uid="{DFB282FC-0B02-4DA2-B08A-C182E6B8AF55}"/>
    <cellStyle name="60% - Énfasis1 10" xfId="232" xr:uid="{F0C2FC3D-8D2B-4F7C-A896-09C9BA4C7DBD}"/>
    <cellStyle name="60% - Énfasis1 11" xfId="233" xr:uid="{42FE7F62-1EC7-482B-8657-0720683899AC}"/>
    <cellStyle name="60% - Énfasis1 12" xfId="234" xr:uid="{C49CAB01-423F-4652-B7A8-3FDE2B44195D}"/>
    <cellStyle name="60% - Énfasis1 13" xfId="235" xr:uid="{D5C7A30E-E268-4ACE-92AD-CA1575C6D488}"/>
    <cellStyle name="60% - Énfasis1 14" xfId="236" xr:uid="{914BBC2C-98F1-46B7-9B92-C1A9CDCEF7D4}"/>
    <cellStyle name="60% - Énfasis1 15" xfId="237" xr:uid="{9729200D-11F1-4882-A690-B9562650B2DD}"/>
    <cellStyle name="60% - Énfasis1 16" xfId="238" xr:uid="{6575914D-A59D-4464-8987-F699D1C9FC1A}"/>
    <cellStyle name="60% - Énfasis1 17" xfId="239" xr:uid="{A65FF826-94EA-4AB9-A18F-6897C21C6DC1}"/>
    <cellStyle name="60% - Énfasis1 18" xfId="240" xr:uid="{202FE92C-F572-4DFD-9B70-F214C74E9253}"/>
    <cellStyle name="60% - Énfasis1 19" xfId="241" xr:uid="{CDD75206-5681-400F-9DF5-D06BD727EC3C}"/>
    <cellStyle name="60% - Énfasis1 2" xfId="242" xr:uid="{BC5B1E02-FFF1-4145-9F1C-3357A45E0F65}"/>
    <cellStyle name="60% - Énfasis1 20" xfId="243" xr:uid="{E13348B0-589E-42AB-877D-993123DCEECE}"/>
    <cellStyle name="60% - Énfasis1 21" xfId="866" xr:uid="{113DB3D8-BC1B-42CB-9AD6-7B67C008721C}"/>
    <cellStyle name="60% - Énfasis1 22" xfId="1497" xr:uid="{E16E6328-4E7C-41F6-A655-147DC1C02271}"/>
    <cellStyle name="60% - Énfasis1 23" xfId="17" xr:uid="{FA0ADA4B-2DAD-48DC-B728-944B413DA0C8}"/>
    <cellStyle name="60% - Énfasis1 3" xfId="244" xr:uid="{60ACD75D-6AF5-46DE-A4AF-D219EAA979C1}"/>
    <cellStyle name="60% - Énfasis1 4" xfId="245" xr:uid="{D56F9E19-C775-4E18-8293-F18B4B0379C6}"/>
    <cellStyle name="60% - Énfasis1 5" xfId="246" xr:uid="{232F12B0-C5A6-4798-9E6B-F1503BD51F20}"/>
    <cellStyle name="60% - Énfasis1 6" xfId="247" xr:uid="{B49F3BEE-1053-40B7-B84E-7D7E6CC0CEEA}"/>
    <cellStyle name="60% - Énfasis1 7" xfId="248" xr:uid="{895C5F96-10C5-4676-A348-E18E62813B2F}"/>
    <cellStyle name="60% - Énfasis1 8" xfId="249" xr:uid="{933DC277-EFFB-4335-B36E-909C4267783C}"/>
    <cellStyle name="60% - Énfasis1 8 2" xfId="1859" xr:uid="{11707E0D-8AD7-4BB8-81A1-D1F793A245EC}"/>
    <cellStyle name="60% - Énfasis1 9" xfId="250" xr:uid="{1C81EBF2-9C69-4D3A-904E-E522C566C339}"/>
    <cellStyle name="60% - Énfasis2 2" xfId="870" xr:uid="{5D6B344C-0537-40F9-8675-2740535C0EB9}"/>
    <cellStyle name="60% - Énfasis2 2 2" xfId="1870" xr:uid="{B6964560-B97F-4E3B-984C-502EE20DB89F}"/>
    <cellStyle name="60% - Énfasis2 3" xfId="1498" xr:uid="{76617AED-83F5-47A0-8A3B-99C49483BCA3}"/>
    <cellStyle name="60% - Énfasis2 3 2" xfId="1903" xr:uid="{165B6DC2-0614-4990-8139-9B68C5AC4F54}"/>
    <cellStyle name="60% - Énfasis2 4" xfId="18" xr:uid="{7AB046E8-C901-4A2A-B043-07AF3A44A2C7}"/>
    <cellStyle name="60% - Énfasis2 5" xfId="1904" xr:uid="{B3FFE5E6-5F11-419A-977E-AC5152E5DBA6}"/>
    <cellStyle name="60% - Énfasis2 6" xfId="1905" xr:uid="{826C4B4F-7E25-4186-89DB-948A2AFBC123}"/>
    <cellStyle name="60% - Énfasis2 7" xfId="1906" xr:uid="{091C043D-30E4-40E1-81FF-E7D79F786CEC}"/>
    <cellStyle name="60% - Énfasis2 8" xfId="1860" xr:uid="{82E6924C-FB67-4DDC-AB82-705B842A7F3C}"/>
    <cellStyle name="60% - Énfasis3 10" xfId="251" xr:uid="{F04F5144-C9F4-4760-A36B-8B0F969DF62B}"/>
    <cellStyle name="60% - Énfasis3 11" xfId="252" xr:uid="{9D3CAAD4-D9D1-410E-A545-8AF5C161607B}"/>
    <cellStyle name="60% - Énfasis3 12" xfId="253" xr:uid="{13B1C4B4-756C-4A59-8033-7F7F7BDEBD69}"/>
    <cellStyle name="60% - Énfasis3 13" xfId="254" xr:uid="{F7BB7467-F575-476D-AB88-E8520790A501}"/>
    <cellStyle name="60% - Énfasis3 14" xfId="255" xr:uid="{52B6000E-806A-41F1-82F1-91C36552EB55}"/>
    <cellStyle name="60% - Énfasis3 15" xfId="256" xr:uid="{89F62AFC-DD34-43BB-8BA5-AF59B77234E8}"/>
    <cellStyle name="60% - Énfasis3 16" xfId="257" xr:uid="{A52745F5-6B75-4884-A4A5-34033043EB85}"/>
    <cellStyle name="60% - Énfasis3 17" xfId="258" xr:uid="{A5CE31BB-2641-493B-9F8D-D9798BF3A141}"/>
    <cellStyle name="60% - Énfasis3 18" xfId="259" xr:uid="{C81A1E43-2D14-412E-8020-86AE9916CD4E}"/>
    <cellStyle name="60% - Énfasis3 19" xfId="260" xr:uid="{7846C3A0-40D3-4B68-BA95-5BC4D47B1F7B}"/>
    <cellStyle name="60% - Énfasis3 2" xfId="261" xr:uid="{8C78EA09-7E98-488A-8658-885141D9F14B}"/>
    <cellStyle name="60% - Énfasis3 20" xfId="262" xr:uid="{C24FF2F6-FB65-41FA-BF59-B6DDB348072A}"/>
    <cellStyle name="60% - Énfasis3 21" xfId="874" xr:uid="{054CD357-7CA3-4F06-B2BB-0D2ED154CDFF}"/>
    <cellStyle name="60% - Énfasis3 22" xfId="1499" xr:uid="{BBD1B574-7EB8-499F-BE32-82AFBD148F64}"/>
    <cellStyle name="60% - Énfasis3 23" xfId="19" xr:uid="{CB0A2903-769D-4EE3-90A0-7E9F1034D700}"/>
    <cellStyle name="60% - Énfasis3 3" xfId="263" xr:uid="{66F9EE4E-163D-4D0C-A243-5BCDA8E57A6A}"/>
    <cellStyle name="60% - Énfasis3 4" xfId="264" xr:uid="{C8D563C7-62E3-4750-9B38-44466E2B6ECD}"/>
    <cellStyle name="60% - Énfasis3 5" xfId="265" xr:uid="{60271554-F81C-4F4A-ADEA-19A2838A7449}"/>
    <cellStyle name="60% - Énfasis3 6" xfId="266" xr:uid="{606BC591-2560-4E19-82B7-CCC02FC10F36}"/>
    <cellStyle name="60% - Énfasis3 7" xfId="267" xr:uid="{E14CD5D4-2295-4328-86AB-10BA3502D958}"/>
    <cellStyle name="60% - Énfasis3 8" xfId="268" xr:uid="{3D516E28-A233-4799-B205-C30E8B888F4A}"/>
    <cellStyle name="60% - Énfasis3 8 2" xfId="1861" xr:uid="{9F24701D-D45C-4C2B-B8F9-83F402ABCC6A}"/>
    <cellStyle name="60% - Énfasis3 9" xfId="269" xr:uid="{DE64074D-DA00-48E4-A9BD-16B30F4F1606}"/>
    <cellStyle name="60% - Énfasis4 10" xfId="270" xr:uid="{F5254B2D-20EB-4F99-8DD4-04475E7A5275}"/>
    <cellStyle name="60% - Énfasis4 11" xfId="271" xr:uid="{80125C69-620A-4D71-9A31-7E6640F28D84}"/>
    <cellStyle name="60% - Énfasis4 12" xfId="272" xr:uid="{1DFF1ED1-65ED-4F03-B409-D7EF9BAD0AB8}"/>
    <cellStyle name="60% - Énfasis4 13" xfId="273" xr:uid="{49E91EFD-4B7B-423D-8874-95A577C1DFF1}"/>
    <cellStyle name="60% - Énfasis4 14" xfId="274" xr:uid="{C13732EB-D308-4707-B8AA-0F747D35B2EF}"/>
    <cellStyle name="60% - Énfasis4 15" xfId="275" xr:uid="{7B879EBB-61E1-4BD7-B255-DEE0812B6784}"/>
    <cellStyle name="60% - Énfasis4 16" xfId="276" xr:uid="{D628B68A-B629-4B42-9590-54126C0882C5}"/>
    <cellStyle name="60% - Énfasis4 17" xfId="277" xr:uid="{D4C51A8F-B5CC-441D-9126-88F41E88D668}"/>
    <cellStyle name="60% - Énfasis4 18" xfId="278" xr:uid="{5E4160FD-DF29-42E8-B627-342977463974}"/>
    <cellStyle name="60% - Énfasis4 19" xfId="279" xr:uid="{BEBBD454-32B9-4AC1-8549-0163ACAAF913}"/>
    <cellStyle name="60% - Énfasis4 2" xfId="280" xr:uid="{F280DED5-1F6B-4844-A29F-3556A053013D}"/>
    <cellStyle name="60% - Énfasis4 20" xfId="281" xr:uid="{AD39DB35-63D5-43B0-9461-2F7440BD1183}"/>
    <cellStyle name="60% - Énfasis4 21" xfId="878" xr:uid="{617378E9-6AFD-4D09-9124-99BB1DD6B970}"/>
    <cellStyle name="60% - Énfasis4 22" xfId="1500" xr:uid="{6E2CD0A5-5C79-4B04-97ED-4B7BA5E9848A}"/>
    <cellStyle name="60% - Énfasis4 23" xfId="20" xr:uid="{DA77D9AB-B576-4C6B-8B43-118D8E3A4E47}"/>
    <cellStyle name="60% - Énfasis4 3" xfId="282" xr:uid="{9A302E4C-48BF-4706-9571-372354EE7D16}"/>
    <cellStyle name="60% - Énfasis4 4" xfId="283" xr:uid="{B427E66D-6260-4A50-8F59-B10728F4493A}"/>
    <cellStyle name="60% - Énfasis4 5" xfId="284" xr:uid="{97298F08-60E8-46EA-BC71-9DE55F5D814D}"/>
    <cellStyle name="60% - Énfasis4 6" xfId="285" xr:uid="{88A2140B-95BB-44F0-9AF8-087999AB3839}"/>
    <cellStyle name="60% - Énfasis4 7" xfId="286" xr:uid="{CDC4666F-FA4F-4E6B-8B4D-F80BC2B4A84A}"/>
    <cellStyle name="60% - Énfasis4 8" xfId="287" xr:uid="{0A392DD7-D332-4A7E-BC4A-0F7E44A99D39}"/>
    <cellStyle name="60% - Énfasis4 8 2" xfId="1862" xr:uid="{C1245550-A888-4FA9-B785-6EDB5B84F101}"/>
    <cellStyle name="60% - Énfasis4 9" xfId="288" xr:uid="{53E9D009-959B-4DF6-AF19-25504F84A184}"/>
    <cellStyle name="60% - Énfasis5 10" xfId="289" xr:uid="{BF5C12D6-D898-44B8-A652-86D8829414D6}"/>
    <cellStyle name="60% - Énfasis5 11" xfId="290" xr:uid="{23726379-6C6C-41ED-8A6C-BD6F19068FB9}"/>
    <cellStyle name="60% - Énfasis5 12" xfId="291" xr:uid="{9BAF0AE5-FE5B-4A93-96D3-5632CCECE88A}"/>
    <cellStyle name="60% - Énfasis5 13" xfId="292" xr:uid="{1F627F9C-9F5D-485C-9E93-62DEB16500E0}"/>
    <cellStyle name="60% - Énfasis5 14" xfId="293" xr:uid="{9DDD0434-052A-4856-9487-DE019F48F0AD}"/>
    <cellStyle name="60% - Énfasis5 15" xfId="294" xr:uid="{0F78B5B7-6EA8-438E-ACF5-047819ACA199}"/>
    <cellStyle name="60% - Énfasis5 16" xfId="295" xr:uid="{F5695860-195E-4EE9-9C96-A4355C097BC7}"/>
    <cellStyle name="60% - Énfasis5 17" xfId="296" xr:uid="{CC77BC45-50E1-4881-9FCD-44AF3164C1B9}"/>
    <cellStyle name="60% - Énfasis5 18" xfId="297" xr:uid="{A3A2C753-D7E4-4D60-AB22-7611B92EAEC9}"/>
    <cellStyle name="60% - Énfasis5 19" xfId="298" xr:uid="{F8C60CA7-F5E3-43D8-87AA-88FB26AD1995}"/>
    <cellStyle name="60% - Énfasis5 2" xfId="299" xr:uid="{B2972F19-2D5C-4A2E-8AC8-4B0711136118}"/>
    <cellStyle name="60% - Énfasis5 20" xfId="300" xr:uid="{E365D1FE-6D91-4661-93A3-B879C848FEAA}"/>
    <cellStyle name="60% - Énfasis5 21" xfId="882" xr:uid="{9AF0A6ED-45E4-48D3-B19B-D96958EB4A29}"/>
    <cellStyle name="60% - Énfasis5 22" xfId="1501" xr:uid="{F693262B-65AD-4222-BBC8-D7A11E70E99B}"/>
    <cellStyle name="60% - Énfasis5 23" xfId="21" xr:uid="{DC10D09E-B814-457F-84BF-E249DCBA50B0}"/>
    <cellStyle name="60% - Énfasis5 3" xfId="301" xr:uid="{4F928DEC-3890-4F0A-A859-2533FBD5F51B}"/>
    <cellStyle name="60% - Énfasis5 4" xfId="302" xr:uid="{14BA80D8-0F95-4397-A478-36DDDEA9E3E7}"/>
    <cellStyle name="60% - Énfasis5 5" xfId="303" xr:uid="{F6CF9446-3634-492D-A6EF-330EB1542122}"/>
    <cellStyle name="60% - Énfasis5 6" xfId="304" xr:uid="{91943121-1C42-402C-9A02-AFB4E7238A31}"/>
    <cellStyle name="60% - Énfasis5 7" xfId="305" xr:uid="{87B1DDBC-F784-4F11-993D-29FC9F96341F}"/>
    <cellStyle name="60% - Énfasis5 8" xfId="306" xr:uid="{8C9605AE-0AF1-47D6-8F97-02D4D1FA49F1}"/>
    <cellStyle name="60% - Énfasis5 8 2" xfId="1863" xr:uid="{B7ABD2D6-3F96-45A1-90A6-03971E2C0421}"/>
    <cellStyle name="60% - Énfasis5 9" xfId="307" xr:uid="{1F0BB2C5-67CE-424B-A07A-A969D24FA63F}"/>
    <cellStyle name="60% - Énfasis6 10" xfId="308" xr:uid="{8C99A770-DF54-44CD-86F2-D09C6342D469}"/>
    <cellStyle name="60% - Énfasis6 11" xfId="309" xr:uid="{124BD9E3-0F08-4786-9CA6-2E8BB0858D28}"/>
    <cellStyle name="60% - Énfasis6 12" xfId="310" xr:uid="{CB4707EC-ADC8-4545-9433-691FCD047D2C}"/>
    <cellStyle name="60% - Énfasis6 13" xfId="311" xr:uid="{D801A445-E1DF-4AEF-AA48-7B7F93D70429}"/>
    <cellStyle name="60% - Énfasis6 14" xfId="312" xr:uid="{E3C1A203-5E35-4648-9CBD-9C8D6E3FC6A5}"/>
    <cellStyle name="60% - Énfasis6 15" xfId="313" xr:uid="{74D3C5E1-4FBC-45E7-8F83-181E6C63F229}"/>
    <cellStyle name="60% - Énfasis6 16" xfId="314" xr:uid="{1AE64764-7F88-4642-9CC8-15631CC6A9A5}"/>
    <cellStyle name="60% - Énfasis6 17" xfId="315" xr:uid="{52D13F97-9E3B-479C-8A6E-E8636C925125}"/>
    <cellStyle name="60% - Énfasis6 18" xfId="316" xr:uid="{BF6CE353-4F64-4766-83CC-EB65BDF90E08}"/>
    <cellStyle name="60% - Énfasis6 19" xfId="317" xr:uid="{7E44BCFF-E507-4219-A7CD-BD1366119082}"/>
    <cellStyle name="60% - Énfasis6 2" xfId="318" xr:uid="{F7548E64-E381-457A-8BBA-613768239016}"/>
    <cellStyle name="60% - Énfasis6 20" xfId="319" xr:uid="{5E889107-7459-4353-BF1F-DB51491D2772}"/>
    <cellStyle name="60% - Énfasis6 21" xfId="886" xr:uid="{66170B41-F592-4F02-A81A-D0101489D769}"/>
    <cellStyle name="60% - Énfasis6 22" xfId="22" xr:uid="{1FE92868-C5FD-4023-87AD-BC74EC52EE6D}"/>
    <cellStyle name="60% - Énfasis6 3" xfId="320" xr:uid="{A61F61E4-E5F7-407A-BC86-2F453FD7C224}"/>
    <cellStyle name="60% - Énfasis6 4" xfId="321" xr:uid="{D5C2E2EC-5901-4A7F-A436-37656CCCD5EC}"/>
    <cellStyle name="60% - Énfasis6 5" xfId="322" xr:uid="{A853BBCE-1435-43D1-9E5F-1E7B9A57DED4}"/>
    <cellStyle name="60% - Énfasis6 6" xfId="323" xr:uid="{09FEA788-C66E-44EE-A337-87D58432B748}"/>
    <cellStyle name="60% - Énfasis6 7" xfId="324" xr:uid="{51303200-8137-4C6E-AF02-0C25D867B611}"/>
    <cellStyle name="60% - Énfasis6 8" xfId="325" xr:uid="{63CEABCD-48D3-4A23-8F0A-4FE6C8B281E2}"/>
    <cellStyle name="60% - Énfasis6 8 2" xfId="1864" xr:uid="{89CF5C4F-3EAF-44C7-B50A-EF5CFCE61F1E}"/>
    <cellStyle name="60% - Énfasis6 9" xfId="326" xr:uid="{61E4E376-D1E8-4E95-9FAD-0FA620A8873C}"/>
    <cellStyle name="a_quebra_2" xfId="1502" xr:uid="{B3615E92-A367-4E75-9A7B-17241CF585D9}"/>
    <cellStyle name="A3 297 x 420 mm" xfId="23" xr:uid="{2C9B569E-54E0-4AA6-B192-A27883F250A3}"/>
    <cellStyle name="A3 297 x 420 mm 10" xfId="327" xr:uid="{CDF0598E-DF90-4680-A619-DBFC974D0453}"/>
    <cellStyle name="A3 297 x 420 mm 10 2" xfId="1024" xr:uid="{69E9E24F-5859-4C41-ADE4-153A81346C37}"/>
    <cellStyle name="A3 297 x 420 mm 11" xfId="328" xr:uid="{F7F88F06-8A84-41E8-8699-043AC3790421}"/>
    <cellStyle name="A3 297 x 420 mm 12" xfId="329" xr:uid="{36D58C17-06BB-4ADA-B998-E9E6533D6E09}"/>
    <cellStyle name="A3 297 x 420 mm 13" xfId="330" xr:uid="{4F0E6F73-FA6D-49FF-88AC-F5700F0FFF54}"/>
    <cellStyle name="A3 297 x 420 mm 14" xfId="331" xr:uid="{A23EB78E-1407-48E8-B75B-9135159C8F6F}"/>
    <cellStyle name="A3 297 x 420 mm 15" xfId="332" xr:uid="{2E3083F8-FF29-447D-B1D5-B6D2859A31BA}"/>
    <cellStyle name="A3 297 x 420 mm 16" xfId="333" xr:uid="{2C7E9557-1555-4323-817A-2D473985B52E}"/>
    <cellStyle name="A3 297 x 420 mm 17" xfId="334" xr:uid="{EAF1C636-3B29-479A-834E-F4F99E7242A7}"/>
    <cellStyle name="A3 297 x 420 mm 18" xfId="335" xr:uid="{59A958E0-181B-4688-A3D1-40DC44D3A3B5}"/>
    <cellStyle name="A3 297 x 420 mm 19" xfId="336" xr:uid="{399DB716-40A6-4DF7-967C-4C39EAA7692D}"/>
    <cellStyle name="A3 297 x 420 mm 2" xfId="55" xr:uid="{F86FAE09-6671-4CD6-8F46-F7B31A9053A5}"/>
    <cellStyle name="A3 297 x 420 mm 2 2" xfId="1025" xr:uid="{9BBA44C0-CA48-413D-B450-275FDE7AD39B}"/>
    <cellStyle name="A3 297 x 420 mm 2 2 2" xfId="1946" xr:uid="{7030417E-1BFC-4EF7-8512-D58C396B4585}"/>
    <cellStyle name="A3 297 x 420 mm 2 3" xfId="1855" xr:uid="{DB4DB2DD-6B6A-4AF4-9992-F2852ACC4118}"/>
    <cellStyle name="A3 297 x 420 mm 20" xfId="337" xr:uid="{8151F7F1-3592-4FF7-8BED-8A112A71B3D3}"/>
    <cellStyle name="A3 297 x 420 mm 21" xfId="338" xr:uid="{CDFFA010-BA8D-4C73-BA33-7845502E76F2}"/>
    <cellStyle name="A3 297 x 420 mm 22" xfId="339" xr:uid="{DE8E0C4F-C0F0-465B-A0CF-B65FA559E047}"/>
    <cellStyle name="A3 297 x 420 mm 23" xfId="340" xr:uid="{111CE2FE-7A37-4607-8FB6-E5DD72EA5D5E}"/>
    <cellStyle name="A3 297 x 420 mm 24" xfId="341" xr:uid="{903DE068-A6D1-4640-B2EE-51B62B4147F1}"/>
    <cellStyle name="A3 297 x 420 mm 25" xfId="342" xr:uid="{D0EA6B7E-830F-4EB3-8A0E-BFEDA751E766}"/>
    <cellStyle name="A3 297 x 420 mm 26" xfId="343" xr:uid="{D60AC7C1-36FD-437E-B86E-C0BD11DED823}"/>
    <cellStyle name="A3 297 x 420 mm 27" xfId="344" xr:uid="{7A815345-C738-4176-B576-A615E082FB7A}"/>
    <cellStyle name="A3 297 x 420 mm 28" xfId="345" xr:uid="{78955493-68FA-4AC9-9225-E643AE38B17B}"/>
    <cellStyle name="A3 297 x 420 mm 29" xfId="346" xr:uid="{16E44471-3CD8-4F18-B3FD-9522321F37C7}"/>
    <cellStyle name="A3 297 x 420 mm 3" xfId="56" xr:uid="{0DCC637B-AF4A-4725-B36E-A2691CB102AD}"/>
    <cellStyle name="A3 297 x 420 mm 3 2" xfId="887" xr:uid="{271E609D-7B08-49D8-91F6-14B2DC4E406C}"/>
    <cellStyle name="A3 297 x 420 mm 30" xfId="347" xr:uid="{B175B13D-3F53-4E10-8093-C54DE17F5A49}"/>
    <cellStyle name="A3 297 x 420 mm 31" xfId="348" xr:uid="{2BC27C15-BE13-4071-BC84-403FD88BB286}"/>
    <cellStyle name="A3 297 x 420 mm 32" xfId="349" xr:uid="{3E4DABFC-BA0B-428A-9114-E8BA4EA5C8EA}"/>
    <cellStyle name="A3 297 x 420 mm 33" xfId="350" xr:uid="{3C425B65-D674-4F14-8A2B-859C39AF1CF0}"/>
    <cellStyle name="A3 297 x 420 mm 34" xfId="351" xr:uid="{9C92C0F4-5DB1-4745-BF6A-EEA1C467FF39}"/>
    <cellStyle name="A3 297 x 420 mm 35" xfId="352" xr:uid="{DA0720B4-3019-446F-85B2-1196E36E5067}"/>
    <cellStyle name="A3 297 x 420 mm 36" xfId="353" xr:uid="{FB1648DF-C882-480E-9941-F844F7865423}"/>
    <cellStyle name="A3 297 x 420 mm 37" xfId="354" xr:uid="{55881DA9-064B-4189-BBE0-B62104482F0D}"/>
    <cellStyle name="A3 297 x 420 mm 4" xfId="58" xr:uid="{2B4D7EF6-8153-44A5-93C5-8D6990A0A1D4}"/>
    <cellStyle name="A3 297 x 420 mm 5" xfId="59" xr:uid="{827E6C88-729E-4471-8A27-5E346079F6D1}"/>
    <cellStyle name="A3 297 x 420 mm 6" xfId="355" xr:uid="{932E4391-DDDB-4919-AE47-E1DD31B091F5}"/>
    <cellStyle name="A3 297 x 420 mm 7" xfId="356" xr:uid="{13115813-02C9-43C9-AC8E-C0CF45F7C3C4}"/>
    <cellStyle name="A3 297 x 420 mm 8" xfId="357" xr:uid="{6230FB0E-324D-4538-8EDE-31BD3855FAD1}"/>
    <cellStyle name="A3 297 x 420 mm 9" xfId="358" xr:uid="{0676FFCA-E7E0-4B34-A571-518FB2DBA8F2}"/>
    <cellStyle name="Buena 2" xfId="851" xr:uid="{F89AD4F6-76F5-4FD3-96FE-A408233DE93B}"/>
    <cellStyle name="Buena 2 2" xfId="1871" xr:uid="{ECF8E263-ACB2-4C93-83BE-B11D8DB1687F}"/>
    <cellStyle name="Buena 3" xfId="1503" xr:uid="{2F21453F-04A9-46EC-A6FF-DA08E781331E}"/>
    <cellStyle name="Buena 3 2" xfId="1907" xr:uid="{67BFFA8B-6D0D-478A-B8B9-7EDC9335C7B0}"/>
    <cellStyle name="Buena 4" xfId="1908" xr:uid="{0231F403-EE35-4FE2-A7E8-FBE318B7D63F}"/>
    <cellStyle name="Buena 5" xfId="1909" xr:uid="{EDF666F1-E3FE-4AB5-A4A7-F816B20722E1}"/>
    <cellStyle name="Buena 6" xfId="1910" xr:uid="{CF545399-DAC8-4694-81BC-511D6FA603BB}"/>
    <cellStyle name="Buena 7" xfId="1911" xr:uid="{D17191B3-3897-4990-8DAE-672CE39DE31F}"/>
    <cellStyle name="Bueno" xfId="1808" builtinId="26" customBuiltin="1"/>
    <cellStyle name="Bueno 2" xfId="24" xr:uid="{1EDA5E6F-F828-40D4-95B2-7C52EE63E254}"/>
    <cellStyle name="Cabecera 1" xfId="359" xr:uid="{76D57F6C-55CD-4941-B9CA-5E33DF78EA4A}"/>
    <cellStyle name="Cabecera 2" xfId="360" xr:uid="{A0E1B497-6472-462A-99B6-217D0C88B001}"/>
    <cellStyle name="Cálculo" xfId="1812" builtinId="22" customBuiltin="1"/>
    <cellStyle name="Cálculo 10" xfId="361" xr:uid="{921AFD66-4366-446F-AEC4-A529ABCB8294}"/>
    <cellStyle name="Cálculo 10 2" xfId="1026" xr:uid="{E895F190-334E-425E-9602-818DC4579206}"/>
    <cellStyle name="Cálculo 11" xfId="362" xr:uid="{0924555C-57F9-40DC-8AB6-E2AE208D6F43}"/>
    <cellStyle name="Cálculo 11 2" xfId="1027" xr:uid="{22D6B6B0-8E5F-4AD8-922F-DDCC28E5FB5C}"/>
    <cellStyle name="Cálculo 12" xfId="363" xr:uid="{A53DFE30-4B88-4552-9CFF-41A93CB5742C}"/>
    <cellStyle name="Cálculo 12 2" xfId="1028" xr:uid="{681F1D37-46C4-4552-8B23-5FAD3460BB44}"/>
    <cellStyle name="Cálculo 13" xfId="364" xr:uid="{D7F0E64F-3037-412A-9F26-4502D65B6AAC}"/>
    <cellStyle name="Cálculo 13 2" xfId="1029" xr:uid="{51BBEB91-5AC8-41A9-B826-47D4B337972A}"/>
    <cellStyle name="Cálculo 14" xfId="365" xr:uid="{6F6122A6-76A3-447D-B566-0421BD3E0372}"/>
    <cellStyle name="Cálculo 14 2" xfId="1030" xr:uid="{AB01DFD4-4A19-4BCC-A2CA-E04C6641A0A1}"/>
    <cellStyle name="Cálculo 15" xfId="366" xr:uid="{FD185EA4-A606-417D-B79C-F4EB14998737}"/>
    <cellStyle name="Cálculo 15 2" xfId="1031" xr:uid="{891DFE29-9538-4406-BDA1-C0081B0D751B}"/>
    <cellStyle name="Cálculo 16" xfId="367" xr:uid="{7A7C1F5C-B7BE-4C9F-8975-7BBF0F65D5CC}"/>
    <cellStyle name="Cálculo 16 2" xfId="1032" xr:uid="{E4EF8736-582A-452B-B710-DC8586A00C13}"/>
    <cellStyle name="Cálculo 17" xfId="368" xr:uid="{05C6D6A3-A9EE-4CF0-B832-979A970F06A1}"/>
    <cellStyle name="Cálculo 17 2" xfId="1033" xr:uid="{8905A4BE-0BB6-458D-8B5B-383C1BADB457}"/>
    <cellStyle name="Cálculo 18" xfId="369" xr:uid="{D7B2BD5E-209F-4CC8-8AA8-EA750686B7E5}"/>
    <cellStyle name="Cálculo 18 2" xfId="1034" xr:uid="{062AA3D7-05F4-4F17-BD51-96769FE7BB04}"/>
    <cellStyle name="Cálculo 19" xfId="370" xr:uid="{F0A44C5A-C80B-47C2-B847-C5738158B47E}"/>
    <cellStyle name="Cálculo 19 2" xfId="1035" xr:uid="{C2293303-B26A-48D1-820A-3DF9B4C11EB6}"/>
    <cellStyle name="Cálculo 2" xfId="371" xr:uid="{D620E49E-F536-4416-B2AF-1DA6CF518A12}"/>
    <cellStyle name="Cálculo 2 2" xfId="372" xr:uid="{8B8DC09B-4F11-4688-B939-E73D630B4112}"/>
    <cellStyle name="Cálculo 2 2 2" xfId="1036" xr:uid="{582838E5-7BCF-4E9F-983E-6E255632F244}"/>
    <cellStyle name="Cálculo 2 3" xfId="1037" xr:uid="{B6FA1CFB-02B7-4CFE-BECA-84A5A4FEAF38}"/>
    <cellStyle name="Cálculo 2 3 2" xfId="2081" xr:uid="{7271EF37-E0C0-4B86-8389-9FE461214AA9}"/>
    <cellStyle name="Cálculo 2 3 3" xfId="2025" xr:uid="{FBD8C133-B4BA-4888-9779-1C4E4358B50C}"/>
    <cellStyle name="Cálculo 2 4" xfId="2005" xr:uid="{9E2D8526-AA0C-4DF0-97D4-FE624C0CE8B9}"/>
    <cellStyle name="Cálculo 20" xfId="373" xr:uid="{B9432341-EFBD-4A2C-83D4-F706968CA738}"/>
    <cellStyle name="Cálculo 20 2" xfId="1038" xr:uid="{626F39CD-7C12-41B5-85DF-C7798FCB2373}"/>
    <cellStyle name="Cálculo 21" xfId="856" xr:uid="{830664F5-A85D-4D49-8DB2-9BAEE99F3C2F}"/>
    <cellStyle name="Cálculo 22" xfId="1039" xr:uid="{93AD0CA0-C4B4-4FED-877B-B61C8DB27AF6}"/>
    <cellStyle name="Cálculo 23" xfId="25" xr:uid="{57295206-8F31-47F1-BA8C-CC6292AC7B2E}"/>
    <cellStyle name="Cálculo 3" xfId="374" xr:uid="{DEDD08AD-7246-42C3-9191-5943AFD72FCC}"/>
    <cellStyle name="Cálculo 3 2" xfId="1040" xr:uid="{74E05EE3-E052-47E1-8CFE-E4EA1D4DB717}"/>
    <cellStyle name="Cálculo 3 2 2" xfId="2047" xr:uid="{C09C88B0-0953-4EB1-9831-107ACB4FCD75}"/>
    <cellStyle name="Cálculo 3 3" xfId="2017" xr:uid="{07E50AA7-A986-46AE-A2DC-41EAA295A312}"/>
    <cellStyle name="Cálculo 3 3 2" xfId="2072" xr:uid="{DAD93850-20E9-41DD-BBB4-D000D2438368}"/>
    <cellStyle name="Cálculo 3 4" xfId="1997" xr:uid="{6785EC99-92D6-4492-A112-B2B0AEFB6CF4}"/>
    <cellStyle name="Cálculo 4" xfId="375" xr:uid="{41BCD6EC-B52F-4C51-8B87-39375D31CF6A}"/>
    <cellStyle name="Cálculo 4 2" xfId="1041" xr:uid="{12598DC1-C312-4071-968D-04761E026265}"/>
    <cellStyle name="Cálculo 4 2 2" xfId="2048" xr:uid="{0D3DE482-65C5-41FE-878A-9B74C805EEB7}"/>
    <cellStyle name="Cálculo 4 3" xfId="2027" xr:uid="{1F1E3EC5-0CDA-4831-BBF7-42253AAA583D}"/>
    <cellStyle name="Cálculo 4 3 2" xfId="2084" xr:uid="{61565D6A-F438-4B11-A29D-AA26799407DD}"/>
    <cellStyle name="Cálculo 4 4" xfId="1996" xr:uid="{2675F2AA-AE09-4361-8C80-4D542C0DEA91}"/>
    <cellStyle name="Cálculo 5" xfId="376" xr:uid="{78A18110-DC1E-4930-9501-444F8E4B6472}"/>
    <cellStyle name="Cálculo 5 2" xfId="1042" xr:uid="{66FE1820-8AD6-4483-ACC8-A768D4060AA5}"/>
    <cellStyle name="Cálculo 5 2 2" xfId="2049" xr:uid="{01F9414C-A467-4472-B09B-4F422CF1EDBC}"/>
    <cellStyle name="Cálculo 5 3" xfId="2036" xr:uid="{64B5133C-09DF-4BD9-8B68-A7133EEA3D23}"/>
    <cellStyle name="Cálculo 5 3 2" xfId="2094" xr:uid="{BEEE1352-501B-4ADA-8BFD-A19CC4D9C3FB}"/>
    <cellStyle name="Cálculo 5 4" xfId="1995" xr:uid="{46371B94-30FA-46A1-B259-4F2BC8ECD6F8}"/>
    <cellStyle name="Cálculo 6" xfId="377" xr:uid="{B286E2A0-619E-4AE2-8CFC-2144B3AA7E6B}"/>
    <cellStyle name="Cálculo 6 2" xfId="1043" xr:uid="{2CE7A929-018F-4E08-908C-983502A91C9D}"/>
    <cellStyle name="Cálculo 6 2 2" xfId="2050" xr:uid="{229F523B-35ED-4554-A72E-45AB48CD7E2D}"/>
    <cellStyle name="Cálculo 6 3" xfId="2021" xr:uid="{8224E975-0007-439C-86FE-DD9619888F62}"/>
    <cellStyle name="Cálculo 6 3 2" xfId="2076" xr:uid="{CEB3E6F6-7B3A-41C4-8C6B-FB44C0C10C82}"/>
    <cellStyle name="Cálculo 6 4" xfId="1994" xr:uid="{B1765937-74E7-498D-BD53-38FE0DAA6A23}"/>
    <cellStyle name="Cálculo 7" xfId="378" xr:uid="{3F987A17-DED0-473A-A379-284D8A95B71A}"/>
    <cellStyle name="Cálculo 7 2" xfId="1044" xr:uid="{BF739D48-EDA8-4789-84C0-5F4CD7B0D4F0}"/>
    <cellStyle name="Cálculo 7 2 2" xfId="2051" xr:uid="{17839BF2-5EF2-4E66-BE89-C62E7D30B241}"/>
    <cellStyle name="Cálculo 7 3" xfId="2037" xr:uid="{EB016CE3-FCCE-4EEF-AE9D-3C2D8D8BBCE9}"/>
    <cellStyle name="Cálculo 7 3 2" xfId="2095" xr:uid="{B676E205-DF1D-477D-B515-37E5760FD4E1}"/>
    <cellStyle name="Cálculo 7 4" xfId="1993" xr:uid="{10613484-319E-4AA6-BE5F-7894634A74DE}"/>
    <cellStyle name="Cálculo 8" xfId="379" xr:uid="{E749B526-5148-4B8C-82F7-F6B3FAEF2883}"/>
    <cellStyle name="Cálculo 8 2" xfId="1045" xr:uid="{DDCDA318-905C-4672-96B0-A5823C6488F0}"/>
    <cellStyle name="Cálculo 9" xfId="380" xr:uid="{9D791FB0-02C2-480F-AB79-1D33D05F5F58}"/>
    <cellStyle name="Cálculo 9 2" xfId="1046" xr:uid="{D855F5F0-21ED-46AE-A279-550BD30E4B5F}"/>
    <cellStyle name="Celda de comprobación" xfId="1814" builtinId="23" customBuiltin="1"/>
    <cellStyle name="Celda de comprobación 10" xfId="381" xr:uid="{43325F93-AD0D-40B8-9818-1EFA9C34A3D4}"/>
    <cellStyle name="Celda de comprobación 11" xfId="382" xr:uid="{402A7153-93A2-424E-97C0-A8F026041F2A}"/>
    <cellStyle name="Celda de comprobación 12" xfId="383" xr:uid="{76693112-FEC2-4C14-8722-6C822BDA9BAC}"/>
    <cellStyle name="Celda de comprobación 13" xfId="384" xr:uid="{780C687E-A377-4559-AD21-A4F8DD6802C6}"/>
    <cellStyle name="Celda de comprobación 14" xfId="385" xr:uid="{7669741F-2F1B-4510-9098-40E0C3EF3237}"/>
    <cellStyle name="Celda de comprobación 15" xfId="386" xr:uid="{68B6E9D9-E457-410B-8B5A-AD2697E9A439}"/>
    <cellStyle name="Celda de comprobación 16" xfId="387" xr:uid="{F372B228-EC61-48FD-A168-AA08229D2E1C}"/>
    <cellStyle name="Celda de comprobación 17" xfId="388" xr:uid="{733D56D4-ABF7-4A46-98F1-9A92D8A680B2}"/>
    <cellStyle name="Celda de comprobación 18" xfId="389" xr:uid="{85A0FA62-AFEA-4B4A-B03A-324F5D4C8BCD}"/>
    <cellStyle name="Celda de comprobación 19" xfId="390" xr:uid="{0C6D4856-90CB-4C5B-924F-9E942B12DEEB}"/>
    <cellStyle name="Celda de comprobación 2" xfId="391" xr:uid="{6B22FF07-472B-470E-8CC8-28BF30C82CCC}"/>
    <cellStyle name="Celda de comprobación 20" xfId="392" xr:uid="{ACA474BE-B622-4B3E-BBA2-4C70343739B7}"/>
    <cellStyle name="Celda de comprobación 21" xfId="858" xr:uid="{8A954BCD-14A7-49D9-94A3-0316177853EA}"/>
    <cellStyle name="Celda de comprobación 22" xfId="26" xr:uid="{0A550879-C47D-46F2-9749-E6AE09AA44E4}"/>
    <cellStyle name="Celda de comprobación 3" xfId="393" xr:uid="{2182928E-736A-434A-8DF3-625B935F8DE7}"/>
    <cellStyle name="Celda de comprobación 4" xfId="394" xr:uid="{3C31C58D-C546-4EBF-8DCA-971C2CC59B4A}"/>
    <cellStyle name="Celda de comprobación 5" xfId="395" xr:uid="{99A50A5F-AD0F-464B-B5F8-25B49F381C2E}"/>
    <cellStyle name="Celda de comprobación 6" xfId="396" xr:uid="{F48A845B-B59F-4D51-88A1-A836081B063B}"/>
    <cellStyle name="Celda de comprobación 7" xfId="397" xr:uid="{8C80E978-E6B3-4C13-9BA8-7DB7514D8D32}"/>
    <cellStyle name="Celda de comprobación 8" xfId="398" xr:uid="{ED30C3AC-75CC-46E5-93E9-B9F913705403}"/>
    <cellStyle name="Celda de comprobación 9" xfId="399" xr:uid="{56F6E07B-EFAD-42A2-80FD-D9F4E2F35540}"/>
    <cellStyle name="Celda vinculada" xfId="1813" builtinId="24" customBuiltin="1"/>
    <cellStyle name="Celda vinculada 10" xfId="400" xr:uid="{062AC601-8A26-44D2-A346-2625BD10AA74}"/>
    <cellStyle name="Celda vinculada 11" xfId="401" xr:uid="{3A9A73F0-636C-4539-959A-15823852F8AC}"/>
    <cellStyle name="Celda vinculada 12" xfId="402" xr:uid="{051EF6CF-2BF5-4911-917C-1772E86D1505}"/>
    <cellStyle name="Celda vinculada 13" xfId="403" xr:uid="{5A4B8206-F97F-4D04-A23D-3E057F48F62F}"/>
    <cellStyle name="Celda vinculada 14" xfId="404" xr:uid="{705AD94D-6522-4954-8D1E-BCB024DB665D}"/>
    <cellStyle name="Celda vinculada 15" xfId="405" xr:uid="{26854E1D-7B73-4086-91C8-79891ED6B00A}"/>
    <cellStyle name="Celda vinculada 16" xfId="406" xr:uid="{7B0F76D9-13D4-4683-960B-48B872247500}"/>
    <cellStyle name="Celda vinculada 17" xfId="407" xr:uid="{931DF699-0D43-4359-A21A-75ADC9181E8F}"/>
    <cellStyle name="Celda vinculada 18" xfId="408" xr:uid="{064826CC-A813-4D92-BE3A-4914C91873C4}"/>
    <cellStyle name="Celda vinculada 19" xfId="409" xr:uid="{7BEC6E28-C2DE-4B05-93F2-A66900A4B0BF}"/>
    <cellStyle name="Celda vinculada 2" xfId="410" xr:uid="{33ADF787-E544-4A08-B5F0-3B61DFB817BF}"/>
    <cellStyle name="Celda vinculada 20" xfId="411" xr:uid="{6492E53D-3770-4F4F-A301-78891153F917}"/>
    <cellStyle name="Celda vinculada 21" xfId="857" xr:uid="{063707E0-12C7-4D4B-B6D1-C045576E0515}"/>
    <cellStyle name="Celda vinculada 22" xfId="1504" xr:uid="{2E6B6823-522B-4C2F-969E-922C92653A84}"/>
    <cellStyle name="Celda vinculada 23" xfId="27" xr:uid="{C601033B-702C-40A3-B715-0C16499599A0}"/>
    <cellStyle name="Celda vinculada 3" xfId="412" xr:uid="{E4267FBB-DBF4-4D1E-8063-E6E1F7C8922D}"/>
    <cellStyle name="Celda vinculada 4" xfId="413" xr:uid="{51674E3B-BFB5-470F-9233-DFE753154A21}"/>
    <cellStyle name="Celda vinculada 5" xfId="414" xr:uid="{B30834DA-ADFC-4374-BCF4-3D8775AF8FD7}"/>
    <cellStyle name="Celda vinculada 6" xfId="415" xr:uid="{12A3D3B5-299B-4A0B-A36F-5B283D76014D}"/>
    <cellStyle name="Celda vinculada 7" xfId="416" xr:uid="{3226F961-40E1-4486-81D1-631CF30843A0}"/>
    <cellStyle name="Celda vinculada 8" xfId="417" xr:uid="{281FA4E3-604B-4B8A-B7DF-F9B5B044A5CD}"/>
    <cellStyle name="Celda vinculada 9" xfId="418" xr:uid="{E6D62C30-CF1D-43A9-8F5F-29AF201CFCC9}"/>
    <cellStyle name="Comma [0]_Bce ultramundo(1)" xfId="1505" xr:uid="{26E492E6-6C68-489F-8369-5F51D1BD9B62}"/>
    <cellStyle name="Comma_Bce ultramundo(1)" xfId="1506" xr:uid="{644AD9F9-35DC-4A32-AE30-45CC04401216}"/>
    <cellStyle name="Currency [0]_Bce ultramundo(1)" xfId="1507" xr:uid="{4202B527-0181-4A94-B0C1-043E1A2008CB}"/>
    <cellStyle name="Currency_Bce ultramundo(1)" xfId="1508" xr:uid="{07E62F77-FA47-43EB-86BF-F6AF5B23EB60}"/>
    <cellStyle name="Encabezado 1" xfId="1804" builtinId="16" customBuiltin="1"/>
    <cellStyle name="Encabezado 1 2" xfId="44" xr:uid="{C970E470-59AC-4BD4-8360-7402CEA92532}"/>
    <cellStyle name="Encabezado 4" xfId="1807" builtinId="19" customBuiltin="1"/>
    <cellStyle name="Encabezado 4 10" xfId="419" xr:uid="{30994792-5DB8-4D75-A35A-51DF0600E1FF}"/>
    <cellStyle name="Encabezado 4 11" xfId="420" xr:uid="{E4069691-91A6-451D-BD14-E62522D7494E}"/>
    <cellStyle name="Encabezado 4 12" xfId="421" xr:uid="{CEC5B246-904C-4BE4-84FF-F6EF191BAA82}"/>
    <cellStyle name="Encabezado 4 13" xfId="422" xr:uid="{0D14EA24-C659-484F-97D5-8FA2D42E4CA8}"/>
    <cellStyle name="Encabezado 4 14" xfId="423" xr:uid="{3D507006-D397-42C3-BECD-43F4DEDCB6AC}"/>
    <cellStyle name="Encabezado 4 15" xfId="424" xr:uid="{7DCDBDA0-1979-4228-8B78-F8DC5FFA9A7B}"/>
    <cellStyle name="Encabezado 4 16" xfId="425" xr:uid="{4CFD1F4F-4359-4709-B899-3A3B578FC40E}"/>
    <cellStyle name="Encabezado 4 17" xfId="426" xr:uid="{727BAE43-9005-449F-9B3B-8C77115D39D7}"/>
    <cellStyle name="Encabezado 4 18" xfId="427" xr:uid="{0C12EE5B-56C2-44F1-B971-AD6823A4AB4B}"/>
    <cellStyle name="Encabezado 4 19" xfId="428" xr:uid="{06479C2B-AD3E-4B7B-BE24-A3CC011155ED}"/>
    <cellStyle name="Encabezado 4 2" xfId="429" xr:uid="{EABAC63A-8DC1-46DB-9916-9C9AE9A964F6}"/>
    <cellStyle name="Encabezado 4 20" xfId="430" xr:uid="{167ACFF5-527E-4A87-B473-E32D185C0A86}"/>
    <cellStyle name="Encabezado 4 21" xfId="850" xr:uid="{948CD797-E6B3-4DCC-87FA-4742D8FE375D}"/>
    <cellStyle name="Encabezado 4 22" xfId="1509" xr:uid="{E5DDADDD-51D2-44D6-8091-238D8652FD5F}"/>
    <cellStyle name="Encabezado 4 23" xfId="28" xr:uid="{E28FD692-ECD9-4908-B874-92CCAAE89701}"/>
    <cellStyle name="Encabezado 4 3" xfId="431" xr:uid="{C160C2A3-E7D6-4C3A-8A57-6DA3C9B140D3}"/>
    <cellStyle name="Encabezado 4 4" xfId="432" xr:uid="{759CCA22-564F-4C8B-BE24-1ECF5F235E07}"/>
    <cellStyle name="Encabezado 4 5" xfId="433" xr:uid="{6DF6AAA0-8429-459C-9331-9F04C0DBE974}"/>
    <cellStyle name="Encabezado 4 6" xfId="434" xr:uid="{03318757-37E6-4C7C-A077-40AB952594DF}"/>
    <cellStyle name="Encabezado 4 7" xfId="435" xr:uid="{F0CDF272-89DB-4445-9073-468EC1090F9C}"/>
    <cellStyle name="Encabezado 4 8" xfId="436" xr:uid="{73427FE1-C25B-4BB2-BFF0-1E84E0BAAABB}"/>
    <cellStyle name="Encabezado 4 9" xfId="437" xr:uid="{B7FA725C-81E2-4844-B95F-441563F01BFF}"/>
    <cellStyle name="Énfasis1" xfId="1817" builtinId="29" customBuiltin="1"/>
    <cellStyle name="Énfasis1 10" xfId="438" xr:uid="{13FA6184-FA40-4B31-936C-1A5393D89C6E}"/>
    <cellStyle name="Énfasis1 11" xfId="439" xr:uid="{B52FA048-6762-45E4-8134-B5C63A121E11}"/>
    <cellStyle name="Énfasis1 12" xfId="440" xr:uid="{39A761CB-75D8-43B5-AAF5-4CA29A27B7BD}"/>
    <cellStyle name="Énfasis1 13" xfId="441" xr:uid="{83DDC79B-DC54-4C29-868B-5CCA3DEED806}"/>
    <cellStyle name="Énfasis1 14" xfId="442" xr:uid="{B7F290E6-FA54-4219-B36F-393C288E6E95}"/>
    <cellStyle name="Énfasis1 15" xfId="443" xr:uid="{6AB52AB6-5B52-44BE-8D39-2E0E8F57DE70}"/>
    <cellStyle name="Énfasis1 16" xfId="444" xr:uid="{FFE259A3-33C8-408F-A091-2312DB9450FC}"/>
    <cellStyle name="Énfasis1 17" xfId="445" xr:uid="{9B7D73C1-04DA-495D-ABBB-90199D1358B0}"/>
    <cellStyle name="Énfasis1 18" xfId="446" xr:uid="{B5D01644-170C-418C-801B-A8A3CB3A3F46}"/>
    <cellStyle name="Énfasis1 19" xfId="447" xr:uid="{292A505D-0923-4E01-AA32-22B28A621F4B}"/>
    <cellStyle name="Énfasis1 2" xfId="448" xr:uid="{238344B4-1548-41BB-8432-BE99E8742CB3}"/>
    <cellStyle name="Énfasis1 20" xfId="449" xr:uid="{462C91A6-8ED6-4D1A-A8DE-424CAA5ECDF6}"/>
    <cellStyle name="Énfasis1 21" xfId="863" xr:uid="{AF48DE1B-66A8-4ABC-816A-08E2B7BAAD26}"/>
    <cellStyle name="Énfasis1 22" xfId="1510" xr:uid="{864BD5D7-DEC3-42C5-BF4C-B6DA7AFB6D68}"/>
    <cellStyle name="Énfasis1 23" xfId="29" xr:uid="{F50A178F-C799-464E-9760-A63381EB245F}"/>
    <cellStyle name="Énfasis1 3" xfId="450" xr:uid="{75C7B9B8-2224-4684-86BA-7609F9CBC688}"/>
    <cellStyle name="Énfasis1 4" xfId="451" xr:uid="{937EB102-DDA6-404B-AA80-53C45C644AB7}"/>
    <cellStyle name="Énfasis1 5" xfId="452" xr:uid="{8C92C992-4561-4944-9CDE-E08A9363AE66}"/>
    <cellStyle name="Énfasis1 6" xfId="453" xr:uid="{62765D38-7A06-444E-8D2F-0441BBA7A830}"/>
    <cellStyle name="Énfasis1 7" xfId="454" xr:uid="{35406EF3-AB62-477C-A718-8D9C5B959468}"/>
    <cellStyle name="Énfasis1 8" xfId="455" xr:uid="{B731E999-4D37-4210-98F5-49E6DC3C7414}"/>
    <cellStyle name="Énfasis1 9" xfId="456" xr:uid="{04C35CCF-14D9-46D5-BA6A-11CF7E246938}"/>
    <cellStyle name="Énfasis2" xfId="1819" builtinId="33" customBuiltin="1"/>
    <cellStyle name="Énfasis2 2" xfId="867" xr:uid="{6D6E61E6-2007-42BE-B251-75DD9F17AE58}"/>
    <cellStyle name="Énfasis2 2 2" xfId="1872" xr:uid="{0C2D15C4-A8DC-4A06-A231-7587BDEF8D81}"/>
    <cellStyle name="Énfasis2 3" xfId="1511" xr:uid="{C50351C1-EBDC-4DE8-A3E7-C3B97BDFE24E}"/>
    <cellStyle name="Énfasis2 3 2" xfId="1912" xr:uid="{79E4804D-D875-4CA6-99E9-ED291CA750F7}"/>
    <cellStyle name="Énfasis2 4" xfId="30" xr:uid="{10AFEA96-C0DB-4411-9A39-214AFAB3B572}"/>
    <cellStyle name="Énfasis2 5" xfId="1913" xr:uid="{E9B84884-5BF5-47A6-93BF-92EE8661087F}"/>
    <cellStyle name="Énfasis2 6" xfId="1914" xr:uid="{8AE163D0-17FB-4CF0-B628-10BCAE57CA47}"/>
    <cellStyle name="Énfasis2 7" xfId="1915" xr:uid="{77DC0EE7-D8FF-4447-A695-CFB417EF7C50}"/>
    <cellStyle name="Énfasis3" xfId="1822" builtinId="37" customBuiltin="1"/>
    <cellStyle name="Énfasis3 10" xfId="457" xr:uid="{77B996C3-BCB3-4B9A-8BA1-A4B3E099B854}"/>
    <cellStyle name="Énfasis3 11" xfId="458" xr:uid="{C20BB240-7886-4685-96B0-54EFFA9172FD}"/>
    <cellStyle name="Énfasis3 12" xfId="459" xr:uid="{E420EA8E-E202-488A-8F29-77896068E37E}"/>
    <cellStyle name="Énfasis3 13" xfId="460" xr:uid="{3A601A03-050D-4447-AD14-8305B241D3B8}"/>
    <cellStyle name="Énfasis3 14" xfId="461" xr:uid="{13F4742C-77FB-4F48-8B23-0FF22A91CCD1}"/>
    <cellStyle name="Énfasis3 15" xfId="462" xr:uid="{808DF2C7-3431-452B-994D-76E9523B30C3}"/>
    <cellStyle name="Énfasis3 16" xfId="463" xr:uid="{49B60564-E21C-4F63-8F3F-56BE4BDBA548}"/>
    <cellStyle name="Énfasis3 17" xfId="464" xr:uid="{00C500F1-4114-487F-A3C6-0A512ECE87CB}"/>
    <cellStyle name="Énfasis3 18" xfId="465" xr:uid="{3A297DB3-73CB-4F6E-A7E9-A120BE852011}"/>
    <cellStyle name="Énfasis3 19" xfId="466" xr:uid="{71E11238-73AF-40E0-BE02-60B9B32F337E}"/>
    <cellStyle name="Énfasis3 2" xfId="467" xr:uid="{1884C806-6CA5-470D-B4AE-A6F6CF099660}"/>
    <cellStyle name="Énfasis3 20" xfId="468" xr:uid="{36016904-9EDF-41D0-A474-755D3D02C626}"/>
    <cellStyle name="Énfasis3 21" xfId="871" xr:uid="{4B46D453-0B56-4A36-ADD4-9A94A62085A0}"/>
    <cellStyle name="Énfasis3 22" xfId="1512" xr:uid="{CC2E9011-B2FD-40AE-B2DB-988CA13A5491}"/>
    <cellStyle name="Énfasis3 23" xfId="31" xr:uid="{680B8177-70B4-4DFD-A4BA-A4ABBD09A4C2}"/>
    <cellStyle name="Énfasis3 3" xfId="469" xr:uid="{8A54965D-A1BC-447E-B873-793712A80FE6}"/>
    <cellStyle name="Énfasis3 4" xfId="470" xr:uid="{16D96DCF-A046-46AD-BCA2-64C345B8B07F}"/>
    <cellStyle name="Énfasis3 5" xfId="471" xr:uid="{53A1C0F9-A16C-4D4C-977B-A1B9D14DD1F7}"/>
    <cellStyle name="Énfasis3 6" xfId="472" xr:uid="{A16C6365-9D70-4470-BAED-1C65E9355B19}"/>
    <cellStyle name="Énfasis3 7" xfId="473" xr:uid="{603F0BF2-1772-453F-BE7C-22815D728000}"/>
    <cellStyle name="Énfasis3 8" xfId="474" xr:uid="{3389A6A8-F43F-4923-A632-E3D1892075C3}"/>
    <cellStyle name="Énfasis3 9" xfId="475" xr:uid="{346917C2-CE8F-4961-84FC-96BAE2E13A71}"/>
    <cellStyle name="Énfasis4" xfId="1824" builtinId="41" customBuiltin="1"/>
    <cellStyle name="Énfasis4 10" xfId="476" xr:uid="{73AB5E4C-24F3-4A5C-88DD-B272B9BE6F06}"/>
    <cellStyle name="Énfasis4 11" xfId="477" xr:uid="{69F8854A-60A4-47C9-89F3-37161C91668D}"/>
    <cellStyle name="Énfasis4 12" xfId="478" xr:uid="{3B09A8CA-039C-41CF-AEA4-81C5A1F397BC}"/>
    <cellStyle name="Énfasis4 13" xfId="479" xr:uid="{D55D9191-1976-40F2-B246-7F4BE59AA349}"/>
    <cellStyle name="Énfasis4 14" xfId="480" xr:uid="{69E143BE-9AF2-437D-8392-9C1B7B87EFD3}"/>
    <cellStyle name="Énfasis4 15" xfId="481" xr:uid="{1AF62DE2-A614-47F5-8160-C93B81298181}"/>
    <cellStyle name="Énfasis4 16" xfId="482" xr:uid="{9D2689D1-97CC-47A4-A7FA-C781302932BF}"/>
    <cellStyle name="Énfasis4 17" xfId="483" xr:uid="{CAA56D04-6661-4D03-B9C2-3E972D6559AC}"/>
    <cellStyle name="Énfasis4 18" xfId="484" xr:uid="{0C6640D6-2703-44C4-80CE-D2828A26D61C}"/>
    <cellStyle name="Énfasis4 19" xfId="485" xr:uid="{EE43A679-CF82-472C-BBB8-868DE5483B95}"/>
    <cellStyle name="Énfasis4 2" xfId="486" xr:uid="{AC9C94F2-1D6A-40D7-ADD1-6C2B67A4D66E}"/>
    <cellStyle name="Énfasis4 20" xfId="487" xr:uid="{33D486C3-8FE1-4408-9F70-29E0CF8B3FC5}"/>
    <cellStyle name="Énfasis4 21" xfId="875" xr:uid="{05081EDB-BD40-4572-AA1B-C759C33F0EE2}"/>
    <cellStyle name="Énfasis4 22" xfId="1513" xr:uid="{DAE560CD-0B1A-43F8-A6A1-7E6C77E52C0A}"/>
    <cellStyle name="Énfasis4 23" xfId="32" xr:uid="{EF53744D-5994-4B04-82F1-29DD93661571}"/>
    <cellStyle name="Énfasis4 3" xfId="488" xr:uid="{DCE363D2-9399-43A5-BE7F-08B33F62CA6A}"/>
    <cellStyle name="Énfasis4 4" xfId="489" xr:uid="{381BF6B4-EB0F-4E73-A982-8886F35BE324}"/>
    <cellStyle name="Énfasis4 5" xfId="490" xr:uid="{E8DC09CB-52C5-427B-8913-31180402C298}"/>
    <cellStyle name="Énfasis4 6" xfId="491" xr:uid="{8FA3AA7C-C70A-432E-9963-28D968754B69}"/>
    <cellStyle name="Énfasis4 7" xfId="492" xr:uid="{5AB6FCAB-CDB1-4671-BC1B-1D0CBBF3ADC9}"/>
    <cellStyle name="Énfasis4 8" xfId="493" xr:uid="{49D9AAA0-09FB-415F-96C7-DAEEB9387DC4}"/>
    <cellStyle name="Énfasis4 9" xfId="494" xr:uid="{DC0E66B2-284E-4350-8B46-FC65923D94FB}"/>
    <cellStyle name="Énfasis5" xfId="1827" builtinId="45" customBuiltin="1"/>
    <cellStyle name="Énfasis5 10" xfId="495" xr:uid="{675DF902-B1FF-4616-BD66-880EC837ED2D}"/>
    <cellStyle name="Énfasis5 11" xfId="496" xr:uid="{2624265C-FED9-412D-A5BF-8B0FF8F7AF83}"/>
    <cellStyle name="Énfasis5 12" xfId="497" xr:uid="{8704D7B5-3FE3-46E6-BADF-597B718E1743}"/>
    <cellStyle name="Énfasis5 13" xfId="498" xr:uid="{1EB31984-20A7-48E7-B662-94CF17A83014}"/>
    <cellStyle name="Énfasis5 14" xfId="499" xr:uid="{A70AF1E5-1546-4DB9-BE1E-DB30A305824B}"/>
    <cellStyle name="Énfasis5 15" xfId="500" xr:uid="{54CDFAAC-FB2C-455B-9CC9-BA58353DD010}"/>
    <cellStyle name="Énfasis5 16" xfId="501" xr:uid="{E25322F1-1E19-4852-8E2E-0781563E97D0}"/>
    <cellStyle name="Énfasis5 17" xfId="502" xr:uid="{0A2F0E70-AE93-446D-9028-9F38DDB44EEF}"/>
    <cellStyle name="Énfasis5 18" xfId="503" xr:uid="{669E1303-B350-4A43-B5B4-D4ABF37DC094}"/>
    <cellStyle name="Énfasis5 19" xfId="504" xr:uid="{7592DCA1-D0F4-4720-BF5D-2D2289EBFE59}"/>
    <cellStyle name="Énfasis5 2" xfId="505" xr:uid="{FDD41A96-6095-4F0B-BA98-AF56919810AE}"/>
    <cellStyle name="Énfasis5 20" xfId="506" xr:uid="{E5564713-91EE-4C56-A64B-E633CD4985E2}"/>
    <cellStyle name="Énfasis5 21" xfId="879" xr:uid="{7389B37F-CFB6-426B-8651-E5068C2A1468}"/>
    <cellStyle name="Énfasis5 22" xfId="33" xr:uid="{47C16AA5-D886-4FB8-B18F-8990A7828F77}"/>
    <cellStyle name="Énfasis5 3" xfId="507" xr:uid="{588205A4-195B-4E1D-AB57-E659EB4FC725}"/>
    <cellStyle name="Énfasis5 4" xfId="508" xr:uid="{517B509D-3505-4512-93A1-D74A27DCF2C9}"/>
    <cellStyle name="Énfasis5 5" xfId="509" xr:uid="{5537AAB3-7005-47B6-90EA-2071CBD0416D}"/>
    <cellStyle name="Énfasis5 6" xfId="510" xr:uid="{073C53E1-AA80-4B97-82E1-F7167F4BF5E4}"/>
    <cellStyle name="Énfasis5 7" xfId="511" xr:uid="{03F5B112-3FFA-4C59-8324-A1D4BFDE92E8}"/>
    <cellStyle name="Énfasis5 8" xfId="512" xr:uid="{F5BE679F-75F9-4B10-A569-70B9E58962B3}"/>
    <cellStyle name="Énfasis5 9" xfId="513" xr:uid="{731A4406-8794-4952-9F1E-473B1334641B}"/>
    <cellStyle name="Énfasis6" xfId="1830" builtinId="49" customBuiltin="1"/>
    <cellStyle name="Énfasis6 10" xfId="514" xr:uid="{59F7EA69-D12A-41E7-9446-EEE20CF806B3}"/>
    <cellStyle name="Énfasis6 11" xfId="515" xr:uid="{A0AAE7EE-B245-4A58-90D7-31AB1C73412E}"/>
    <cellStyle name="Énfasis6 12" xfId="516" xr:uid="{2D0DD7A2-70E6-46B0-B045-9AFB27A9611A}"/>
    <cellStyle name="Énfasis6 13" xfId="517" xr:uid="{61C3FD31-2D2D-480A-8318-27CA915EB1F0}"/>
    <cellStyle name="Énfasis6 14" xfId="518" xr:uid="{F6AFF3CE-1CD7-48F6-97A2-D4AC3A96AEB7}"/>
    <cellStyle name="Énfasis6 15" xfId="519" xr:uid="{81CDDEE4-80A6-45C9-A57C-B10F81D21667}"/>
    <cellStyle name="Énfasis6 16" xfId="520" xr:uid="{C91F5250-473B-4B57-AA16-CBA2DA47135E}"/>
    <cellStyle name="Énfasis6 17" xfId="521" xr:uid="{BB2EC620-2092-4FCB-93AB-1446876DC013}"/>
    <cellStyle name="Énfasis6 18" xfId="522" xr:uid="{6F986CA8-81B9-4FAB-992D-F09ABC515A12}"/>
    <cellStyle name="Énfasis6 19" xfId="523" xr:uid="{5F3EE781-B18C-41F6-B2DA-B601B8B6DAE7}"/>
    <cellStyle name="Énfasis6 2" xfId="524" xr:uid="{2D93B9B4-D6E0-4D31-8DC8-395B54DFC65A}"/>
    <cellStyle name="Énfasis6 20" xfId="525" xr:uid="{8B370074-AB4D-4648-A728-C2047C13F13D}"/>
    <cellStyle name="Énfasis6 21" xfId="883" xr:uid="{CAC9DC24-34C7-46C0-BCC5-C7C03CBCE1FD}"/>
    <cellStyle name="Énfasis6 22" xfId="1514" xr:uid="{CC4959E2-9281-49FC-864C-7B8ED4444711}"/>
    <cellStyle name="Énfasis6 23" xfId="34" xr:uid="{8D895C49-E45F-4172-B441-8CF3198F824B}"/>
    <cellStyle name="Énfasis6 3" xfId="526" xr:uid="{4A14B2D5-23F2-4941-96F8-B53A8D58BAA7}"/>
    <cellStyle name="Énfasis6 4" xfId="527" xr:uid="{195C12FA-90B9-413C-BE47-A5EDB66B81C8}"/>
    <cellStyle name="Énfasis6 5" xfId="528" xr:uid="{4F7EC020-BDC8-4E22-A8A1-1BA82611C41D}"/>
    <cellStyle name="Énfasis6 6" xfId="529" xr:uid="{EF3F36EA-3C1A-42BD-AFC6-8B9C9F845646}"/>
    <cellStyle name="Énfasis6 7" xfId="530" xr:uid="{93E53DFF-85FA-47AD-A4C8-A6BD7F1D45C2}"/>
    <cellStyle name="Énfasis6 8" xfId="531" xr:uid="{D46E88CC-C8D2-470D-BD52-EF43DEC5355D}"/>
    <cellStyle name="Énfasis6 9" xfId="532" xr:uid="{20115A2C-53AF-4F05-9845-219E61043E5A}"/>
    <cellStyle name="Entrada" xfId="1810" builtinId="20" customBuiltin="1"/>
    <cellStyle name="Entrada 10" xfId="533" xr:uid="{9A6C7787-2523-4151-BDE3-D3A36604FEF4}"/>
    <cellStyle name="Entrada 10 2" xfId="1047" xr:uid="{A584B4A9-4BF6-4B9F-8318-EDD3096FF92B}"/>
    <cellStyle name="Entrada 11" xfId="534" xr:uid="{DD5592A4-11E2-4AA2-94BD-0D5C181D7697}"/>
    <cellStyle name="Entrada 11 2" xfId="1048" xr:uid="{7C3BA2A6-0974-4DF1-B1FB-EB8DCF3BBE78}"/>
    <cellStyle name="Entrada 12" xfId="535" xr:uid="{FC3F50EA-DAD7-494C-B432-E3A9DEAEB132}"/>
    <cellStyle name="Entrada 12 2" xfId="1049" xr:uid="{9E2DCF6B-B360-49B9-9996-C8F951CEB759}"/>
    <cellStyle name="Entrada 13" xfId="536" xr:uid="{C53B277E-0680-450A-B581-1DFDC3C07D1B}"/>
    <cellStyle name="Entrada 13 2" xfId="1050" xr:uid="{CF216603-4553-4FC0-A3D2-5402FB81BBB4}"/>
    <cellStyle name="Entrada 14" xfId="537" xr:uid="{36E7539C-E87B-49DA-8C75-899339255F34}"/>
    <cellStyle name="Entrada 14 2" xfId="1051" xr:uid="{C1F07E06-AD02-4084-B658-F842365DDDAF}"/>
    <cellStyle name="Entrada 15" xfId="538" xr:uid="{B5478C48-AEF8-4B55-880B-5AFBC53F3858}"/>
    <cellStyle name="Entrada 15 2" xfId="1052" xr:uid="{E5AE351E-D8DE-47F6-8B5C-974873AC56E1}"/>
    <cellStyle name="Entrada 16" xfId="539" xr:uid="{ED4C4D14-CD31-4334-8D63-53B570563E8B}"/>
    <cellStyle name="Entrada 16 2" xfId="1053" xr:uid="{DAF9FCC7-47DB-47AB-81DE-2DEE84AC9783}"/>
    <cellStyle name="Entrada 17" xfId="540" xr:uid="{9F4EC0BE-393D-4789-9692-6D6F507E3EEE}"/>
    <cellStyle name="Entrada 17 2" xfId="1054" xr:uid="{D18D85AD-A810-4698-BA58-884D63627B6F}"/>
    <cellStyle name="Entrada 18" xfId="541" xr:uid="{75650AE9-8A96-409C-8499-BAAC83BB9EB4}"/>
    <cellStyle name="Entrada 18 2" xfId="1055" xr:uid="{45CC3D45-0417-453C-B044-047B8247C17C}"/>
    <cellStyle name="Entrada 19" xfId="542" xr:uid="{35BBDBBB-CB4D-4CBB-8F05-66AA35950879}"/>
    <cellStyle name="Entrada 19 2" xfId="1056" xr:uid="{2289A79A-87ED-48AC-B801-FC052DC4BC3C}"/>
    <cellStyle name="Entrada 2" xfId="543" xr:uid="{06072DD9-8A7F-42C7-B3FF-D0EF0F89A16F}"/>
    <cellStyle name="Entrada 2 2" xfId="544" xr:uid="{DEF5F8DB-63C7-4AAC-9461-4E8BAF4FD7AE}"/>
    <cellStyle name="Entrada 2 2 2" xfId="1057" xr:uid="{3F712A96-41F9-4A9C-BEBD-E841E65B7111}"/>
    <cellStyle name="Entrada 2 3" xfId="1058" xr:uid="{57036DB1-DDEA-4DCF-A61F-5247FF646F6C}"/>
    <cellStyle name="Entrada 2 3 2" xfId="2078" xr:uid="{832703CF-3550-433F-82D6-A8CA48697A39}"/>
    <cellStyle name="Entrada 2 3 3" xfId="2023" xr:uid="{32F0A64C-1261-4307-8DE4-49E7343E7107}"/>
    <cellStyle name="Entrada 2 4" xfId="2004" xr:uid="{C7E35C65-D1A7-4AEB-893A-019F7542A9D9}"/>
    <cellStyle name="Entrada 20" xfId="545" xr:uid="{4FA785DD-EF97-40A1-B13B-6525F0CC8FB4}"/>
    <cellStyle name="Entrada 20 2" xfId="1059" xr:uid="{EFD260C6-C153-4BA5-8D9E-55BF08AABD0F}"/>
    <cellStyle name="Entrada 21" xfId="854" xr:uid="{9C2ACA4E-1E48-4311-9298-FD614E7F1728}"/>
    <cellStyle name="Entrada 22" xfId="1060" xr:uid="{50937C5A-A7C7-42FF-A381-50C762433F52}"/>
    <cellStyle name="Entrada 23" xfId="35" xr:uid="{0D61B5BB-2E1A-4ECE-93EE-2A5B45147891}"/>
    <cellStyle name="Entrada 3" xfId="546" xr:uid="{34FB6A88-C9CB-49BB-9BC3-CF381925C023}"/>
    <cellStyle name="Entrada 3 2" xfId="1061" xr:uid="{232D76A7-21AE-4EFA-9687-75ED59A4504E}"/>
    <cellStyle name="Entrada 3 2 2" xfId="2052" xr:uid="{05D21E71-8CBF-4AF3-A402-6BD78196C598}"/>
    <cellStyle name="Entrada 3 3" xfId="2026" xr:uid="{70ACE97C-8B3F-40F9-9D46-1AC1122D5959}"/>
    <cellStyle name="Entrada 3 3 2" xfId="2083" xr:uid="{8FBCCE68-EEA6-45C8-84E4-BD01D12E48CA}"/>
    <cellStyle name="Entrada 3 4" xfId="1991" xr:uid="{41793673-5F04-4F6C-9ED8-F81E31FF3557}"/>
    <cellStyle name="Entrada 4" xfId="547" xr:uid="{5F0593B3-D5DD-4E17-8484-F7983B2B56E0}"/>
    <cellStyle name="Entrada 4 2" xfId="1062" xr:uid="{F583B699-5A05-405E-B5AF-FDBEA815A61C}"/>
    <cellStyle name="Entrada 4 2 2" xfId="2053" xr:uid="{0824007D-03CE-49BB-AD6A-580AAAA3FFAC}"/>
    <cellStyle name="Entrada 4 3" xfId="2028" xr:uid="{787B1629-B791-422B-BF61-44170D834656}"/>
    <cellStyle name="Entrada 4 3 2" xfId="2085" xr:uid="{FAF456C5-C3DA-4E07-BEC0-F8990C3455A6}"/>
    <cellStyle name="Entrada 4 4" xfId="1990" xr:uid="{0CFEBC0D-C211-4FDD-9B6D-B88E4332DC59}"/>
    <cellStyle name="Entrada 5" xfId="548" xr:uid="{40C7DF28-1597-4ECC-B605-58786EDC6BD8}"/>
    <cellStyle name="Entrada 5 2" xfId="1063" xr:uid="{7CBFA41C-906B-4171-B26A-4E79F4EA62E8}"/>
    <cellStyle name="Entrada 5 2 2" xfId="2054" xr:uid="{A4C44FB6-31FC-4E2E-92BF-17996788FA9A}"/>
    <cellStyle name="Entrada 5 3" xfId="2020" xr:uid="{28390038-95C2-4504-BF2E-F05BA079BC2F}"/>
    <cellStyle name="Entrada 5 3 2" xfId="2075" xr:uid="{8A02F09C-270E-410A-A366-BE22AD58717D}"/>
    <cellStyle name="Entrada 5 4" xfId="1989" xr:uid="{D67A90FA-2689-407A-A4F3-5995815963AE}"/>
    <cellStyle name="Entrada 6" xfId="549" xr:uid="{1849A7AB-17A9-4AD0-A9CB-46C045592C50}"/>
    <cellStyle name="Entrada 6 2" xfId="1064" xr:uid="{9B18804D-06A3-4CD3-A79D-F3A5BA808ED8}"/>
    <cellStyle name="Entrada 6 2 2" xfId="2055" xr:uid="{71AC5F3D-E125-4C48-B7F8-EA6196DB4044}"/>
    <cellStyle name="Entrada 6 3" xfId="2030" xr:uid="{46E826B9-D5C1-42F7-B4A0-930830848D4B}"/>
    <cellStyle name="Entrada 6 3 2" xfId="2087" xr:uid="{5D70AB1D-DA51-4192-B3FF-8D15FEF92AD5}"/>
    <cellStyle name="Entrada 6 4" xfId="1988" xr:uid="{7037A694-97AF-4883-A856-31B163CFB397}"/>
    <cellStyle name="Entrada 7" xfId="550" xr:uid="{27F46E2D-44DB-49A4-BF86-C0E21E83EB17}"/>
    <cellStyle name="Entrada 7 2" xfId="1065" xr:uid="{1A88056D-9581-4831-84EE-E5ABD66FEFA9}"/>
    <cellStyle name="Entrada 7 2 2" xfId="2056" xr:uid="{6FE070A3-7C02-42F5-955B-6D0196AF0D9B}"/>
    <cellStyle name="Entrada 7 3" xfId="2029" xr:uid="{06CD7B84-BADA-4920-B197-6DB9BC00ADDA}"/>
    <cellStyle name="Entrada 7 3 2" xfId="2086" xr:uid="{B1298B1A-F0A4-4440-9A51-57E2AD18AA61}"/>
    <cellStyle name="Entrada 7 4" xfId="1987" xr:uid="{06F1A737-98EF-4011-8B82-6FE5DFFA881A}"/>
    <cellStyle name="Entrada 8" xfId="551" xr:uid="{AC9618B1-6D0D-4DEB-9F22-BAAFF040ADAB}"/>
    <cellStyle name="Entrada 8 2" xfId="1066" xr:uid="{2B8D592C-AA5A-48B3-86BD-37757E9EBF8D}"/>
    <cellStyle name="Entrada 9" xfId="552" xr:uid="{14ECEE05-93B4-42E2-A3B3-367B47185BF0}"/>
    <cellStyle name="Entrada 9 2" xfId="1067" xr:uid="{4C6632CE-FB60-47CA-A686-58A17862705A}"/>
    <cellStyle name="Estilo 1" xfId="1068" xr:uid="{A4DD1FBA-4618-4421-B0A0-7F1CB328ECE6}"/>
    <cellStyle name="Estilo 1 2" xfId="1893" xr:uid="{E38B4EEE-EC54-4559-98B7-F23E7CE5E1B1}"/>
    <cellStyle name="Estilo 1 3" xfId="1952" xr:uid="{1A1CD276-764E-4C03-8C55-3B644BBF3E71}"/>
    <cellStyle name="Euro" xfId="36" xr:uid="{A0A57AA2-4EF5-4137-BD6A-67663B64ADE5}"/>
    <cellStyle name="Euro 10" xfId="553" xr:uid="{46CC5E3E-AB4A-433F-869F-E727BB6874A4}"/>
    <cellStyle name="Euro 10 2" xfId="1515" xr:uid="{0CC04AFA-4712-4BFE-98AC-B3331DEF7CA0}"/>
    <cellStyle name="Euro 11" xfId="554" xr:uid="{D20350C6-3790-4EAF-A1F4-8AB103B135BC}"/>
    <cellStyle name="Euro 11 2" xfId="1516" xr:uid="{AEC8D419-E818-4910-AEED-BB208A74066C}"/>
    <cellStyle name="Euro 12" xfId="555" xr:uid="{80BFD37E-39C9-4225-A512-62BA9893DE80}"/>
    <cellStyle name="Euro 12 2" xfId="1517" xr:uid="{E97CE293-73FD-4D3F-BD1D-CE0BE6B780F1}"/>
    <cellStyle name="Euro 13" xfId="556" xr:uid="{57D0ECEA-7FBF-4137-A474-20AC22782BC2}"/>
    <cellStyle name="Euro 13 2" xfId="1518" xr:uid="{57D25E57-5C21-4F3D-89BF-5FF22151512C}"/>
    <cellStyle name="Euro 14" xfId="557" xr:uid="{E1F18255-A28E-4E28-8ED4-8411B61E6CC2}"/>
    <cellStyle name="Euro 14 2" xfId="1519" xr:uid="{11D0A5CD-18D4-41E2-B3B9-2124FF4F0CAF}"/>
    <cellStyle name="Euro 15" xfId="558" xr:uid="{E17D73BC-75ED-4FD8-AAAB-56CAB36817B3}"/>
    <cellStyle name="Euro 15 2" xfId="1520" xr:uid="{DD8ABC1E-3038-4294-B043-33BAF3FAB7FD}"/>
    <cellStyle name="Euro 16" xfId="559" xr:uid="{2AAF00C0-3064-4D18-BF03-4A7006DC28EE}"/>
    <cellStyle name="Euro 16 2" xfId="1521" xr:uid="{3B242F68-9832-4F66-9599-F685E259C779}"/>
    <cellStyle name="Euro 17" xfId="560" xr:uid="{AB051F49-1BE7-4BA5-9245-CD2F0AB5CB87}"/>
    <cellStyle name="Euro 17 2" xfId="1522" xr:uid="{35AE1379-8840-4277-948E-F46C4D56E739}"/>
    <cellStyle name="Euro 18" xfId="561" xr:uid="{25DDF1FE-FFE3-4FA2-8CC6-3DB47CB0B84A}"/>
    <cellStyle name="Euro 18 2" xfId="1523" xr:uid="{80EBDE97-D37C-406E-89BB-8E06E2C76868}"/>
    <cellStyle name="Euro 19" xfId="562" xr:uid="{D4163BAF-336E-4BFE-91C4-3DB4D224AF1C}"/>
    <cellStyle name="Euro 19 2" xfId="1524" xr:uid="{412D1D78-0C1A-4B27-9E65-8779FE9292EB}"/>
    <cellStyle name="Euro 2" xfId="563" xr:uid="{E08F4A39-9F74-4E98-B98D-0F267DB6B30E}"/>
    <cellStyle name="Euro 2 2" xfId="1069" xr:uid="{0B7D864E-2FAB-406F-BB6B-BF78F2132F45}"/>
    <cellStyle name="Euro 2 3" xfId="1070" xr:uid="{989A8727-C166-4CF0-9021-87F68B2BC67B}"/>
    <cellStyle name="Euro 2 4" xfId="1947" xr:uid="{7237E04C-DF54-4F9B-98BB-5CF82FAA4F39}"/>
    <cellStyle name="Euro 20" xfId="564" xr:uid="{B4D0FC75-A5D1-4106-A341-69D2BB2890A0}"/>
    <cellStyle name="Euro 20 2" xfId="1525" xr:uid="{64A225BB-0686-4041-BA52-AB8C10C702E1}"/>
    <cellStyle name="Euro 21" xfId="565" xr:uid="{351AA5E0-4F95-43B4-9095-6F22540194CB}"/>
    <cellStyle name="Euro 21 2" xfId="1526" xr:uid="{914F4294-C8B8-46CA-897F-8A2336A813B5}"/>
    <cellStyle name="Euro 22" xfId="566" xr:uid="{95A6AB24-5845-4A08-A1E5-6AA0F4282DC8}"/>
    <cellStyle name="Euro 22 2" xfId="1527" xr:uid="{AA20C58D-9A73-4FBA-AA13-727C2A75568C}"/>
    <cellStyle name="Euro 23" xfId="567" xr:uid="{30A68DB1-3766-459C-9932-F62B3522891C}"/>
    <cellStyle name="Euro 23 2" xfId="1528" xr:uid="{2D9853D7-E394-45A2-B393-BAE25E157084}"/>
    <cellStyle name="Euro 24" xfId="568" xr:uid="{CB75D811-B857-453B-BE55-567C14273A45}"/>
    <cellStyle name="Euro 24 2" xfId="1529" xr:uid="{258CA963-B691-4F6C-8634-33B76CDBCAAC}"/>
    <cellStyle name="Euro 25" xfId="569" xr:uid="{D177FA5B-FBC9-41F7-9147-256CAE7410C5}"/>
    <cellStyle name="Euro 25 2" xfId="1530" xr:uid="{C19B9C10-7214-48CF-A88D-4107402A0E00}"/>
    <cellStyle name="Euro 26" xfId="570" xr:uid="{E210E3EC-148C-400A-AA65-BC3ED65564E1}"/>
    <cellStyle name="Euro 26 2" xfId="1531" xr:uid="{93BA27BC-E825-4E7A-9B33-95D328FBEC87}"/>
    <cellStyle name="Euro 27" xfId="571" xr:uid="{FB74C785-B3C7-4060-BB0B-B0898A73DCBE}"/>
    <cellStyle name="Euro 27 2" xfId="1532" xr:uid="{638C4A40-53DD-4C7E-B388-C966E7A45DAD}"/>
    <cellStyle name="Euro 28" xfId="572" xr:uid="{7BC7C8EF-2C45-4CD8-A3E8-155DBDD44A09}"/>
    <cellStyle name="Euro 28 2" xfId="1533" xr:uid="{5E127DEF-7379-40D1-AD70-E85F08E8DD0F}"/>
    <cellStyle name="Euro 29" xfId="573" xr:uid="{1178DA53-2D3D-4E4B-A14A-94D8AB71F40E}"/>
    <cellStyle name="Euro 29 2" xfId="1534" xr:uid="{D351D5FE-E248-464D-9030-FE193C184518}"/>
    <cellStyle name="Euro 3" xfId="574" xr:uid="{5FCF1BD1-5A5D-4BFB-8EBC-F7A437C557A2}"/>
    <cellStyle name="Euro 3 2" xfId="1071" xr:uid="{BCDB50E1-C19B-40F7-8653-4E4E0596DA1C}"/>
    <cellStyle name="Euro 3 3" xfId="1072" xr:uid="{19DE97AC-8D3B-4F65-A4C8-A4630239E1F6}"/>
    <cellStyle name="Euro 30" xfId="575" xr:uid="{2161C4B2-7039-4713-AA1A-AB7435362DB7}"/>
    <cellStyle name="Euro 30 2" xfId="1535" xr:uid="{566DEE61-B697-4A92-B0A8-6A9709A42125}"/>
    <cellStyle name="Euro 31" xfId="576" xr:uid="{94C1F548-AD59-4BAE-9B5D-0C37506F5B14}"/>
    <cellStyle name="Euro 31 2" xfId="1536" xr:uid="{A3AF4578-91E9-44A4-8947-8261EEFE92D9}"/>
    <cellStyle name="Euro 32" xfId="577" xr:uid="{61751697-CCCC-494D-A919-FFF9DBCA7997}"/>
    <cellStyle name="Euro 32 2" xfId="1537" xr:uid="{A1254C2E-CD62-42C1-8913-40EDD68D43DC}"/>
    <cellStyle name="Euro 33" xfId="578" xr:uid="{4461E385-BB81-441F-9E90-242E33538378}"/>
    <cellStyle name="Euro 33 2" xfId="1538" xr:uid="{23F80B52-F409-4A6F-915B-72F1B3A20FE6}"/>
    <cellStyle name="Euro 34" xfId="579" xr:uid="{53FCEFE5-40FB-4CB1-B0E4-D3003D6AECE4}"/>
    <cellStyle name="Euro 34 2" xfId="1539" xr:uid="{D1FF187C-3052-4AD5-ACFC-96D26A6A3458}"/>
    <cellStyle name="Euro 35" xfId="580" xr:uid="{9C31D0C8-DAA0-448E-A91B-D764CEAA024D}"/>
    <cellStyle name="Euro 35 2" xfId="1540" xr:uid="{A18F5E0C-1689-4118-AFF8-3EB1FBE8F24A}"/>
    <cellStyle name="Euro 36" xfId="581" xr:uid="{BD9E29C9-CFF0-4176-8D66-C2A8FEF214B1}"/>
    <cellStyle name="Euro 36 2" xfId="1541" xr:uid="{D7998346-36D2-460D-B2B7-B55A2D69D003}"/>
    <cellStyle name="Euro 37" xfId="582" xr:uid="{61D16834-60C2-436B-8892-5C691CA1BD98}"/>
    <cellStyle name="Euro 37 2" xfId="1542" xr:uid="{B0AF1E9B-9E0F-4C10-89C7-9F6CE8AB24DF}"/>
    <cellStyle name="Euro 38" xfId="1073" xr:uid="{EA3806D0-247C-411F-BA8B-8A7E1521E4CE}"/>
    <cellStyle name="Euro 39" xfId="1543" xr:uid="{6B108966-C31E-4AF0-A639-7AFC95BEF16A}"/>
    <cellStyle name="Euro 4" xfId="583" xr:uid="{250E8976-7BC8-4CA1-A8DD-703356165696}"/>
    <cellStyle name="Euro 4 2" xfId="1074" xr:uid="{C1815DC4-6892-429D-9F37-655FDE3F487D}"/>
    <cellStyle name="Euro 4 3" xfId="1075" xr:uid="{09FE6825-440F-4244-83EB-F0C95E786B2C}"/>
    <cellStyle name="Euro 40" xfId="1544" xr:uid="{0AADC4CB-DA29-46E0-B412-F804541A4637}"/>
    <cellStyle name="Euro 41" xfId="1545" xr:uid="{68CB2B3B-2B8D-47A7-9696-AEE37941996A}"/>
    <cellStyle name="Euro 42" xfId="1546" xr:uid="{549B620C-1945-4DCC-BC38-A6C770050E39}"/>
    <cellStyle name="Euro 43" xfId="1547" xr:uid="{441ADC77-8E6F-482E-BACD-45196B51821B}"/>
    <cellStyle name="Euro 44" xfId="1548" xr:uid="{BB6B9863-930C-413C-B4F7-B28B3759A078}"/>
    <cellStyle name="Euro 45" xfId="1549" xr:uid="{0676BA88-1045-4612-A977-BEB8355A5B50}"/>
    <cellStyle name="Euro 46" xfId="1550" xr:uid="{132B924C-B789-4B06-AFC1-7F571C773E4B}"/>
    <cellStyle name="Euro 47" xfId="1551" xr:uid="{1C30DF18-69BE-4AA9-81E1-92372B577EC2}"/>
    <cellStyle name="Euro 48" xfId="1552" xr:uid="{DE2B250A-E1A1-4A9B-A31D-C808C9EB42A9}"/>
    <cellStyle name="Euro 49" xfId="1553" xr:uid="{13D0F5F7-1315-41CD-A33A-544B60C5BFC1}"/>
    <cellStyle name="Euro 5" xfId="584" xr:uid="{08CCB411-1455-41C2-8C43-2B8C461E8D1F}"/>
    <cellStyle name="Euro 5 2" xfId="1076" xr:uid="{8C8E2F5F-BFEE-425C-888B-B0C73231D272}"/>
    <cellStyle name="Euro 50" xfId="1554" xr:uid="{35ADEA7F-0B5A-495D-856B-5D674C641406}"/>
    <cellStyle name="Euro 51" xfId="1555" xr:uid="{E172C0C8-E142-417B-B490-E583E6BEFDBF}"/>
    <cellStyle name="Euro 52" xfId="1556" xr:uid="{4F5B11E2-B758-40B8-99EA-1D333E041731}"/>
    <cellStyle name="Euro 53" xfId="1557" xr:uid="{0C18812B-9549-41F0-8071-3117F9922289}"/>
    <cellStyle name="Euro 54" xfId="1558" xr:uid="{CD74AFE4-9112-43F9-85A7-F657A3B2A0B3}"/>
    <cellStyle name="Euro 55" xfId="1559" xr:uid="{A20121E3-57B5-40FB-B9F8-42191CC7D083}"/>
    <cellStyle name="Euro 56" xfId="1560" xr:uid="{0DD25869-253B-43D5-B4A2-C2F0BDEF23F7}"/>
    <cellStyle name="Euro 57" xfId="1561" xr:uid="{7A0C94A5-8494-4BA9-BEBF-CEF698A4E4DE}"/>
    <cellStyle name="Euro 58" xfId="1562" xr:uid="{70BEF251-BD2C-414B-88E5-BC7A62EEA1D0}"/>
    <cellStyle name="Euro 59" xfId="1563" xr:uid="{92558696-7C7B-4F6E-85DC-4EA4E2B09CE8}"/>
    <cellStyle name="Euro 6" xfId="585" xr:uid="{D0E817F7-ECEA-42A6-9578-89C39FA5F705}"/>
    <cellStyle name="Euro 6 2" xfId="1564" xr:uid="{46E2DE6E-17C2-48D7-B68A-1EDD1593B0D4}"/>
    <cellStyle name="Euro 60" xfId="1565" xr:uid="{096B3E32-31B4-4143-AD2E-3234D41E9DDA}"/>
    <cellStyle name="Euro 61" xfId="1566" xr:uid="{97BC7A6F-C695-494F-B941-3F60947364F4}"/>
    <cellStyle name="Euro 62" xfId="1567" xr:uid="{7AD1D9E4-66C8-4E90-97CB-3DC833BE9F81}"/>
    <cellStyle name="Euro 63" xfId="1568" xr:uid="{CC3B25F4-27E6-417A-94A1-BC912045E7EF}"/>
    <cellStyle name="Euro 64" xfId="1569" xr:uid="{7F95C8F0-71CD-452C-8851-F9BA7704EBBC}"/>
    <cellStyle name="Euro 65" xfId="1570" xr:uid="{3F01AB99-E129-40B2-831B-0829915A8601}"/>
    <cellStyle name="Euro 66" xfId="1873" xr:uid="{C6161178-6385-4936-A784-061EAEE7D361}"/>
    <cellStyle name="Euro 7" xfId="586" xr:uid="{A36E4948-E090-4B60-8464-7A8A83E52EA7}"/>
    <cellStyle name="Euro 7 2" xfId="1571" xr:uid="{30A62816-FA8C-4F9A-8C18-BE803FFA7AD4}"/>
    <cellStyle name="Euro 8" xfId="587" xr:uid="{08801C67-51DF-4C89-B206-52CFF11B3C5D}"/>
    <cellStyle name="Euro 8 2" xfId="1572" xr:uid="{319026A9-098B-4CB5-9B36-19FC65B6DCE1}"/>
    <cellStyle name="Euro 9" xfId="588" xr:uid="{994CC7FD-BBA9-4E4A-8001-B45158BC6938}"/>
    <cellStyle name="Euro 9 2" xfId="1573" xr:uid="{A7893A9B-11D8-4FCC-9020-D7EBDC2FD27E}"/>
    <cellStyle name="Euro_SIC PNLP Gx" xfId="1574" xr:uid="{0FA9BA7B-559F-4ECE-9C51-DCDACDC9B7A6}"/>
    <cellStyle name="Fecha" xfId="589" xr:uid="{23D80CC8-5F48-431D-82EE-E4DCBAE68BB5}"/>
    <cellStyle name="Fijo" xfId="590" xr:uid="{0CAB9475-8D89-4F0E-B4B1-A295683AF120}"/>
    <cellStyle name="Hipervínculo 2" xfId="1077" xr:uid="{4BD72EED-E5BA-4B9A-93F1-24FF748BFE53}"/>
    <cellStyle name="Hyperlink" xfId="1575" xr:uid="{29CD0823-B697-46DC-A6C4-353F9B3A91F9}"/>
    <cellStyle name="Incorrecto" xfId="1809" builtinId="27" customBuiltin="1"/>
    <cellStyle name="Incorrecto 2" xfId="852" xr:uid="{B6FCEC30-FFF8-4711-8DB7-0E27D2061C1A}"/>
    <cellStyle name="Incorrecto 2 2" xfId="1874" xr:uid="{4BE6620C-B195-4129-B960-C5A4DD8B68DE}"/>
    <cellStyle name="Incorrecto 3" xfId="1576" xr:uid="{DB5F0867-C7C6-48BF-AB24-3B875CA0CA9C}"/>
    <cellStyle name="Incorrecto 3 2" xfId="1916" xr:uid="{320CE56F-187B-4240-911A-86D701A97E7D}"/>
    <cellStyle name="Incorrecto 4" xfId="37" xr:uid="{14CDC001-5415-40C9-AA38-3D8ED594DDCE}"/>
    <cellStyle name="Incorrecto 5" xfId="1917" xr:uid="{5E6EBC03-39F3-42F3-A040-76F1FDDC3617}"/>
    <cellStyle name="Incorrecto 6" xfId="1918" xr:uid="{1D7F3431-4773-4CA4-A86B-D06F37C7F57E}"/>
    <cellStyle name="Incorrecto 7" xfId="1919" xr:uid="{B925F3D5-9C52-4908-B584-7ED1D1C44F96}"/>
    <cellStyle name="Millares" xfId="1" builtinId="3"/>
    <cellStyle name="Millares [0] 10" xfId="2221" xr:uid="{35B0F4D6-18FA-43B7-8380-61A97435B01B}"/>
    <cellStyle name="Millares [0] 2" xfId="1078" xr:uid="{1E1067F5-9B25-45BE-915C-42E76AC50E31}"/>
    <cellStyle name="Millares [0] 2 2" xfId="1079" xr:uid="{8DD6913B-2729-4FF1-AC51-054E9C9E9838}"/>
    <cellStyle name="Millares [0] 2 2 2" xfId="2214" xr:uid="{B878AC54-512A-4AD4-9279-0F9C85BB03B5}"/>
    <cellStyle name="Millares [0] 2 2 3" xfId="2108" xr:uid="{351F0712-7521-4222-91E0-07A3D00C948D}"/>
    <cellStyle name="Millares [0] 2 2 4" xfId="1849" xr:uid="{F7DC02FB-2BDB-4FF6-819D-50656F1DB9CB}"/>
    <cellStyle name="Millares [0] 2 2 5" xfId="2231" xr:uid="{D53B4068-2577-40E7-9FFD-AE6A93781B7C}"/>
    <cellStyle name="Millares [0] 2 3" xfId="1968" xr:uid="{10D32A37-58E7-4403-8B64-619DC33874A5}"/>
    <cellStyle name="Millares [0] 2 3 2" xfId="2253" xr:uid="{6AF5F52B-F753-48E6-9860-D9D535C3FE21}"/>
    <cellStyle name="Millares [0] 2 4" xfId="1843" xr:uid="{080ABC35-AA1A-4964-84F3-A7EBA4018BC3}"/>
    <cellStyle name="Millares [0] 2 5" xfId="2225" xr:uid="{F89CC5CD-DF3F-41EF-AE9D-DCE3154D5065}"/>
    <cellStyle name="Millares [0] 3" xfId="1841" xr:uid="{735AE597-6D4B-41D8-B395-D925FAD4F887}"/>
    <cellStyle name="Millares [0] 3 2" xfId="1847" xr:uid="{D25F3D6E-EEEF-434A-9B6F-4F153F29194E}"/>
    <cellStyle name="Millares [0] 3 2 2" xfId="2229" xr:uid="{3942292F-4A82-40B9-A431-E3BFC5435244}"/>
    <cellStyle name="Millares [0] 3 3" xfId="2011" xr:uid="{5FF7B3E6-5379-4C32-A7BA-23C3053D92D0}"/>
    <cellStyle name="Millares [0] 3 3 2" xfId="2257" xr:uid="{3D8105FB-28D1-4B3B-A1D9-F888DE884804}"/>
    <cellStyle name="Millares [0] 3 4" xfId="2223" xr:uid="{B23D99D3-3791-4C68-A815-3C1EE5020E4A}"/>
    <cellStyle name="Millares [0] 4" xfId="1845" xr:uid="{B60E6B9D-EA9B-48F7-97E8-A786B995D993}"/>
    <cellStyle name="Millares [0] 4 2" xfId="2189" xr:uid="{6BF5644B-442B-4F08-A11D-3DECDA2F7D6F}"/>
    <cellStyle name="Millares [0] 4 2 2" xfId="2277" xr:uid="{2A48CA00-72D5-4732-AC30-92D4A2705704}"/>
    <cellStyle name="Millares [0] 4 3" xfId="2041" xr:uid="{A1F1C7C7-FC52-490D-872E-A168367AD5F6}"/>
    <cellStyle name="Millares [0] 4 3 2" xfId="2259" xr:uid="{A8D63C2A-9469-4F8A-8A31-DF944B4B34C4}"/>
    <cellStyle name="Millares [0] 4 4" xfId="2227" xr:uid="{84E78BEE-E18C-46C1-8CE7-E8BBDAF6949E}"/>
    <cellStyle name="Millares [0] 5" xfId="1959" xr:uid="{FD97919D-C21C-4F0D-BD6B-0E87EEBAD745}"/>
    <cellStyle name="Millares [0] 5 2" xfId="2248" xr:uid="{49AB5D3B-77CA-44A4-9BF2-1D32CBF48A5F}"/>
    <cellStyle name="Millares [0] 6" xfId="1857" xr:uid="{B2088E5A-8575-4838-B0CD-89EE8E7C1AA2}"/>
    <cellStyle name="Millares [0] 6 2" xfId="2130" xr:uid="{17366099-A1EF-410A-8245-17F5DA0DA303}"/>
    <cellStyle name="Millares [0] 6 2 2" xfId="2271" xr:uid="{74FF4970-CD8A-4B12-867A-C9A13E3834A9}"/>
    <cellStyle name="Millares [0] 6 3" xfId="2247" xr:uid="{D8D50437-27C3-4693-B89C-2F628C87EEE1}"/>
    <cellStyle name="Millares [0] 7" xfId="2102" xr:uid="{54759BE2-6E32-47D6-909A-8BF5A513F8C5}"/>
    <cellStyle name="Millares [0] 7 2" xfId="2212" xr:uid="{0363D9AE-8A23-4DA7-B346-329FD57CF0E1}"/>
    <cellStyle name="Millares [0] 7 2 2" xfId="2280" xr:uid="{064D7D4E-D026-459C-85EB-AD661BA94B9D}"/>
    <cellStyle name="Millares [0] 7 3" xfId="2263" xr:uid="{BE76B922-E22E-45DD-BC02-4CD4634AC050}"/>
    <cellStyle name="Millares [0] 8" xfId="2218" xr:uid="{3D73304E-E3E7-46BD-84E1-36D11AEE5F76}"/>
    <cellStyle name="Millares [0] 8 2" xfId="2284" xr:uid="{7C1536BB-E29E-45D6-AFBD-B7B15126F9F9}"/>
    <cellStyle name="Millares [0] 9" xfId="1838" xr:uid="{08A0FF15-1E8E-46E9-8125-1DA552AA2427}"/>
    <cellStyle name="Millares 10" xfId="1080" xr:uid="{302B60EE-0892-4513-8A61-7F3485CB702F}"/>
    <cellStyle name="Millares 10 2" xfId="2153" xr:uid="{D1BFAB5C-BFC7-436D-BFB4-201B3D82379A}"/>
    <cellStyle name="Millares 10 2 2" xfId="2272" xr:uid="{5C8108FA-3D56-49F6-9A24-2D3CE1832A24}"/>
    <cellStyle name="Millares 10 3" xfId="1960" xr:uid="{766DE28E-D50F-4206-8037-43DA018AE0BB}"/>
    <cellStyle name="Millares 10 4" xfId="2249" xr:uid="{B42645CB-21EE-445A-BDAC-94EB8260B8AC}"/>
    <cellStyle name="Millares 11" xfId="1081" xr:uid="{B585BCB8-73DB-4FD9-8EFE-5EE9E80620B3}"/>
    <cellStyle name="Millares 11 2" xfId="2190" xr:uid="{B6D84F5C-F59A-497C-B819-7103C8A9CACC}"/>
    <cellStyle name="Millares 11 2 2" xfId="2278" xr:uid="{9E32B244-097B-4021-9941-5394A33A3C3A}"/>
    <cellStyle name="Millares 11 3" xfId="2042" xr:uid="{658C4E15-94A1-4D96-9E21-B6C5565B6F49}"/>
    <cellStyle name="Millares 11 4" xfId="2260" xr:uid="{321B849D-2E02-4C6A-9879-95DCF2C92B18}"/>
    <cellStyle name="Millares 12" xfId="1082" xr:uid="{8339F63D-B1BB-4A9A-9505-85C7315BCC20}"/>
    <cellStyle name="Millares 12 2" xfId="2155" xr:uid="{20D128E2-08FD-4245-B561-AE527F3E83D0}"/>
    <cellStyle name="Millares 12 2 2" xfId="2274" xr:uid="{8F3D0555-AF45-495F-AE84-83082CDCD551}"/>
    <cellStyle name="Millares 12 3" xfId="1964" xr:uid="{B66BA640-6261-48A2-ABFB-63164EDEB57B}"/>
    <cellStyle name="Millares 12 4" xfId="2251" xr:uid="{DBF3A756-3120-4B4F-8B47-06701B1F4634}"/>
    <cellStyle name="Millares 13" xfId="1083" xr:uid="{03AB7640-D225-40BC-888D-69C202E8B0DC}"/>
    <cellStyle name="Millares 13 2" xfId="2154" xr:uid="{11518788-5E28-4170-A9CC-CB7956555CD8}"/>
    <cellStyle name="Millares 13 2 2" xfId="2273" xr:uid="{C4C598D4-7149-4B86-88D3-4610EDFEE976}"/>
    <cellStyle name="Millares 13 3" xfId="1962" xr:uid="{C57B9C47-6C94-4021-B6A8-545186CB4DDB}"/>
    <cellStyle name="Millares 13 4" xfId="2250" xr:uid="{5807CF60-0582-4ED1-A37A-9F771F9C8786}"/>
    <cellStyle name="Millares 14" xfId="1084" xr:uid="{13C36F74-2216-4DAA-9AF4-AFD11C02C053}"/>
    <cellStyle name="Millares 14 2" xfId="2213" xr:uid="{B5131A52-6007-4832-9636-3F0FA40F192E}"/>
    <cellStyle name="Millares 14 2 2" xfId="2281" xr:uid="{EC2B4FA6-E598-4D55-A043-AA233DE8B341}"/>
    <cellStyle name="Millares 14 3" xfId="2105" xr:uid="{26286019-4015-4734-BC92-2D1B63EE3A94}"/>
    <cellStyle name="Millares 14 4" xfId="2264" xr:uid="{B0213B3A-6360-45FF-92F6-0EA43FC8262F}"/>
    <cellStyle name="Millares 15" xfId="1085" xr:uid="{6A990939-237B-4AC1-B59C-724C401CEFCD}"/>
    <cellStyle name="Millares 15 2" xfId="2129" xr:uid="{80150975-01EC-4E5D-B09F-AA29C00F40F7}"/>
    <cellStyle name="Millares 15 3" xfId="2270" xr:uid="{B2F3BB74-7C9A-447C-A7B1-AA8075FF0F46}"/>
    <cellStyle name="Millares 16" xfId="1086" xr:uid="{37AD98E2-08F8-4F97-872D-9859E6993B77}"/>
    <cellStyle name="Millares 16 2" xfId="2217" xr:uid="{33C9B3A7-4EEA-44A3-A6B0-0CC30834AB48}"/>
    <cellStyle name="Millares 16 3" xfId="2283" xr:uid="{91F5A33B-5014-4971-B1FB-7809D915023D}"/>
    <cellStyle name="Millares 17" xfId="1087" xr:uid="{BA1C5419-E485-49BE-B934-68F9E36252DC}"/>
    <cellStyle name="Millares 18" xfId="1088" xr:uid="{BA5DBB5B-51B4-4AE7-B2ED-8C839AC7AF19}"/>
    <cellStyle name="Millares 19" xfId="1089" xr:uid="{5CA99119-5441-482B-80FC-03A935F545CB}"/>
    <cellStyle name="Millares 2" xfId="591" xr:uid="{71C349EF-3307-4A62-B05B-7E5AAD06411F}"/>
    <cellStyle name="Millares 2 10" xfId="1876" xr:uid="{57174FB1-8249-46D3-AD6E-93E2E0A18951}"/>
    <cellStyle name="Millares 2 11" xfId="1839" xr:uid="{8B081B02-58B0-4305-88DA-A26379A4DCCB}"/>
    <cellStyle name="Millares 2 2" xfId="888" xr:uid="{3B46E568-599F-4EBF-A7B3-3603683F70F0}"/>
    <cellStyle name="Millares 2 2 2" xfId="1090" xr:uid="{4B3921B4-FBEB-43FD-A811-0714DC1470E9}"/>
    <cellStyle name="Millares 2 2 2 2" xfId="2110" xr:uid="{F12E300C-73A4-4315-80CD-5D7C275FB3A6}"/>
    <cellStyle name="Millares 2 2 3" xfId="2139" xr:uid="{2DE17DBE-9D9F-435C-A501-E184E274A7D6}"/>
    <cellStyle name="Millares 2 2 4" xfId="1920" xr:uid="{CE647D14-AC0A-4D7E-A383-46C99615B71C}"/>
    <cellStyle name="Millares 2 3" xfId="889" xr:uid="{35C82452-2171-4C7F-B0F8-FACBE9FC4124}"/>
    <cellStyle name="Millares 2 3 2" xfId="2140" xr:uid="{08ED2FB0-3F09-4608-832A-CE20A9707EDC}"/>
    <cellStyle name="Millares 2 3 3" xfId="1921" xr:uid="{9B368CD7-1129-42D9-935C-E5EEDC4EAA50}"/>
    <cellStyle name="Millares 2 4" xfId="890" xr:uid="{2BD5471A-489F-4892-BA0D-9052351CE9FA}"/>
    <cellStyle name="Millares 2 4 2" xfId="2141" xr:uid="{05C214DE-2FFF-415B-BD99-D8C45BC6A7BA}"/>
    <cellStyle name="Millares 2 4 3" xfId="1922" xr:uid="{508D7BC7-67B4-4AE8-8631-13E3310E77F5}"/>
    <cellStyle name="Millares 2 5" xfId="1091" xr:uid="{5A913119-76F6-40FA-84A1-B3274F886FC0}"/>
    <cellStyle name="Millares 2 5 2" xfId="2142" xr:uid="{0D8F57A7-9E19-42E2-B327-9318CC559E2E}"/>
    <cellStyle name="Millares 2 5 3" xfId="1923" xr:uid="{142BE454-FD5E-42CC-933E-2B0EBB1A42A6}"/>
    <cellStyle name="Millares 2 6" xfId="1924" xr:uid="{5903DA5F-4229-4438-B632-9FEE0B9187B6}"/>
    <cellStyle name="Millares 2 6 2" xfId="2143" xr:uid="{3C514983-D0A4-458A-8FBD-B11E68B57A25}"/>
    <cellStyle name="Millares 2 7" xfId="1944" xr:uid="{77B1AD66-698D-4C3E-96A1-0220D9AE8305}"/>
    <cellStyle name="Millares 2 7 2" xfId="2149" xr:uid="{651C5AD9-938A-4CB4-911A-0A1EFAE3DD49}"/>
    <cellStyle name="Millares 2 8" xfId="2109" xr:uid="{6BCC600F-B7BE-44A9-8ECF-B2634E4D91CB}"/>
    <cellStyle name="Millares 2 9" xfId="2132" xr:uid="{2CD6A832-0D3C-4467-AEEA-7E66D6FD735D}"/>
    <cellStyle name="Millares 20" xfId="1092" xr:uid="{6FEC9D46-7420-4243-BAD4-9E46884C7393}"/>
    <cellStyle name="Millares 21" xfId="1093" xr:uid="{096A528F-01C2-4E9C-8763-D54ABDEFBF48}"/>
    <cellStyle name="Millares 22" xfId="1094" xr:uid="{AA3FCB2B-2194-4DC4-8B6D-BB739138F5AE}"/>
    <cellStyle name="Millares 23" xfId="1095" xr:uid="{0CCBD93A-3F8A-451B-8477-89E228A0B9A6}"/>
    <cellStyle name="Millares 24" xfId="1096" xr:uid="{0371195C-AF14-48B9-922A-9ED51EDF3D1F}"/>
    <cellStyle name="Millares 25" xfId="1097" xr:uid="{27E4AE6A-8CB4-4154-900F-8D64B4C8B9A6}"/>
    <cellStyle name="Millares 26" xfId="1098" xr:uid="{DBAE3A1E-46AC-4AB4-B0D5-0E35574566DE}"/>
    <cellStyle name="Millares 27" xfId="1099" xr:uid="{5DC8237D-0C74-4BE1-977D-CBEA56CDF0E7}"/>
    <cellStyle name="Millares 28" xfId="1100" xr:uid="{34F35FBF-C7F2-4BE7-B009-C1BF7723D05B}"/>
    <cellStyle name="Millares 29" xfId="1101" xr:uid="{57CB06AC-2782-4126-8C27-0F294CE87231}"/>
    <cellStyle name="Millares 3" xfId="592" xr:uid="{80316BC7-1A32-4AA7-9F89-00606BA2AAE1}"/>
    <cellStyle name="Millares 3 2" xfId="891" xr:uid="{CE727B0E-520D-4748-8F8F-4502B62DA789}"/>
    <cellStyle name="Millares 3 2 2" xfId="2215" xr:uid="{1F450742-3D00-4985-B886-85CE1BB4162D}"/>
    <cellStyle name="Millares 3 2 2 2" xfId="2282" xr:uid="{1CCB1D90-27DA-4359-9567-0D3D211B1404}"/>
    <cellStyle name="Millares 3 2 3" xfId="2111" xr:uid="{309A84B5-4B8B-48E6-8B0E-F87ECB917964}"/>
    <cellStyle name="Millares 3 2 4" xfId="2265" xr:uid="{740E0DE9-A2AC-45C1-A24D-FE0515C796E6}"/>
    <cellStyle name="Millares 3 3" xfId="1102" xr:uid="{6A138B23-97D7-43F2-A7B7-EC0001E72E3D}"/>
    <cellStyle name="Millares 3 3 2" xfId="1103" xr:uid="{0D840F39-BBA0-453A-B56A-D085F7B9DAFE}"/>
    <cellStyle name="Millares 3 3 3" xfId="2131" xr:uid="{A6D7BBAF-B3E7-4A21-AD9A-B0F81710AD3F}"/>
    <cellStyle name="Millares 3 4" xfId="1104" xr:uid="{AAA50812-7BBF-4F0B-9B96-B1EA13C21989}"/>
    <cellStyle name="Millares 3 4 2" xfId="1105" xr:uid="{D9AC11FC-CD7E-4235-A4BC-A395FB64A30D}"/>
    <cellStyle name="Millares 3 5" xfId="1106" xr:uid="{A3DA247A-93DD-4F1F-A6A6-51147F98B7A1}"/>
    <cellStyle name="Millares 3 6" xfId="1107" xr:uid="{23682059-FAC3-47D8-B002-4FAB1C07219D}"/>
    <cellStyle name="Millares 3 7" xfId="1875" xr:uid="{A366D486-5577-4A50-81F7-5D97D2F6C789}"/>
    <cellStyle name="Millares 30" xfId="1108" xr:uid="{B9C35FEF-94E2-43EC-8773-F1D1D5E29B7F}"/>
    <cellStyle name="Millares 31" xfId="1109" xr:uid="{4B1B23BB-3CA8-4D8A-BB2D-7BE4FBE6A1EB}"/>
    <cellStyle name="Millares 32" xfId="1110" xr:uid="{C5395FD6-02A2-4320-A37B-3B638D39EC0D}"/>
    <cellStyle name="Millares 33" xfId="1111" xr:uid="{047BD327-3CB2-4625-B204-E18E7E2A5244}"/>
    <cellStyle name="Millares 34" xfId="1112" xr:uid="{953844F3-19EE-4CAA-B65B-A8731943BF1B}"/>
    <cellStyle name="Millares 35" xfId="1113" xr:uid="{AB6C96B4-549D-4003-832B-5760A2A6FEA9}"/>
    <cellStyle name="Millares 36" xfId="1114" xr:uid="{1DF160E0-1B80-48A0-ADB3-99738AADF278}"/>
    <cellStyle name="Millares 37" xfId="1115" xr:uid="{86246B59-69DD-4D88-88D4-9E739B4D0F72}"/>
    <cellStyle name="Millares 38" xfId="1116" xr:uid="{A4DBDBF9-A2DF-4E6A-BF3E-AA142B396927}"/>
    <cellStyle name="Millares 39" xfId="1117" xr:uid="{7E7FC072-F4A3-4578-906F-90E4FE16B7E6}"/>
    <cellStyle name="Millares 39 2" xfId="1118" xr:uid="{BAA1E1C9-914C-4C98-9C3C-25AF9652882E}"/>
    <cellStyle name="Millares 4" xfId="892" xr:uid="{C17FB982-57D6-4D05-9193-C41F59682316}"/>
    <cellStyle name="Millares 4 2" xfId="1119" xr:uid="{278145F4-C8FA-402F-88EE-95A78A6BBBAD}"/>
    <cellStyle name="Millares 4 2 2" xfId="2152" xr:uid="{78B247B9-9139-450A-8446-A1302E90ABF1}"/>
    <cellStyle name="Millares 4 2 3" xfId="1957" xr:uid="{28476B66-A382-4A21-9E3D-A7498550AD60}"/>
    <cellStyle name="Millares 4 3" xfId="1120" xr:uid="{EB758E82-C3DC-4918-B37B-809D9F199D0D}"/>
    <cellStyle name="Millares 4 3 2" xfId="1948" xr:uid="{FE3E39A6-5AD6-4F58-AE9F-DAA264394460}"/>
    <cellStyle name="Millares 4 4" xfId="2112" xr:uid="{CA31D954-7B50-46A2-A35D-B434753C8FF2}"/>
    <cellStyle name="Millares 4 5" xfId="2134" xr:uid="{FFACB2B7-B08A-43BD-8842-B8943AD728E1}"/>
    <cellStyle name="Millares 4 6" xfId="1883" xr:uid="{84BF1434-89E4-42DE-AE5E-A5F156EEE4F6}"/>
    <cellStyle name="Millares 40" xfId="1121" xr:uid="{12754C47-B528-47C5-ABAA-B198E0730D68}"/>
    <cellStyle name="Millares 41" xfId="1122" xr:uid="{84882DE8-6AFF-4569-B59D-0774EE7A5D3C}"/>
    <cellStyle name="Millares 42" xfId="1834" xr:uid="{D60B1096-839E-48BB-8795-67A5D27601B6}"/>
    <cellStyle name="Millares 43" xfId="2220" xr:uid="{E9FB5B60-A638-49C3-A9C3-C94BAC69F863}"/>
    <cellStyle name="Millares 44" xfId="2262" xr:uid="{A8A9B3B7-A1EA-42BA-B248-5F2983DB929E}"/>
    <cellStyle name="Millares 5" xfId="893" xr:uid="{608C2E43-EE12-4B90-9E8C-3B8D49AACE96}"/>
    <cellStyle name="Millares 5 2" xfId="1123" xr:uid="{E1B24754-924A-4B54-AE56-88B04695BE24}"/>
    <cellStyle name="Millares 5 2 2" xfId="1950" xr:uid="{480FBC57-4948-4562-A8CD-56AF998A39E6}"/>
    <cellStyle name="Millares 5 3" xfId="1967" xr:uid="{A3670A59-CFB4-4B19-81BF-00E53366C8A7}"/>
    <cellStyle name="Millares 5 3 2" xfId="2157" xr:uid="{34D7E2CD-2187-464C-99BD-4E2E511DA651}"/>
    <cellStyle name="Millares 5 4" xfId="2113" xr:uid="{C4F32433-E084-49BE-ADAF-A2B69457A295}"/>
    <cellStyle name="Millares 5 5" xfId="2136" xr:uid="{77CCF0F0-AF14-426A-9EA2-288A13720FEB}"/>
    <cellStyle name="Millares 5 6" xfId="1886" xr:uid="{52E6D000-84FE-484D-B837-D284795B8EF3}"/>
    <cellStyle name="Millares 6" xfId="894" xr:uid="{2CBA1864-8CB6-41CD-A59F-8FEE35B93A47}"/>
    <cellStyle name="Millares 6 2" xfId="1124" xr:uid="{6A1A56BE-807C-48F7-B275-78F546CF58BF}"/>
    <cellStyle name="Millares 6 2 2" xfId="2114" xr:uid="{A21CE7E8-D88D-4F0A-8BE6-8332AE70DBC1}"/>
    <cellStyle name="Millares 6 3" xfId="1125" xr:uid="{2574E13A-BEDB-4D32-903D-925B346240DD}"/>
    <cellStyle name="Millares 6 3 2" xfId="2150" xr:uid="{166CE1B3-C389-47C6-84C5-90095F5F0F5B}"/>
    <cellStyle name="Millares 6 4" xfId="1953" xr:uid="{CDD42806-673C-4688-812B-67CA7E599CF9}"/>
    <cellStyle name="Millares 7" xfId="895" xr:uid="{DC05AAF7-FDB7-4DFE-8E1F-F5DC212A60CF}"/>
    <cellStyle name="Millares 7 2" xfId="1126" xr:uid="{D48C59DF-9161-4A88-B599-78F4868E4908}"/>
    <cellStyle name="Millares 7 2 2" xfId="2216" xr:uid="{91387E46-8842-4A20-BFBF-F5852FE0B6F9}"/>
    <cellStyle name="Millares 7 2 3" xfId="2115" xr:uid="{6FE646A8-41DF-409B-B38F-A1FA4563FAD0}"/>
    <cellStyle name="Millares 7 3" xfId="1127" xr:uid="{D378A24C-CE41-4A70-A10F-677E4616D014}"/>
    <cellStyle name="Millares 7 3 2" xfId="2156" xr:uid="{984BB5A1-D06D-4F4C-946E-985B264F760D}"/>
    <cellStyle name="Millares 7 3 3" xfId="2275" xr:uid="{D556EDE0-8F96-4E63-8CF6-EA2504EA217D}"/>
    <cellStyle name="Millares 7 4" xfId="1966" xr:uid="{4C8FB932-074D-4AAF-81B6-70F08963B385}"/>
    <cellStyle name="Millares 7 5" xfId="2252" xr:uid="{DB75C09F-CDAE-4AD4-B3C8-F85B51081046}"/>
    <cellStyle name="Millares 8" xfId="896" xr:uid="{B7E7C9D7-CD6D-4616-9621-AE27851E97B4}"/>
    <cellStyle name="Millares 8 2" xfId="1128" xr:uid="{E24D0A4D-D9B6-4FB5-8E3E-1B554B673E9E}"/>
    <cellStyle name="Millares 8 2 2" xfId="2168" xr:uid="{23A1EAFE-8722-487E-9DA5-F8772DBB0449}"/>
    <cellStyle name="Millares 8 2 3" xfId="2276" xr:uid="{1C98428D-863F-46F9-8173-6A2E7A68D922}"/>
    <cellStyle name="Millares 8 3" xfId="2006" xr:uid="{C98BFB5C-7084-4044-A264-E4E5F29123AC}"/>
    <cellStyle name="Millares 8 4" xfId="2254" xr:uid="{C9C66FE9-2078-4DAA-8F35-3645388D628B}"/>
    <cellStyle name="Millares 9" xfId="897" xr:uid="{DB397FCC-57D4-44B7-9323-30C94CB0326C}"/>
    <cellStyle name="Millares 9 2" xfId="2191" xr:uid="{D93A8B16-81ED-4BB1-BF6B-67EADE71CD0F}"/>
    <cellStyle name="Millares 9 2 2" xfId="2279" xr:uid="{9E290DA5-09F2-4350-9577-24480F35C97E}"/>
    <cellStyle name="Millares 9 3" xfId="2043" xr:uid="{20B24C30-25AB-40E9-8531-E89E238294FD}"/>
    <cellStyle name="Millares 9 4" xfId="2261" xr:uid="{C83F7073-4C84-4CB2-9512-D79F8EF08DB5}"/>
    <cellStyle name="Moneda 2" xfId="1129" xr:uid="{43F8F61E-0C31-461A-876D-C3ECE5518711}"/>
    <cellStyle name="Moneda 2 2" xfId="1130" xr:uid="{B0AAA98B-AD50-434C-B07C-008380116A4A}"/>
    <cellStyle name="Moneda 3" xfId="1131" xr:uid="{3C77DA6E-BE02-42B2-B0F6-8E576E770F17}"/>
    <cellStyle name="Moneda 3 2" xfId="1132" xr:uid="{1ED17FF0-F528-41A2-9DC4-842B11BBCAC0}"/>
    <cellStyle name="Moneda 4" xfId="1133" xr:uid="{98C5E9CD-7A9B-427B-A649-A305E30C3E44}"/>
    <cellStyle name="Moneda 4 2" xfId="1134" xr:uid="{B1CD731C-6CA2-49F3-B4F1-465954962F83}"/>
    <cellStyle name="Moneda 5" xfId="1135" xr:uid="{3C8266A6-B2AF-4455-82DE-EB617106A7C0}"/>
    <cellStyle name="Moneda 5 2" xfId="1136" xr:uid="{16DC7CF6-43F0-4DA0-B7F6-FCF73F52DB35}"/>
    <cellStyle name="Moneda 6" xfId="1835" xr:uid="{E1B596DE-4798-49D8-8CED-7BA732355FBC}"/>
    <cellStyle name="Monetario0" xfId="593" xr:uid="{679EE439-3182-4B51-A52E-B22A36045FE4}"/>
    <cellStyle name="movimentação" xfId="1577" xr:uid="{5B4EC544-4118-45FE-AC97-93EBFD11ED4A}"/>
    <cellStyle name="Neutral 10" xfId="594" xr:uid="{07DF90BB-747E-4BF8-853C-4D11D4FA2FC4}"/>
    <cellStyle name="Neutral 11" xfId="595" xr:uid="{E5F68737-FD31-40FE-9135-AFC5D88B91F5}"/>
    <cellStyle name="Neutral 12" xfId="596" xr:uid="{6C2396D0-95A2-428E-A73D-DBCFD29443BC}"/>
    <cellStyle name="Neutral 13" xfId="597" xr:uid="{22EE19EE-3B0D-4D65-9DF0-192AEDE211C5}"/>
    <cellStyle name="Neutral 14" xfId="598" xr:uid="{258B2261-020A-4E9D-9DA8-7F843232CDE4}"/>
    <cellStyle name="Neutral 15" xfId="599" xr:uid="{0AFCC3E4-323B-4F5B-89D6-1A9AACEEE104}"/>
    <cellStyle name="Neutral 16" xfId="600" xr:uid="{77D75C94-9CC7-4720-BBFD-A3CD549370BE}"/>
    <cellStyle name="Neutral 17" xfId="601" xr:uid="{7DA2A639-33C0-44A8-B580-DCC3043D3D1C}"/>
    <cellStyle name="Neutral 18" xfId="602" xr:uid="{3380A1C5-144A-4975-9419-4FE22C7806C9}"/>
    <cellStyle name="Neutral 19" xfId="603" xr:uid="{DEF9B57D-A0B6-4F34-A957-DAA1DD0740EE}"/>
    <cellStyle name="Neutral 2" xfId="604" xr:uid="{1084DA48-F2AA-464B-AEBD-EC2B1C3932C5}"/>
    <cellStyle name="Neutral 20" xfId="605" xr:uid="{E6AF6337-55C7-4461-BFDF-A18E1F22BC51}"/>
    <cellStyle name="Neutral 21" xfId="853" xr:uid="{8CD09E7E-1264-415C-A0CE-E64421C178FC}"/>
    <cellStyle name="Neutral 22" xfId="1578" xr:uid="{7C481876-71C7-45F4-94F1-151AFF59DE3E}"/>
    <cellStyle name="Neutral 23" xfId="38" xr:uid="{E5C3175C-701A-413A-B274-89EC25EF448E}"/>
    <cellStyle name="Neutral 3" xfId="606" xr:uid="{828FDEEE-B590-4509-9207-8BD31B87125D}"/>
    <cellStyle name="Neutral 4" xfId="607" xr:uid="{76160ED8-DF2B-4213-B3D3-5B4BCD9F84E7}"/>
    <cellStyle name="Neutral 5" xfId="608" xr:uid="{76AB28B1-D776-4B05-A425-F21E50CBB56F}"/>
    <cellStyle name="Neutral 6" xfId="609" xr:uid="{5873DC8C-AD67-442C-91C2-F62FF902F483}"/>
    <cellStyle name="Neutral 7" xfId="610" xr:uid="{3FDFF4CB-CABF-4C20-87FE-D9346B7A095E}"/>
    <cellStyle name="Neutral 8" xfId="611" xr:uid="{7474F42F-76FD-4387-8078-A5024130BADA}"/>
    <cellStyle name="Neutral 8 2" xfId="1858" xr:uid="{505D67ED-84F0-4912-992F-5E8AD0F6E07D}"/>
    <cellStyle name="Neutral 9" xfId="612" xr:uid="{C2445425-6457-4375-9FBB-6B26818E83A0}"/>
    <cellStyle name="Normal" xfId="0" builtinId="0"/>
    <cellStyle name="Normal 10" xfId="913" xr:uid="{389B1C0E-0B80-4825-AC88-C72D1907FC27}"/>
    <cellStyle name="Normal 10 2" xfId="1137" xr:uid="{74AEE742-81E3-4A6E-9A7D-EF7402AA4679}"/>
    <cellStyle name="Normal 10 2 2" xfId="1138" xr:uid="{227D8246-D263-44C6-9695-106997C63B96}"/>
    <cellStyle name="Normal 10 2 3" xfId="1139" xr:uid="{C3924D09-3A91-41D0-A4D3-65985DB63C0C}"/>
    <cellStyle name="Normal 10 3" xfId="1140" xr:uid="{412F651D-8C44-40F1-A362-667E7B091DD9}"/>
    <cellStyle name="Normal 10 3 2" xfId="1141" xr:uid="{1F855471-7BEF-494A-88BE-ACB61D2E3585}"/>
    <cellStyle name="Normal 10 4" xfId="1142" xr:uid="{2A5BAA46-934E-4B04-A18D-B3A2CE8BF023}"/>
    <cellStyle name="Normal 10 5" xfId="1951" xr:uid="{01470636-E575-4376-940F-06A60BDA3D44}"/>
    <cellStyle name="Normal 11" xfId="927" xr:uid="{8926BB07-51D8-4AB6-BE7D-1A99CB2CD892}"/>
    <cellStyle name="Normal 11 2" xfId="1143" xr:uid="{5F4298B2-6DC7-49C3-B88E-710DC69E8E2B}"/>
    <cellStyle name="Normal 11 2 2" xfId="1144" xr:uid="{3241DE85-4F12-4072-872B-18F29B2F1E04}"/>
    <cellStyle name="Normal 11 2 3" xfId="1145" xr:uid="{1A94E104-F7C3-4195-80BA-FF349ECEA77F}"/>
    <cellStyle name="Normal 11 3" xfId="1146" xr:uid="{C70FBF9B-CDB3-4AB4-84E8-518FA56AEA3C}"/>
    <cellStyle name="Normal 11 4" xfId="1147" xr:uid="{F8A1F2E5-79E8-45D4-BE0A-4C02C657C48C}"/>
    <cellStyle name="Normal 11 5" xfId="1955" xr:uid="{E48F769D-20AD-4181-AFCF-709C7F3A9589}"/>
    <cellStyle name="Normal 12" xfId="1148" xr:uid="{0FA51EA4-54AC-449B-817E-BB0314FED637}"/>
    <cellStyle name="Normal 12 2" xfId="1149" xr:uid="{BCB1FE91-5AF1-425A-AE05-706F7DB5493E}"/>
    <cellStyle name="Normal 12 2 2" xfId="1150" xr:uid="{FD060617-CE74-4946-B6F9-54049DC6BF72}"/>
    <cellStyle name="Normal 12 3" xfId="1151" xr:uid="{74FF4133-4E96-4FAB-A145-B7D3D0E7423E}"/>
    <cellStyle name="Normal 12 4" xfId="1956" xr:uid="{19FB61B1-5623-43E9-8C0E-59A2C7BD6DA4}"/>
    <cellStyle name="Normal 13" xfId="1152" xr:uid="{8C37E4D9-AAD7-4C97-BB90-94796EC2298A}"/>
    <cellStyle name="Normal 13 2" xfId="1153" xr:uid="{9107DA08-FAE2-45A9-ADEC-15BF4F6F884A}"/>
    <cellStyle name="Normal 13 3" xfId="1154" xr:uid="{9749658C-86F8-45CE-A011-4E55279DEE3B}"/>
    <cellStyle name="Normal 13 4" xfId="1851" xr:uid="{E7DDD872-6399-4263-B67A-F7CCCC914DDF}"/>
    <cellStyle name="Normal 13 5" xfId="2243" xr:uid="{54E1B060-A6B5-410E-8A98-CC998FD82F23}"/>
    <cellStyle name="Normal 14" xfId="1579" xr:uid="{2743E3D3-9FD7-4C7F-8741-32205D665176}"/>
    <cellStyle name="Normal 15" xfId="1580" xr:uid="{5FB5C475-6B40-4AB8-90C9-FA3D1CAEAAD9}"/>
    <cellStyle name="Normal 16" xfId="1581" xr:uid="{EB746E3A-D3B1-4BFC-A6DA-8032C74A50CB}"/>
    <cellStyle name="Normal 17" xfId="1582" xr:uid="{F779EFC3-31BF-468D-BC1B-B495E9BE710C}"/>
    <cellStyle name="Normal 18" xfId="1583" xr:uid="{AB91681A-C1FC-437D-87F2-C48567B6B6AF}"/>
    <cellStyle name="Normal 19" xfId="1584" xr:uid="{34CA9AB5-7C2E-4069-BF47-1B9C72EBCEF8}"/>
    <cellStyle name="Normal 2" xfId="50" xr:uid="{6F8143E5-445E-45DD-8302-D0F0C3ECF1BE}"/>
    <cellStyle name="Normal 2 10" xfId="613" xr:uid="{73DDD900-F3C5-4698-8DC0-D69F123B2877}"/>
    <cellStyle name="Normal 2 10 2" xfId="1853" xr:uid="{C80C40E9-AD56-43F3-924A-A5D3D8D283F5}"/>
    <cellStyle name="Normal 2 10 3" xfId="2245" xr:uid="{1D5090E8-5885-4F1C-BCDF-58D18CDE227A}"/>
    <cellStyle name="Normal 2 11" xfId="614" xr:uid="{6C0D8B3D-4E84-47D0-B094-1303F4FC6630}"/>
    <cellStyle name="Normal 2 12" xfId="615" xr:uid="{31A616E2-C784-4732-BA20-C76AFA1E74F9}"/>
    <cellStyle name="Normal 2 13" xfId="616" xr:uid="{A3EE1BE3-11D2-4B80-A443-7FA72DA50A67}"/>
    <cellStyle name="Normal 2 14" xfId="617" xr:uid="{60E97535-6186-422A-8F19-E45F64C52A25}"/>
    <cellStyle name="Normal 2 15" xfId="618" xr:uid="{EE45AF95-DDC3-433A-8EF4-0614BE7FEFC4}"/>
    <cellStyle name="Normal 2 15 2" xfId="898" xr:uid="{4B07A1D2-0D7D-41F0-93BB-F8675A918A52}"/>
    <cellStyle name="Normal 2 16" xfId="619" xr:uid="{AEC506F7-68D7-4876-A6FF-861E79045AEC}"/>
    <cellStyle name="Normal 2 17" xfId="620" xr:uid="{04FB60AD-64B7-4C56-8271-16113804516E}"/>
    <cellStyle name="Normal 2 18" xfId="621" xr:uid="{DBF047FE-9128-466B-98E4-ED40EF85C9FF}"/>
    <cellStyle name="Normal 2 19" xfId="622" xr:uid="{A881AE61-F00A-4FFB-9442-FA6CFE8D8D99}"/>
    <cellStyle name="Normal 2 2" xfId="623" xr:uid="{4A2429F3-A4ED-4431-992B-3F67F4A44B73}"/>
    <cellStyle name="Normal 2 2 2" xfId="899" xr:uid="{059714B6-B537-44AB-BC43-179278A852E4}"/>
    <cellStyle name="Normal 2 2 2 2" xfId="1155" xr:uid="{94AE7107-7783-424E-AADB-C37FB85920B5}"/>
    <cellStyle name="Normal 2 2 2 2 2" xfId="2117" xr:uid="{900DBF90-D50F-499F-8028-731908228E16}"/>
    <cellStyle name="Normal 2 2 2 2 3" xfId="2267" xr:uid="{7688153E-14E1-4EA3-932F-7DA983B2F164}"/>
    <cellStyle name="Normal 2 2 2 3" xfId="2116" xr:uid="{9470520C-8DAA-46B4-8EEA-788B22FAB44C}"/>
    <cellStyle name="Normal 2 2 2 3 2" xfId="2266" xr:uid="{016D282E-405A-4BF2-B321-CA6DA8C2C515}"/>
    <cellStyle name="Normal 2 2 2 4" xfId="1925" xr:uid="{E9F27855-6BCD-479E-97D1-EC2F573A001C}"/>
    <cellStyle name="Normal 2 2 3" xfId="2118" xr:uid="{C97BD8EA-848E-4812-99CA-302614ED7BA9}"/>
    <cellStyle name="Normal 2 2 4" xfId="2103" xr:uid="{D27129F8-CF55-471B-9313-42DCD39B5511}"/>
    <cellStyle name="Normal 2 2 5" xfId="1854" xr:uid="{0B97EF09-D72F-4ED8-BCEF-1B5D80C05DB7}"/>
    <cellStyle name="Normal 2 2 6" xfId="1846" xr:uid="{98DD04B7-145D-49BB-9797-EBBCB78A833E}"/>
    <cellStyle name="Normal 2 2 7" xfId="2228" xr:uid="{3735E276-9D3C-4733-8BF4-FD2E37F344B2}"/>
    <cellStyle name="Normal 2 20" xfId="624" xr:uid="{74EBD2C8-AD83-4C97-8B4A-D4C4B56A76FC}"/>
    <cellStyle name="Normal 2 21" xfId="625" xr:uid="{354C3285-61DA-4642-BF20-89C6C0A32005}"/>
    <cellStyle name="Normal 2 22" xfId="626" xr:uid="{65BCAF36-FD82-446D-BE18-C5136A9DC5C7}"/>
    <cellStyle name="Normal 2 23" xfId="627" xr:uid="{42DAA941-A6E1-427B-A41E-F5333DA4C811}"/>
    <cellStyle name="Normal 2 24" xfId="628" xr:uid="{BE7E8814-3F9D-43FA-B9AB-012645F52FAF}"/>
    <cellStyle name="Normal 2 25" xfId="629" xr:uid="{F15C0BD4-91F2-48E8-B5A0-4B195AB554A7}"/>
    <cellStyle name="Normal 2 26" xfId="630" xr:uid="{C2167C98-FD57-4790-9A62-D13770A52ADB}"/>
    <cellStyle name="Normal 2 27" xfId="631" xr:uid="{BDDF675F-4AC0-4214-A60D-7EAEA07F88AE}"/>
    <cellStyle name="Normal 2 28" xfId="632" xr:uid="{4F97CDC8-8F3E-4842-8661-2307C5487602}"/>
    <cellStyle name="Normal 2 29" xfId="633" xr:uid="{7AD6C5B0-EDEC-40FA-8021-50EFD6DCDBCC}"/>
    <cellStyle name="Normal 2 3" xfId="634" xr:uid="{7F809275-5033-4711-B478-46094335A592}"/>
    <cellStyle name="Normal 2 3 2" xfId="900" xr:uid="{62C311E1-2E3E-490C-98D5-0166F84DCBEA}"/>
    <cellStyle name="Normal 2 3 2 2" xfId="1156" xr:uid="{AA2F384E-CD13-4A6F-AF3A-50A548E2E140}"/>
    <cellStyle name="Normal 2 3 3" xfId="1585" xr:uid="{0FF2461A-1987-4EE7-BC40-5C94E3F02DDE}"/>
    <cellStyle name="Normal 2 3 4" xfId="1926" xr:uid="{8184384A-9B14-449E-A50B-538BCEDDBB03}"/>
    <cellStyle name="Normal 2 30" xfId="635" xr:uid="{659F0718-DABF-4460-9FE5-377B25FAC63A}"/>
    <cellStyle name="Normal 2 31" xfId="636" xr:uid="{9372CC93-6B95-4676-94B1-1FEE3D11CFB7}"/>
    <cellStyle name="Normal 2 32" xfId="637" xr:uid="{8325ACC8-51B9-44ED-90D8-F4AF42968E41}"/>
    <cellStyle name="Normal 2 33" xfId="638" xr:uid="{47B45C24-9F8F-409F-9D4F-723AE00468B7}"/>
    <cellStyle name="Normal 2 34" xfId="639" xr:uid="{E53E71C0-71BB-430D-A358-593C09949B76}"/>
    <cellStyle name="Normal 2 35" xfId="640" xr:uid="{40E10C1F-6EDD-4946-89E9-8E285B670A02}"/>
    <cellStyle name="Normal 2 36" xfId="641" xr:uid="{93EE1B4A-B0DE-4229-89EF-2CD924592534}"/>
    <cellStyle name="Normal 2 37" xfId="642" xr:uid="{72D1A851-CB0C-4DF2-AA88-A3A6C73E1DB7}"/>
    <cellStyle name="Normal 2 38" xfId="901" xr:uid="{D4CD336B-BAD8-4ACC-BB24-AA72EB6E111D}"/>
    <cellStyle name="Normal 2 38 2" xfId="1586" xr:uid="{7A43D0A1-1E10-438F-BEBE-7AEDBF95ABE7}"/>
    <cellStyle name="Normal 2 39" xfId="1157" xr:uid="{66A41E54-727D-4ACF-A802-221BACE59E37}"/>
    <cellStyle name="Normal 2 39 2" xfId="1587" xr:uid="{CE6D0E33-34A8-4817-AC09-FA315C66CC77}"/>
    <cellStyle name="Normal 2 4" xfId="643" xr:uid="{5114DC8B-D9EB-44AC-ADF3-88F4187601ED}"/>
    <cellStyle name="Normal 2 4 2" xfId="1158" xr:uid="{5BC902B2-2F33-40E6-AEC4-10901FA55835}"/>
    <cellStyle name="Normal 2 4 3" xfId="1159" xr:uid="{4A66E68F-24CB-426B-B45B-767E8C7E8136}"/>
    <cellStyle name="Normal 2 4 4" xfId="1927" xr:uid="{195F3D45-E501-4D96-AA73-E0451EDA6F25}"/>
    <cellStyle name="Normal 2 40" xfId="1588" xr:uid="{284C7DAB-9412-43B5-B702-BED63665A342}"/>
    <cellStyle name="Normal 2 41" xfId="1589" xr:uid="{F51C7733-0665-4669-83BC-75828221B3AC}"/>
    <cellStyle name="Normal 2 42" xfId="1590" xr:uid="{44889E64-1E4F-4AF5-8955-36F78433CD85}"/>
    <cellStyle name="Normal 2 43" xfId="1591" xr:uid="{871E6C5D-6AF2-4251-82E2-B14715A66891}"/>
    <cellStyle name="Normal 2 44" xfId="1592" xr:uid="{B8E8EFFE-AEF5-4401-AEE0-893472EEA18B}"/>
    <cellStyle name="Normal 2 45" xfId="1593" xr:uid="{55238C0E-872D-42EF-B9C1-CCF8E414473B}"/>
    <cellStyle name="Normal 2 46" xfId="1594" xr:uid="{B9D8EBC3-5F81-472A-9AC6-2739BDD12834}"/>
    <cellStyle name="Normal 2 47" xfId="1595" xr:uid="{3787068E-2521-429D-860A-1AED6D3F79B3}"/>
    <cellStyle name="Normal 2 48" xfId="1596" xr:uid="{F0C7685D-FDA2-4ED7-8B6A-987888365E0F}"/>
    <cellStyle name="Normal 2 49" xfId="1597" xr:uid="{D6B73833-9045-4A59-96F4-55BC72DA6C3F}"/>
    <cellStyle name="Normal 2 5" xfId="644" xr:uid="{A1F5A220-F376-441C-9E72-5874804FEDD9}"/>
    <cellStyle name="Normal 2 5 2" xfId="1928" xr:uid="{53A6B3CD-1190-4E74-AE67-249224CA012C}"/>
    <cellStyle name="Normal 2 50" xfId="1598" xr:uid="{33965ED1-11AD-4753-AD29-508E912BAC8C}"/>
    <cellStyle name="Normal 2 51" xfId="1599" xr:uid="{D6BAC9C3-B517-4999-AF84-C90B29A80E7C}"/>
    <cellStyle name="Normal 2 52" xfId="1600" xr:uid="{C89F7300-EA9F-4325-A879-711AAB5C21CF}"/>
    <cellStyle name="Normal 2 53" xfId="1601" xr:uid="{1F925B27-3587-41B5-BFA5-4D06144E9C11}"/>
    <cellStyle name="Normal 2 54" xfId="1602" xr:uid="{22EE3107-2CB2-4B96-8467-84092AC7F643}"/>
    <cellStyle name="Normal 2 55" xfId="1603" xr:uid="{E4DAEA3A-D267-44F2-9224-62EB62E87445}"/>
    <cellStyle name="Normal 2 56" xfId="1604" xr:uid="{9E36BA95-8553-4210-B8FD-FC6035A5292B}"/>
    <cellStyle name="Normal 2 57" xfId="1605" xr:uid="{901FFEB2-64D9-4E57-955D-EC099C1D45D2}"/>
    <cellStyle name="Normal 2 58" xfId="1606" xr:uid="{758B0C18-A53D-4613-8892-98B20AF78517}"/>
    <cellStyle name="Normal 2 59" xfId="1607" xr:uid="{6B27A7F5-B6D2-4A16-AA38-79B8C8548C7E}"/>
    <cellStyle name="Normal 2 6" xfId="645" xr:uid="{874265FA-3093-48BF-92FB-62A5E644EA16}"/>
    <cellStyle name="Normal 2 6 2" xfId="1160" xr:uid="{DA858D7E-E057-4166-B635-47A183C5424F}"/>
    <cellStyle name="Normal 2 6 3" xfId="1929" xr:uid="{EBA31731-A749-4154-9277-7076767BC79E}"/>
    <cellStyle name="Normal 2 60" xfId="1608" xr:uid="{083BD1AF-2AEF-4D9C-8345-52825B8BE737}"/>
    <cellStyle name="Normal 2 61" xfId="1609" xr:uid="{60AE5857-5535-4220-8ED8-04642722C232}"/>
    <cellStyle name="Normal 2 62" xfId="1610" xr:uid="{BACDC846-1F94-41ED-BDFC-8ED641EB6137}"/>
    <cellStyle name="Normal 2 63" xfId="1611" xr:uid="{7D1906BD-304E-411A-8856-F0B185C93C03}"/>
    <cellStyle name="Normal 2 64" xfId="1612" xr:uid="{B4071193-AFA9-45F1-81DB-078DF00C90C7}"/>
    <cellStyle name="Normal 2 65" xfId="1613" xr:uid="{F4E11002-0D55-4F45-8376-FCE0135AE075}"/>
    <cellStyle name="Normal 2 66" xfId="1614" xr:uid="{C2E6149E-47C2-4249-A8B3-A9688A455203}"/>
    <cellStyle name="Normal 2 67" xfId="1615" xr:uid="{C47556E2-4515-4D9A-9967-C56798E82977}"/>
    <cellStyle name="Normal 2 68" xfId="1616" xr:uid="{1DA886ED-A4F7-494D-920A-C3B29EED7775}"/>
    <cellStyle name="Normal 2 69" xfId="1840" xr:uid="{EEAFA51A-0948-47EC-9F3A-F66680E3AF71}"/>
    <cellStyle name="Normal 2 7" xfId="646" xr:uid="{09B8630B-6737-4A5B-9EBE-7965D93A14AD}"/>
    <cellStyle name="Normal 2 7 2" xfId="1930" xr:uid="{36459702-446E-42D4-8DE3-FC1D03EAB91D}"/>
    <cellStyle name="Normal 2 70" xfId="2222" xr:uid="{F0882A1F-A3E7-483F-A846-63E98C088547}"/>
    <cellStyle name="Normal 2 8" xfId="647" xr:uid="{E0E9579D-C3E2-4903-A6CF-02DD17DE9CD2}"/>
    <cellStyle name="Normal 2 8 2" xfId="902" xr:uid="{C747E9DD-1F06-43A2-B3B8-7C56E6C139D3}"/>
    <cellStyle name="Normal 2 9" xfId="648" xr:uid="{87014B9E-AD0F-44CA-971A-A94519D09825}"/>
    <cellStyle name="Normal 2 9 2" xfId="1877" xr:uid="{7E3025FB-3444-41F3-B1D8-48F4F4E8E745}"/>
    <cellStyle name="Normal 2_Indexadores Corregidos def_Indexadores_AG_rev2" xfId="1161" xr:uid="{5C47BFFE-DFB3-41AE-BB51-FC45A893A839}"/>
    <cellStyle name="Normal 20" xfId="1617" xr:uid="{C1A83441-0BBC-4A61-9E25-AB83083FCDC8}"/>
    <cellStyle name="Normal 21" xfId="1618" xr:uid="{283E3713-FFB3-45E7-885B-D201A67E25BD}"/>
    <cellStyle name="Normal 22" xfId="1619" xr:uid="{03630E5C-C8AA-496C-8587-594C5EB34975}"/>
    <cellStyle name="Normal 23" xfId="1620" xr:uid="{21745F8A-240B-4A46-B6CB-454E1178A933}"/>
    <cellStyle name="Normal 24" xfId="1621" xr:uid="{9D542B62-BCB2-4E60-B0BB-B4D24B8E3821}"/>
    <cellStyle name="Normal 25" xfId="1622" xr:uid="{95093312-B76C-4333-A18E-CBE624108FD0}"/>
    <cellStyle name="Normal 26" xfId="1623" xr:uid="{763284E5-FF04-40D0-BA5B-C31250FBB8D1}"/>
    <cellStyle name="Normal 27" xfId="1624" xr:uid="{011E6656-A113-49E7-9D20-E8D16F663009}"/>
    <cellStyle name="Normal 28" xfId="1625" xr:uid="{4A557E97-D4D9-4F37-A817-09C94F99EB91}"/>
    <cellStyle name="Normal 29" xfId="1626" xr:uid="{7A27DFBE-C483-431F-9AC6-F05D72DA7AF8}"/>
    <cellStyle name="Normal 3" xfId="48" xr:uid="{97101C84-5F74-4C90-8E47-BA4ACF9E02FD}"/>
    <cellStyle name="Normal 3 10" xfId="649" xr:uid="{5AB96544-322A-4D64-9EE4-FCBA48A646E6}"/>
    <cellStyle name="Normal 3 11" xfId="650" xr:uid="{FC853D38-417D-4B48-95F7-D3D3C4840782}"/>
    <cellStyle name="Normal 3 12" xfId="651" xr:uid="{42F977BD-0DDB-40B7-88C4-8B6A4A5B72C1}"/>
    <cellStyle name="Normal 3 13" xfId="652" xr:uid="{5B6E107D-466B-4319-A564-25C506138B10}"/>
    <cellStyle name="Normal 3 14" xfId="653" xr:uid="{536447E9-4DFF-490F-8462-296127C80A84}"/>
    <cellStyle name="Normal 3 15" xfId="654" xr:uid="{C6A7B26B-5CAC-4A24-87F8-8B9DE45812F9}"/>
    <cellStyle name="Normal 3 16" xfId="655" xr:uid="{705353DA-D2EC-4E5D-82E6-D91EA6151379}"/>
    <cellStyle name="Normal 3 17" xfId="656" xr:uid="{F75F28BF-60EE-4AEB-8107-9F7F692EBCF4}"/>
    <cellStyle name="Normal 3 18" xfId="903" xr:uid="{12730B52-B6B5-44D5-BD56-7AF4F6E301DD}"/>
    <cellStyle name="Normal 3 18 2" xfId="1162" xr:uid="{842571CA-0408-46DE-A0BE-92660FC6ABFC}"/>
    <cellStyle name="Normal 3 18 2 2" xfId="1163" xr:uid="{75792CE9-FC04-4958-A9AD-3193C36CC51D}"/>
    <cellStyle name="Normal 3 18 3" xfId="1164" xr:uid="{53C7CA9E-D28E-4215-AAE4-BA0A1BAFECE5}"/>
    <cellStyle name="Normal 3 18 3 2" xfId="1165" xr:uid="{D4004951-10E1-42D8-BB1A-E582C40B08E3}"/>
    <cellStyle name="Normal 3 18 4" xfId="1166" xr:uid="{C6CE28D4-82C3-4E64-9B4E-D2DDA7E91D36}"/>
    <cellStyle name="Normal 3 19" xfId="1167" xr:uid="{DC5E5CE5-8E50-4E18-83F0-E8BC333089FA}"/>
    <cellStyle name="Normal 3 19 2" xfId="1168" xr:uid="{B9D753C1-CEFB-4A4C-8BBB-F4AD0B46B517}"/>
    <cellStyle name="Normal 3 2" xfId="657" xr:uid="{24553694-E1DE-4A4C-A6C5-150ADDB7AAC8}"/>
    <cellStyle name="Normal 3 2 2" xfId="904" xr:uid="{DC788957-A297-4ABE-A0A6-157DBF125F25}"/>
    <cellStyle name="Normal 3 2 2 2" xfId="1169" xr:uid="{18C43699-E2D4-44E6-B64F-CC39DD3769A7}"/>
    <cellStyle name="Normal 3 2 2 2 2" xfId="1170" xr:uid="{DE746969-F25D-4BA6-92B1-5F6FAC2B7D34}"/>
    <cellStyle name="Normal 3 2 2 3" xfId="1171" xr:uid="{5634EA0A-8144-455D-993B-40A42A8FF588}"/>
    <cellStyle name="Normal 3 2 2 3 2" xfId="1172" xr:uid="{47F44E20-1201-4221-BA61-24D3A3F62B57}"/>
    <cellStyle name="Normal 3 2 2 4" xfId="1173" xr:uid="{B341774E-82FD-4862-B39B-66B6044656B3}"/>
    <cellStyle name="Normal 3 2 2 4 2" xfId="1174" xr:uid="{A9706B15-8FC8-486E-BF2D-37A27027BD36}"/>
    <cellStyle name="Normal 3 2 2 5" xfId="1175" xr:uid="{4C8349E0-ECF6-4443-ADC1-0AE20D0437C8}"/>
    <cellStyle name="Normal 3 2 2 5 2" xfId="1176" xr:uid="{F0622BE8-D8C9-4399-90ED-D84A5BCE1836}"/>
    <cellStyle name="Normal 3 2 2 6" xfId="1177" xr:uid="{3F248973-03BC-4F79-9589-4A306D6326EB}"/>
    <cellStyle name="Normal 3 2 2 7" xfId="1945" xr:uid="{2043AE88-E9C9-455E-A2BF-12F4E9A6CBBF}"/>
    <cellStyle name="Normal 3 2 3" xfId="1178" xr:uid="{CC6BEEF2-7D1B-417D-BAE3-025A2A5E938E}"/>
    <cellStyle name="Normal 3 2 3 2" xfId="1179" xr:uid="{8FC9CD49-7CAF-446A-989A-E23BE33A557D}"/>
    <cellStyle name="Normal 3 2 4" xfId="1180" xr:uid="{640B96E7-A81C-4B70-B649-3A6E26A6174E}"/>
    <cellStyle name="Normal 3 2 4 2" xfId="1181" xr:uid="{AE85F294-0063-4365-96C9-F807AF5F4185}"/>
    <cellStyle name="Normal 3 2 5" xfId="1850" xr:uid="{2CF3F30F-749D-45F9-9CD1-D56453D53149}"/>
    <cellStyle name="Normal 3 2 6" xfId="2232" xr:uid="{43FC6E11-DCB0-4270-9358-AB29960C03F8}"/>
    <cellStyle name="Normal 3 20" xfId="1182" xr:uid="{052766D7-DFAF-4530-9982-26862467AECF}"/>
    <cellStyle name="Normal 3 20 2" xfId="1183" xr:uid="{7620868D-0A4B-4363-B81B-49C2D6F2228A}"/>
    <cellStyle name="Normal 3 21" xfId="1844" xr:uid="{964BC73A-9ECC-4A24-BCAA-CC4B62AAD88E}"/>
    <cellStyle name="Normal 3 22" xfId="2226" xr:uid="{866C233B-B22D-4778-88C3-D49451DB8621}"/>
    <cellStyle name="Normal 3 3" xfId="658" xr:uid="{4D9D154F-BED9-4505-81C6-2E84EF82E45E}"/>
    <cellStyle name="Normal 3 3 2" xfId="905" xr:uid="{C4D8D69B-2000-4DC1-BD95-D570B6398FE1}"/>
    <cellStyle name="Normal 3 3 2 2" xfId="1184" xr:uid="{3FA92351-CAF1-4399-AC93-C0C27F2F4D06}"/>
    <cellStyle name="Normal 3 3 2 2 2" xfId="1185" xr:uid="{3B4C417C-B2AC-4BD1-B7B8-C08EA8716CCC}"/>
    <cellStyle name="Normal 3 3 2 3" xfId="1186" xr:uid="{B6D19D65-FFA4-4CE2-8875-B8E1F1DE9F54}"/>
    <cellStyle name="Normal 3 3 2 3 2" xfId="1187" xr:uid="{3F34D06D-7579-4185-A4CA-4DF5B4F61074}"/>
    <cellStyle name="Normal 3 3 2 4" xfId="1188" xr:uid="{B0A1BEEB-4169-4187-BE11-9AD8648036AA}"/>
    <cellStyle name="Normal 3 3 2 4 2" xfId="1189" xr:uid="{D47ABD7D-0E1E-4DC1-A33D-998DFE34A30F}"/>
    <cellStyle name="Normal 3 3 2 5" xfId="1190" xr:uid="{B04E4533-32EE-49E6-BE48-699E7B605584}"/>
    <cellStyle name="Normal 3 3 2 5 2" xfId="1191" xr:uid="{94CA28B2-3D03-47C4-A74A-E577CF0B0D1C}"/>
    <cellStyle name="Normal 3 3 2 6" xfId="1192" xr:uid="{06AF636A-0646-41CF-A2C1-FBE822F1DBBB}"/>
    <cellStyle name="Normal 3 3 3" xfId="1193" xr:uid="{AF35D302-A276-46AB-B986-E572FE6471F2}"/>
    <cellStyle name="Normal 3 3 3 2" xfId="1194" xr:uid="{57E45A90-69E3-4835-A52F-E0D84ED1338D}"/>
    <cellStyle name="Normal 3 3 4" xfId="1195" xr:uid="{2D2E9874-E029-422F-B579-6508B196C828}"/>
    <cellStyle name="Normal 3 3 4 2" xfId="1196" xr:uid="{8511FFB4-3431-4CBD-9358-8D269320B887}"/>
    <cellStyle name="Normal 3 3 5" xfId="2119" xr:uid="{7B0031D1-E950-43AE-A40B-0D9CAA2E6995}"/>
    <cellStyle name="Normal 3 3 6" xfId="2268" xr:uid="{ED465983-00CC-4694-9C63-359F42260479}"/>
    <cellStyle name="Normal 3 4" xfId="659" xr:uid="{10A84622-D5E8-474F-8A84-46A9E72852E6}"/>
    <cellStyle name="Normal 3 4 2" xfId="906" xr:uid="{C2EC1C88-ACE5-4596-ADDE-B83CFEC2DFCA}"/>
    <cellStyle name="Normal 3 4 3" xfId="1878" xr:uid="{8834F2CC-087E-4BA9-9B81-7E8B87EC0948}"/>
    <cellStyle name="Normal 3 5" xfId="660" xr:uid="{4525BFF3-2E04-43C2-A814-6E30DCD485EC}"/>
    <cellStyle name="Normal 3 5 2" xfId="1197" xr:uid="{37D55792-117E-4B3E-9C4D-C5E44E1A0D07}"/>
    <cellStyle name="Normal 3 5 2 2" xfId="1198" xr:uid="{D9780F7F-2552-4B4C-9AB8-833AC0EBF55A}"/>
    <cellStyle name="Normal 3 5 3" xfId="1199" xr:uid="{99828E2D-9E4D-4C8C-A4BE-CC7FD3AF75B9}"/>
    <cellStyle name="Normal 3 5 3 2" xfId="1200" xr:uid="{A173E266-5F79-4492-B051-B0F080B26CD8}"/>
    <cellStyle name="Normal 3 6" xfId="661" xr:uid="{DD67D5D6-5A99-41B7-85A5-626492BF6FFA}"/>
    <cellStyle name="Normal 3 7" xfId="662" xr:uid="{89D93D34-2753-45CF-A93E-8FC79B9EEA07}"/>
    <cellStyle name="Normal 3 8" xfId="663" xr:uid="{C0B1A4D4-18DA-45D6-ABC5-76B4E4C22079}"/>
    <cellStyle name="Normal 3 9" xfId="664" xr:uid="{35DA553F-E0F9-43F2-AC71-F8D43A2915DE}"/>
    <cellStyle name="Normal 30" xfId="1627" xr:uid="{53A6E4AD-B3C5-476C-B537-4699AA8143F6}"/>
    <cellStyle name="Normal 31" xfId="1628" xr:uid="{A9112D8E-C546-4607-9A89-7F63C55ADCC5}"/>
    <cellStyle name="Normal 32" xfId="1629" xr:uid="{EB40C24A-4779-4C4C-B25B-CAE9526331A1}"/>
    <cellStyle name="Normal 33" xfId="1630" xr:uid="{12870B45-5059-4674-A635-E9B19DB4A335}"/>
    <cellStyle name="Normal 34" xfId="1631" xr:uid="{442F5C51-9C66-46EF-BD99-E288AE77D9EA}"/>
    <cellStyle name="Normal 35" xfId="1632" xr:uid="{FBD3F57F-A922-405A-81E4-37B103DDDADD}"/>
    <cellStyle name="Normal 36" xfId="1633" xr:uid="{A04DA733-5A62-4A50-A1FF-93ACC16693CA}"/>
    <cellStyle name="Normal 37" xfId="1634" xr:uid="{D3982854-17E3-4332-849D-0EDF45FE8D52}"/>
    <cellStyle name="Normal 38" xfId="1635" xr:uid="{114EF6AD-75AD-43D3-8E76-3436EDFF8F93}"/>
    <cellStyle name="Normal 39" xfId="1636" xr:uid="{DC53D89B-875F-447A-A53E-49AD67E23799}"/>
    <cellStyle name="Normal 4" xfId="54" xr:uid="{8882E765-3566-421B-BFFC-B6DF9F0EEE02}"/>
    <cellStyle name="Normal 4 2" xfId="1201" xr:uid="{F82DC124-ACEE-4C8B-AB01-5353F3CD3B93}"/>
    <cellStyle name="Normal 4 2 2" xfId="1931" xr:uid="{3BCE1A43-F87E-4A40-844A-822C4C0F40A4}"/>
    <cellStyle name="Normal 4 3" xfId="1202" xr:uid="{1B64BDEF-80FF-4967-B222-36782687F9AE}"/>
    <cellStyle name="Normal 4 3 2" xfId="2104" xr:uid="{3DCA6745-CECE-4B20-9565-373330775244}"/>
    <cellStyle name="Normal 4 4" xfId="1865" xr:uid="{16F4A1A6-7308-4D8F-AC9D-BF9833CA01EB}"/>
    <cellStyle name="Normal 40" xfId="1637" xr:uid="{739C2C17-80FA-471F-8229-60DBFF116A55}"/>
    <cellStyle name="Normal 41" xfId="1638" xr:uid="{96375B10-8DA6-432B-A9A9-1BC9BC1ABBE0}"/>
    <cellStyle name="Normal 42" xfId="1639" xr:uid="{9EAD88E6-5B92-4B07-A249-A00E061D69BC}"/>
    <cellStyle name="Normal 43" xfId="1640" xr:uid="{79A40D75-CA03-40C0-BB33-3696BB7CABFB}"/>
    <cellStyle name="Normal 44" xfId="1641" xr:uid="{4800AF7F-4531-4A01-807C-3CE798ED51D4}"/>
    <cellStyle name="Normal 45" xfId="1642" xr:uid="{5540CAB7-9733-4708-A9F8-233674C3C24E}"/>
    <cellStyle name="Normal 46" xfId="1643" xr:uid="{6A4FE119-505F-489B-AB95-27A6022B6B51}"/>
    <cellStyle name="Normal 47" xfId="1644" xr:uid="{874B53DD-B084-481E-ADEF-61DCEDE7C189}"/>
    <cellStyle name="Normal 48" xfId="1645" xr:uid="{309C71DB-555C-4459-B029-227044404E25}"/>
    <cellStyle name="Normal 49" xfId="1646" xr:uid="{B5F52A46-7170-4251-B873-9CBD98FD7304}"/>
    <cellStyle name="Normal 5" xfId="51" xr:uid="{8F658BC7-24AB-4041-A882-9A3FB31D5DBF}"/>
    <cellStyle name="Normal 5 2" xfId="907" xr:uid="{8486A2AB-1159-4116-9B1F-05CAB837ECBD}"/>
    <cellStyle name="Normal 5 2 2" xfId="1203" xr:uid="{997457E1-6A9E-42E6-968A-55CA44AFAABC}"/>
    <cellStyle name="Normal 5 2 2 2" xfId="1204" xr:uid="{628862F0-072C-44FD-8B1E-BC43C279499E}"/>
    <cellStyle name="Normal 5 2 2 3" xfId="2121" xr:uid="{0861C9EB-B6C1-4F36-97BF-F15BEA6703CD}"/>
    <cellStyle name="Normal 5 2 3" xfId="1205" xr:uid="{59C0B6A6-DFCA-4EA3-A50C-1F41604F3BCD}"/>
    <cellStyle name="Normal 5 2 3 2" xfId="1206" xr:uid="{F79485FA-801C-4EE0-90D7-C36F7980C3E0}"/>
    <cellStyle name="Normal 5 2 4" xfId="1207" xr:uid="{A23FA425-F795-4922-8B70-8C65D377ADED}"/>
    <cellStyle name="Normal 5 2 4 2" xfId="1208" xr:uid="{9CB25788-3771-4B9B-8B10-3181F6254F82}"/>
    <cellStyle name="Normal 5 2 5" xfId="1209" xr:uid="{6EC010D8-5844-4F5A-B985-EC6E3849E233}"/>
    <cellStyle name="Normal 5 2 5 2" xfId="1210" xr:uid="{48B5DD19-C728-4923-B0C2-DC1A1247B450}"/>
    <cellStyle name="Normal 5 2 6" xfId="1211" xr:uid="{829DC2A2-CDE7-482D-BDA6-E2E9FF9469BD}"/>
    <cellStyle name="Normal 5 2 7" xfId="1958" xr:uid="{D6798F14-8C2A-4F2B-954A-7F28018C2B88}"/>
    <cellStyle name="Normal 5 3" xfId="1212" xr:uid="{945D0236-3AD2-4313-9645-B26125BDAE11}"/>
    <cellStyle name="Normal 5 3 2" xfId="1213" xr:uid="{07B8D849-7206-42E3-AA67-BE819442713C}"/>
    <cellStyle name="Normal 5 3 3" xfId="1932" xr:uid="{862E5FBA-98CF-4264-8ADD-B8150BD3016C}"/>
    <cellStyle name="Normal 5 4" xfId="1214" xr:uid="{7D7DDAED-135C-436B-B67B-8916C822DFCC}"/>
    <cellStyle name="Normal 5 4 2" xfId="1215" xr:uid="{B2BD2508-0707-4B73-B72F-2CC4E818DD53}"/>
    <cellStyle name="Normal 5 4 3" xfId="2120" xr:uid="{87E03393-9FEB-4D42-BB37-4B760A7ADB50}"/>
    <cellStyle name="Normal 5 5" xfId="1216" xr:uid="{447D995B-FCD9-40BA-8359-E959A6B78C37}"/>
    <cellStyle name="Normal 5 5 2" xfId="1217" xr:uid="{25C2D7A1-AD75-49EF-BEEE-7C732FE5159A}"/>
    <cellStyle name="Normal 5 6" xfId="1218" xr:uid="{AC21771E-9A96-46B9-BE12-419DD36B564E}"/>
    <cellStyle name="Normal 5 6 2" xfId="1219" xr:uid="{D618E8EF-76BA-4FED-A9D9-332697E407C1}"/>
    <cellStyle name="Normal 5 7" xfId="1220" xr:uid="{7144A818-0C16-4FF5-B9CA-733601BF51D9}"/>
    <cellStyle name="Normal 5 8" xfId="1221" xr:uid="{7E18B20D-5226-40BF-8967-3A2F4ACBD5F6}"/>
    <cellStyle name="Normal 5 9" xfId="1882" xr:uid="{329B066F-BC8F-4E1F-B034-9779A138DB8B}"/>
    <cellStyle name="Normal 50" xfId="1647" xr:uid="{E45AF2E7-A048-41A6-B762-9874E69EBD62}"/>
    <cellStyle name="Normal 51" xfId="1648" xr:uid="{D033F75C-1ED8-4D8D-9A69-1F1555FB5C7D}"/>
    <cellStyle name="Normal 52" xfId="1649" xr:uid="{F97A733A-D098-49B5-A9BD-C9F87B48100C}"/>
    <cellStyle name="Normal 53" xfId="1650" xr:uid="{E7B14131-A947-41F8-B6B3-7B4E40DDB708}"/>
    <cellStyle name="Normal 54" xfId="1651" xr:uid="{DA5402B2-9437-4B86-8B2B-43C054C81B7D}"/>
    <cellStyle name="Normal 55" xfId="1652" xr:uid="{807D297D-7404-44AD-AA37-4006C885490C}"/>
    <cellStyle name="Normal 56" xfId="1653" xr:uid="{6E63A300-A444-46ED-84D7-2194034BBDD7}"/>
    <cellStyle name="Normal 57" xfId="1654" xr:uid="{2AE5CAD7-25A4-4FA3-B8E9-1703255F0C89}"/>
    <cellStyle name="Normal 58" xfId="1655" xr:uid="{567CBF22-531B-4DD0-A78D-52D3B8285C16}"/>
    <cellStyle name="Normal 59" xfId="1656" xr:uid="{A5CDBD46-E021-47B4-956C-154DB8A79057}"/>
    <cellStyle name="Normal 6" xfId="52" xr:uid="{8EECA7D7-C850-47B3-B111-7B7A442624EA}"/>
    <cellStyle name="Normal 6 2" xfId="665" xr:uid="{8D2F40C4-E5B9-4938-B135-CC26E770D951}"/>
    <cellStyle name="Normal 6 2 2" xfId="1222" xr:uid="{545FC29B-9B10-4295-BC0F-25AD388893FF}"/>
    <cellStyle name="Normal 6 2 2 2" xfId="1223" xr:uid="{68B09A79-50DA-43E3-AD81-FAEBE60C88C0}"/>
    <cellStyle name="Normal 6 2 2 3" xfId="2123" xr:uid="{029F83EE-FEAA-46A0-8B7D-8B160E29B521}"/>
    <cellStyle name="Normal 6 2 3" xfId="1224" xr:uid="{6F15D245-8D9F-4393-875E-E19255D4499F}"/>
    <cellStyle name="Normal 6 2 3 2" xfId="1225" xr:uid="{3B8A45BA-1C28-4519-BC5C-432DDA57F7E5}"/>
    <cellStyle name="Normal 6 2 4" xfId="1226" xr:uid="{8AB3D050-0E83-4329-B09A-E141705D01F8}"/>
    <cellStyle name="Normal 6 2 5" xfId="1227" xr:uid="{4626005A-5C77-4D5C-A91D-B9963A0C4203}"/>
    <cellStyle name="Normal 6 2 6" xfId="1933" xr:uid="{7F4A67C1-6B9F-43A0-9768-B3836D6186DF}"/>
    <cellStyle name="Normal 6 3" xfId="908" xr:uid="{1D85F882-59EF-414A-B6E6-6CAA7B8AE73E}"/>
    <cellStyle name="Normal 6 3 2" xfId="2122" xr:uid="{5AE57650-8F62-46F3-84A1-8F018BD5327D}"/>
    <cellStyle name="Normal 6 4" xfId="1228" xr:uid="{588EA187-B5D4-40B5-9797-FA65E47500ED}"/>
    <cellStyle name="Normal 6 4 2" xfId="1229" xr:uid="{91E4B15D-742D-44F4-9211-BFE9790EC435}"/>
    <cellStyle name="Normal 6 5" xfId="1230" xr:uid="{F2144718-6B20-44B6-924F-F0F5E0429487}"/>
    <cellStyle name="Normal 6 5 2" xfId="1231" xr:uid="{31323004-F563-413B-A9AD-78C8E2090EDA}"/>
    <cellStyle name="Normal 6 6" xfId="1232" xr:uid="{263199CC-50F5-45E7-A0A2-9D1AE5BF783A}"/>
    <cellStyle name="Normal 6 7" xfId="1233" xr:uid="{0F8C7611-3308-43EC-9B0D-C65A10C986A7}"/>
    <cellStyle name="Normal 6 8" xfId="1885" xr:uid="{68F828D1-3FDE-49EE-9B09-FE52DEA89DE5}"/>
    <cellStyle name="Normal 60" xfId="1657" xr:uid="{81B09912-0674-4456-973B-86848EAC2EAD}"/>
    <cellStyle name="Normal 61" xfId="1658" xr:uid="{169F3522-1D16-4F09-88FB-0BF448CAB9CB}"/>
    <cellStyle name="Normal 62" xfId="1659" xr:uid="{DFD0C3A1-CADC-4E12-9CCD-229DD306104C}"/>
    <cellStyle name="Normal 63" xfId="1660" xr:uid="{54942D39-627B-4B34-AAED-9D465D5E18BB}"/>
    <cellStyle name="Normal 64" xfId="1661" xr:uid="{272F68CB-2F4A-45D4-89DB-4771FBDEB940}"/>
    <cellStyle name="Normal 65" xfId="1662" xr:uid="{58295090-2536-44A9-A922-8EA7C2B2D68B}"/>
    <cellStyle name="Normal 66" xfId="1663" xr:uid="{228C97E7-E813-4D5B-AFCF-F78AC1CA27A9}"/>
    <cellStyle name="Normal 67" xfId="1664" xr:uid="{966519A1-F15A-41B4-B131-BA162958D616}"/>
    <cellStyle name="Normal 68" xfId="1665" xr:uid="{E6F064C0-28AF-49C4-81CD-6A689073AD2F}"/>
    <cellStyle name="Normal 69" xfId="1666" xr:uid="{6E974362-6F16-4702-8EF4-C358C3D7E096}"/>
    <cellStyle name="Normal 7" xfId="53" xr:uid="{062A9C6C-F1BF-4783-9459-6519C7B48B8E}"/>
    <cellStyle name="Normal 7 2" xfId="1234" xr:uid="{6E4C670F-7AA0-40E1-9A64-73ED49C13E44}"/>
    <cellStyle name="Normal 7 2 2" xfId="1235" xr:uid="{3FEAF877-F829-475C-ADDF-0AF67C8E45A5}"/>
    <cellStyle name="Normal 7 2 3" xfId="1236" xr:uid="{1ED10846-E345-46F8-8F66-5B9F8DDD9C75}"/>
    <cellStyle name="Normal 7 3" xfId="1237" xr:uid="{3838B7C6-28B6-40C4-8D13-985DB996B050}"/>
    <cellStyle name="Normal 7 3 2" xfId="1238" xr:uid="{72DC3C30-E176-46D5-B3F2-93B6867A0AC3}"/>
    <cellStyle name="Normal 7 3 3" xfId="2124" xr:uid="{4DCD4D5B-2B8C-4DEC-BE3F-BDF0FA858074}"/>
    <cellStyle name="Normal 7 4" xfId="1239" xr:uid="{EF977E52-EA1D-4F8C-9ED3-FCCFD1DF7C8D}"/>
    <cellStyle name="Normal 7 5" xfId="1934" xr:uid="{40F8E4C1-461D-4558-BFDE-A4A9A61AF745}"/>
    <cellStyle name="Normal 70" xfId="1667" xr:uid="{7269ABB0-F59A-4F94-A499-E924BF3405DA}"/>
    <cellStyle name="Normal 71" xfId="4" xr:uid="{EE0DC182-0238-47AC-90D1-4CF4560D323D}"/>
    <cellStyle name="Normal 72" xfId="1833" xr:uid="{380AB7A1-3D27-4EE9-B7B6-7BEFEECEA368}"/>
    <cellStyle name="Normal 73" xfId="2219" xr:uid="{A8819104-E0D8-4E23-9099-3029F6DB108C}"/>
    <cellStyle name="Normal 74" xfId="2258" xr:uid="{60DCC3D4-9E36-4B1C-95EA-28F6A3B76D0C}"/>
    <cellStyle name="Normal 8" xfId="845" xr:uid="{3CD12B15-658C-41DA-B9A1-9DADAEB9E8C8}"/>
    <cellStyle name="Normal 8 2" xfId="1240" xr:uid="{96B3363A-6E40-41E4-8E7E-EABCEA49E266}"/>
    <cellStyle name="Normal 8 2 2" xfId="1241" xr:uid="{C7CAA279-8D55-4432-9F0E-B46259EB812F}"/>
    <cellStyle name="Normal 8 2 3" xfId="1242" xr:uid="{0DD192A1-F5C6-456E-9C80-B0E3B88C109F}"/>
    <cellStyle name="Normal 8 3" xfId="1243" xr:uid="{10A0C676-CAA2-4AF4-A739-5F4160B7DD8A}"/>
    <cellStyle name="Normal 8 3 2" xfId="1244" xr:uid="{15B71142-9F06-47AA-B172-6B715E6706AD}"/>
    <cellStyle name="Normal 8 4" xfId="1245" xr:uid="{474F6757-74CF-4361-9009-FB3A8BD83E8F}"/>
    <cellStyle name="Normal 8 4 2" xfId="1246" xr:uid="{D8B146DE-9A0F-41F9-94C6-0DA75AA8B21D}"/>
    <cellStyle name="Normal 8 5" xfId="1247" xr:uid="{B72099D0-DAB6-40F3-B09A-790B3B5D7AB2}"/>
    <cellStyle name="Normal 8 5 2" xfId="1248" xr:uid="{0FE89109-79DE-4B33-B924-CB4D71739C54}"/>
    <cellStyle name="Normal 8 6" xfId="1249" xr:uid="{85EFBF98-A751-4AD0-81AE-59E73400E659}"/>
    <cellStyle name="Normal 8 7" xfId="1250" xr:uid="{12CB1909-2668-4778-943E-5A9F983635B6}"/>
    <cellStyle name="Normal 8 8" xfId="1935" xr:uid="{90DD0DCA-56ED-4609-A184-20D0E140C8A5}"/>
    <cellStyle name="Normal 9" xfId="57" xr:uid="{CC6C9181-DB1A-42AB-827E-DD0DFCFE758E}"/>
    <cellStyle name="Normal 9 2" xfId="1251" xr:uid="{6DB160B6-6382-4A6B-8127-6E10B08EC9E4}"/>
    <cellStyle name="Normal 9 3" xfId="1252" xr:uid="{6CA8B375-A662-490A-A64B-C092BBFBD15B}"/>
    <cellStyle name="Notas 10" xfId="666" xr:uid="{C9E3ADE9-1306-42A6-A544-C392D030D565}"/>
    <cellStyle name="Notas 10 2" xfId="1253" xr:uid="{0980D7C0-61FD-409F-BF76-02E92269AE4D}"/>
    <cellStyle name="Notas 10 2 2" xfId="1254" xr:uid="{BF378217-A44A-4074-BE0B-75E2072C05F5}"/>
    <cellStyle name="Notas 10 3" xfId="1255" xr:uid="{5104CAD4-7B7A-4AA9-A91E-1CAF197BAD92}"/>
    <cellStyle name="Notas 11" xfId="667" xr:uid="{78591972-6E27-4329-A8E1-A637983F754E}"/>
    <cellStyle name="Notas 11 2" xfId="1256" xr:uid="{FF180ED4-1349-4851-9C8F-4066E2A5AB71}"/>
    <cellStyle name="Notas 11 2 2" xfId="1257" xr:uid="{F4F2E679-8CD3-4FDB-9B57-339474C0794A}"/>
    <cellStyle name="Notas 11 3" xfId="1258" xr:uid="{3CFB230A-FF56-4A29-8901-2CA8248AF364}"/>
    <cellStyle name="Notas 12" xfId="668" xr:uid="{256A6E38-0AE3-4A8C-B8DB-34E2A6DDBCFD}"/>
    <cellStyle name="Notas 12 2" xfId="1259" xr:uid="{40DDCA4E-05AB-4EB4-8731-0C020D2BD235}"/>
    <cellStyle name="Notas 12 2 2" xfId="1260" xr:uid="{1A3EC049-CE43-4855-A72A-8A0B6532FB63}"/>
    <cellStyle name="Notas 12 3" xfId="1261" xr:uid="{A7CF71D1-FDF7-4336-A327-9C1BDE69122F}"/>
    <cellStyle name="Notas 13" xfId="669" xr:uid="{10CBA3B5-3E66-4800-B934-6417298CC80E}"/>
    <cellStyle name="Notas 13 2" xfId="1262" xr:uid="{9E202BCC-B7D4-4BDF-A52E-4D41F8046B6A}"/>
    <cellStyle name="Notas 13 2 2" xfId="1263" xr:uid="{3C3B30EE-2167-4ECE-B1BE-4EAF43709983}"/>
    <cellStyle name="Notas 13 3" xfId="1264" xr:uid="{12E01821-274D-445B-8508-000D1C2DC943}"/>
    <cellStyle name="Notas 14" xfId="670" xr:uid="{4F77F31B-79F1-4F95-ADD1-D71908F85973}"/>
    <cellStyle name="Notas 14 2" xfId="1265" xr:uid="{1CE15743-B0D9-4A32-A890-D330AD35254B}"/>
    <cellStyle name="Notas 14 2 2" xfId="1266" xr:uid="{376AAE2C-E4B1-4A84-AF6B-088047E8DC54}"/>
    <cellStyle name="Notas 14 3" xfId="1267" xr:uid="{8347F6CB-DDC4-466E-9AC0-519C37A74C79}"/>
    <cellStyle name="Notas 15" xfId="671" xr:uid="{F12408AA-D68B-4F4E-9DCD-884FD9AE3D76}"/>
    <cellStyle name="Notas 15 2" xfId="1268" xr:uid="{3611DBD6-D92D-457C-AA74-A8076EC6E81B}"/>
    <cellStyle name="Notas 15 2 2" xfId="1269" xr:uid="{BB252DFC-A7F3-489E-AE9D-5988146860DF}"/>
    <cellStyle name="Notas 15 3" xfId="1270" xr:uid="{AEEE359A-B9F0-417F-8281-D4614B96A6A6}"/>
    <cellStyle name="Notas 16" xfId="672" xr:uid="{0FDDC627-12BF-4716-915C-9AC23572ABE7}"/>
    <cellStyle name="Notas 16 2" xfId="1271" xr:uid="{879922AA-2218-4A67-9AF3-C16C9B387E99}"/>
    <cellStyle name="Notas 16 2 2" xfId="1272" xr:uid="{BAD20F9F-071A-4269-9ACF-1855FB6E7913}"/>
    <cellStyle name="Notas 16 3" xfId="1273" xr:uid="{F271E21D-19D2-408E-ABD6-8E4B0043EC55}"/>
    <cellStyle name="Notas 17" xfId="673" xr:uid="{BD9FCFD9-A62C-4411-A624-A40BDFCA18E1}"/>
    <cellStyle name="Notas 17 2" xfId="1274" xr:uid="{BE9AAE43-52E5-4ACB-9BC3-520DF6E9D1A4}"/>
    <cellStyle name="Notas 17 2 2" xfId="1275" xr:uid="{CE25FE4C-B8FF-4E2D-9FE0-D9AE402ECC5D}"/>
    <cellStyle name="Notas 17 3" xfId="1276" xr:uid="{D8C49A88-04BC-403B-BE25-68664530057D}"/>
    <cellStyle name="Notas 18" xfId="674" xr:uid="{CD47A049-E602-4475-99AC-F1EBFACD4782}"/>
    <cellStyle name="Notas 18 2" xfId="1277" xr:uid="{71FB38AF-8908-44DE-85B7-3120441C514B}"/>
    <cellStyle name="Notas 18 2 2" xfId="1278" xr:uid="{2940178C-BA70-4F77-AD40-AEB741B224BA}"/>
    <cellStyle name="Notas 18 3" xfId="1279" xr:uid="{5E2D713E-CCFB-48DC-BB9D-33220CBFB072}"/>
    <cellStyle name="Notas 19" xfId="675" xr:uid="{A100091E-0ED4-4E5E-BDF2-56252824281A}"/>
    <cellStyle name="Notas 19 2" xfId="1280" xr:uid="{EA465934-A46A-4021-B3F1-A127B0E9A30F}"/>
    <cellStyle name="Notas 19 2 2" xfId="1281" xr:uid="{C2CC849F-826D-4748-9356-A61BA5F491F2}"/>
    <cellStyle name="Notas 19 3" xfId="1282" xr:uid="{44032641-1532-4F87-890B-1BCFDC31BF21}"/>
    <cellStyle name="Notas 2" xfId="676" xr:uid="{4BDA2245-E117-49CF-AB3F-99C258635742}"/>
    <cellStyle name="Notas 2 2" xfId="677" xr:uid="{8A593F19-5428-4EBD-A9A6-489AC2157249}"/>
    <cellStyle name="Notas 2 2 2" xfId="1283" xr:uid="{D671D6CC-C6DE-4041-9C7F-0CF25B1F0FEB}"/>
    <cellStyle name="Notas 2 2 2 2" xfId="1284" xr:uid="{67867E7B-D168-4A0C-A795-F7EC861FEE45}"/>
    <cellStyle name="Notas 2 2 2 2 2" xfId="2196" xr:uid="{2CD98C3F-FE43-4BAE-B90F-A9772EC47E08}"/>
    <cellStyle name="Notas 2 2 2 3" xfId="2173" xr:uid="{FF83D6CF-D7D2-414C-ABDC-B1B2A25F7408}"/>
    <cellStyle name="Notas 2 2 3" xfId="1285" xr:uid="{1D5A2F5C-9119-4801-A414-F54AF4870945}"/>
    <cellStyle name="Notas 2 2 3 2" xfId="2080" xr:uid="{87BD07FB-9081-410A-A697-4951FB6479D7}"/>
    <cellStyle name="Notas 2 2 3 2 2" xfId="2204" xr:uid="{482AEAB0-CBCE-480A-8F43-218E308E766B}"/>
    <cellStyle name="Notas 2 2 3 3" xfId="2181" xr:uid="{64FC46A8-2BB5-4D43-93B5-954C782EB0DE}"/>
    <cellStyle name="Notas 2 2 4" xfId="1986" xr:uid="{77808ADD-EA58-4EE5-A951-A761161041FA}"/>
    <cellStyle name="Notas 2 2 4 2" xfId="2163" xr:uid="{6001CABB-BD39-429B-9480-631B8682E002}"/>
    <cellStyle name="Notas 2 2 5" xfId="2144" xr:uid="{11556949-DDFD-4F92-A8A9-F85C14E85A00}"/>
    <cellStyle name="Notas 2 3" xfId="1286" xr:uid="{E3208BA0-842B-43CB-9C67-14283A365EB5}"/>
    <cellStyle name="Notas 2 3 2" xfId="1287" xr:uid="{B3285EE6-28F9-460E-912C-79A44886A0B6}"/>
    <cellStyle name="Notas 2 3 2 2" xfId="2192" xr:uid="{4344AA98-29FE-4103-A9E4-CC8A29E3741A}"/>
    <cellStyle name="Notas 2 3 3" xfId="2169" xr:uid="{F7796C7A-041D-43D6-8CFE-DA5F0C8C57FE}"/>
    <cellStyle name="Notas 2 4" xfId="1288" xr:uid="{D5612F7C-2F04-4998-A1C1-04A16A7CFA84}"/>
    <cellStyle name="Notas 2 4 2" xfId="2098" xr:uid="{6CB8AD6D-29E2-49EF-B90A-81A6547E5A63}"/>
    <cellStyle name="Notas 2 4 2 2" xfId="2210" xr:uid="{8040FF4A-567F-4054-B400-2319E944EFBD}"/>
    <cellStyle name="Notas 2 4 3" xfId="2187" xr:uid="{74FB5D79-4DAC-4366-8826-7C7DE6C48C7E}"/>
    <cellStyle name="Notas 2 5" xfId="2003" xr:uid="{5D727EFB-D3D9-4CD4-8F4B-64A95718683C}"/>
    <cellStyle name="Notas 2 5 2" xfId="2167" xr:uid="{619893D3-45F7-4EE5-A395-868136FB504B}"/>
    <cellStyle name="Notas 2 6" xfId="2125" xr:uid="{E37E572F-FA51-4332-907C-2890BC3CC28C}"/>
    <cellStyle name="Notas 2 6 2" xfId="2269" xr:uid="{979A95A6-D42C-47A0-8CB5-EE4FC406BA82}"/>
    <cellStyle name="Notas 2 7" xfId="2133" xr:uid="{61600617-FC07-4DCC-976C-073681BAC411}"/>
    <cellStyle name="Notas 20" xfId="678" xr:uid="{42B80719-2C8B-4891-A8B5-19AA5B15AA26}"/>
    <cellStyle name="Notas 20 2" xfId="1289" xr:uid="{1AE6879F-6865-48EF-A1A0-E7E1F1E9F802}"/>
    <cellStyle name="Notas 20 2 2" xfId="1290" xr:uid="{B5F653DE-E125-4880-ADA9-BD6DE8BDFEA7}"/>
    <cellStyle name="Notas 20 3" xfId="1291" xr:uid="{FE6DFEE3-BE75-4043-BDCF-A089999B21AF}"/>
    <cellStyle name="Notas 21" xfId="860" xr:uid="{83419A9B-FEF6-4030-9183-CA5C36B36738}"/>
    <cellStyle name="Notas 21 2" xfId="1292" xr:uid="{78DB865D-8A00-4A3F-A19E-4FF2217E6A8D}"/>
    <cellStyle name="Notas 21 2 2" xfId="1293" xr:uid="{9247DBF6-8981-414D-A776-62EA82FD5C71}"/>
    <cellStyle name="Notas 21 3" xfId="1294" xr:uid="{D4B01249-D6F5-4FEA-A497-355289AAF821}"/>
    <cellStyle name="Notas 21 3 2" xfId="1295" xr:uid="{049BCDDF-9A9C-4319-951D-C58DBE2588DB}"/>
    <cellStyle name="Notas 21 4" xfId="1296" xr:uid="{04D633AC-A0F3-49AA-9E75-090E183C8AF1}"/>
    <cellStyle name="Notas 22" xfId="914" xr:uid="{6D626EC7-433A-4B2F-8154-0E3D5EBD299A}"/>
    <cellStyle name="Notas 22 2" xfId="1297" xr:uid="{3A61966D-C3A3-4098-8806-E2CA430A5967}"/>
    <cellStyle name="Notas 22 2 2" xfId="1298" xr:uid="{2EFBF750-7834-4800-AF1B-76BBB4B6B00A}"/>
    <cellStyle name="Notas 22 3" xfId="1299" xr:uid="{1583B69F-2677-4BE9-AB37-28438D95F66A}"/>
    <cellStyle name="Notas 23" xfId="1300" xr:uid="{847140D6-7DA1-4902-8D48-6A65E3497952}"/>
    <cellStyle name="Notas 24" xfId="39" xr:uid="{AC6AD666-03B3-4EF1-AC44-5D5C48BB4497}"/>
    <cellStyle name="Notas 3" xfId="679" xr:uid="{CBB1BCCB-C5BD-4468-A446-E2E9F0108A8D}"/>
    <cellStyle name="Notas 3 2" xfId="1301" xr:uid="{42C3D1E1-C9D7-4ECE-8292-983BD6516732}"/>
    <cellStyle name="Notas 3 2 2" xfId="1302" xr:uid="{39C10351-31F4-402E-9493-4B6265BC86A3}"/>
    <cellStyle name="Notas 3 2 2 2" xfId="2046" xr:uid="{42138839-DEC4-452F-858C-F9850FA92D7D}"/>
    <cellStyle name="Notas 3 2 2 2 2" xfId="2195" xr:uid="{C52BB06C-30F7-4EC9-8B2B-9711B29DFE23}"/>
    <cellStyle name="Notas 3 2 2 3" xfId="2172" xr:uid="{ECA43A8B-9363-434B-9B99-31F87F12B879}"/>
    <cellStyle name="Notas 3 2 3" xfId="2032" xr:uid="{14EE496D-037E-42EE-A5C3-0201DB062E23}"/>
    <cellStyle name="Notas 3 2 3 2" xfId="2089" xr:uid="{310017FC-7815-4DC8-8701-6B3B5B845318}"/>
    <cellStyle name="Notas 3 2 3 2 2" xfId="2206" xr:uid="{4DE836C4-0B16-4A29-B462-563CD86EAA88}"/>
    <cellStyle name="Notas 3 2 3 3" xfId="2183" xr:uid="{F6AC20E1-C461-4C3C-8FBC-B6A75DD36C8F}"/>
    <cellStyle name="Notas 3 2 4" xfId="1998" xr:uid="{724274F3-D19E-4859-A5DF-E4BFCD564348}"/>
    <cellStyle name="Notas 3 2 4 2" xfId="2164" xr:uid="{1C0CCBC6-22D5-4605-8D0E-463106D448EA}"/>
    <cellStyle name="Notas 3 2 5" xfId="2138" xr:uid="{4B55C036-CD29-4B58-8DC2-1B262479FC03}"/>
    <cellStyle name="Notas 3 3" xfId="1303" xr:uid="{664F54EB-110A-44E0-99FE-04D3AD0B7D5E}"/>
    <cellStyle name="Notas 3 3 2" xfId="2044" xr:uid="{E462E603-7067-4543-9B1C-6D2BB1D0B1A9}"/>
    <cellStyle name="Notas 3 3 2 2" xfId="2193" xr:uid="{FD975E58-4280-40BD-8A2E-635347A9B5B4}"/>
    <cellStyle name="Notas 3 3 3" xfId="2170" xr:uid="{E5A80C0E-17A7-42C0-A150-23F798BFF44F}"/>
    <cellStyle name="Notas 3 4" xfId="2018" xr:uid="{55DB39DD-2AEC-4579-AE95-6F0D36EF41D4}"/>
    <cellStyle name="Notas 3 4 2" xfId="2073" xr:uid="{C604AC4A-67C8-43C4-BEF1-32A8644A08E6}"/>
    <cellStyle name="Notas 3 4 2 2" xfId="2202" xr:uid="{9ACC69A5-B26F-4317-9740-31D91A673B9A}"/>
    <cellStyle name="Notas 3 4 3" xfId="2179" xr:uid="{ED30FB17-B380-4A68-B86C-5845FA31E7A4}"/>
    <cellStyle name="Notas 3 5" xfId="2000" xr:uid="{932D67AA-511C-4974-BD16-0AB52E38FA35}"/>
    <cellStyle name="Notas 3 5 2" xfId="2166" xr:uid="{AB37208A-4A9F-4161-B632-01C5643A39DB}"/>
    <cellStyle name="Notas 3 6" xfId="2135" xr:uid="{BB3D1E84-DD65-4156-A1C3-7F4DDF2EFF51}"/>
    <cellStyle name="Notas 4" xfId="680" xr:uid="{EC9D2722-0717-4269-B04F-837A4F7E3560}"/>
    <cellStyle name="Notas 4 2" xfId="1304" xr:uid="{74D28B75-B4E7-48DB-BFF6-07607EB64E2F}"/>
    <cellStyle name="Notas 4 2 2" xfId="1305" xr:uid="{81DB8DFC-69BF-453D-B031-C8CA0F4CC86E}"/>
    <cellStyle name="Notas 4 2 2 2" xfId="2057" xr:uid="{427FA6F7-22A2-4A19-9392-6095281C338A}"/>
    <cellStyle name="Notas 4 2 2 2 2" xfId="2197" xr:uid="{7D42EB89-622D-44B6-85F9-7F63F5D7F393}"/>
    <cellStyle name="Notas 4 2 2 3" xfId="2174" xr:uid="{53865E11-85FB-493A-9DD9-4E04AA81F49E}"/>
    <cellStyle name="Notas 4 2 3" xfId="2034" xr:uid="{D1655D58-3A43-4F43-851C-85681C1A0432}"/>
    <cellStyle name="Notas 4 2 3 2" xfId="2092" xr:uid="{98D644DD-BBEB-4563-ABED-8E751C536E29}"/>
    <cellStyle name="Notas 4 2 3 2 2" xfId="2208" xr:uid="{38F80580-0C47-49C2-A6DB-A01D392E50D2}"/>
    <cellStyle name="Notas 4 2 3 3" xfId="2185" xr:uid="{AFE3004B-58CC-46A1-BC37-6438240C61C9}"/>
    <cellStyle name="Notas 4 2 4" xfId="1985" xr:uid="{2ADBF532-2AED-466E-8336-D007C710FDD0}"/>
    <cellStyle name="Notas 4 2 4 2" xfId="2162" xr:uid="{6086272B-B2B4-4700-AD84-71C51AD635BB}"/>
    <cellStyle name="Notas 4 2 5" xfId="2145" xr:uid="{7494EC6D-F03F-4D85-A73F-496EAA309167}"/>
    <cellStyle name="Notas 4 3" xfId="1306" xr:uid="{446B530E-421B-4DA2-B547-F0B3695A221A}"/>
    <cellStyle name="Notas 4 3 2" xfId="2045" xr:uid="{8A056DCF-B884-44E2-AC78-A887789CAB70}"/>
    <cellStyle name="Notas 4 3 2 2" xfId="2194" xr:uid="{9981315C-D9FE-4BD1-88D7-A0CC398FCDB4}"/>
    <cellStyle name="Notas 4 3 3" xfId="2171" xr:uid="{4E7AC5EB-E9BB-4C67-B8AC-71CDAEF53942}"/>
    <cellStyle name="Notas 4 4" xfId="2022" xr:uid="{185A8A22-BF9F-4E19-8F0E-E0666E360374}"/>
    <cellStyle name="Notas 4 4 2" xfId="2077" xr:uid="{FFCB4FE8-2DFC-4E4B-B2AE-7DF8116EFFA4}"/>
    <cellStyle name="Notas 4 4 2 2" xfId="2203" xr:uid="{D63AD858-E1E3-46F0-84A4-7A0B85B65858}"/>
    <cellStyle name="Notas 4 4 3" xfId="2180" xr:uid="{F977D0A9-86E9-467B-A056-88B8A4D12C7A}"/>
    <cellStyle name="Notas 4 5" xfId="1999" xr:uid="{6F281668-FD94-4E23-8706-EFBE6AB415F2}"/>
    <cellStyle name="Notas 4 5 2" xfId="2165" xr:uid="{738FEFEF-6CF4-4F54-AF2C-B2511DCC62E0}"/>
    <cellStyle name="Notas 4 6" xfId="2137" xr:uid="{C66B44F2-FB34-4D90-BF17-1DC9D7F12529}"/>
    <cellStyle name="Notas 5" xfId="681" xr:uid="{CC7D6A53-CF94-466B-B333-D387D9B40B21}"/>
    <cellStyle name="Notas 5 2" xfId="1307" xr:uid="{01C20CDA-BC76-48A2-803E-7EB147E4CA79}"/>
    <cellStyle name="Notas 5 2 2" xfId="1308" xr:uid="{76FCF4FB-94B5-441E-983D-6DAFDA3419CC}"/>
    <cellStyle name="Notas 5 2 2 2" xfId="2198" xr:uid="{B12B92D4-877E-4BA1-8DA7-7ABCC04DE34A}"/>
    <cellStyle name="Notas 5 2 3" xfId="2175" xr:uid="{26E5AD01-A5DF-44A7-A17A-2AE2F62EA614}"/>
    <cellStyle name="Notas 5 3" xfId="1309" xr:uid="{6B962AFB-A06D-4CBC-A32A-5B319E16D91F}"/>
    <cellStyle name="Notas 5 3 2" xfId="2090" xr:uid="{94D9304E-6B47-42C9-B088-5DDA413EAB34}"/>
    <cellStyle name="Notas 5 3 2 2" xfId="2207" xr:uid="{1EE7689F-6A06-49E6-92D8-137E155E661D}"/>
    <cellStyle name="Notas 5 3 3" xfId="2184" xr:uid="{0742FAE6-1296-4626-8B75-6D0CB90DFE39}"/>
    <cellStyle name="Notas 5 4" xfId="1984" xr:uid="{40CF55BD-8FAE-4B92-B4CA-03C6897ECD7C}"/>
    <cellStyle name="Notas 5 4 2" xfId="2161" xr:uid="{7783ACEB-EE30-4885-9322-3E9DB6FE58E3}"/>
    <cellStyle name="Notas 5 5" xfId="2146" xr:uid="{11856AF1-E25B-4E77-8BF4-6441BECF4E3D}"/>
    <cellStyle name="Notas 6" xfId="682" xr:uid="{FEF5B5D0-73A6-4CBC-A1E7-667186D96A6B}"/>
    <cellStyle name="Notas 6 2" xfId="1310" xr:uid="{C1C92D60-9F8D-40FE-8616-63C5A1793BA2}"/>
    <cellStyle name="Notas 6 2 2" xfId="1311" xr:uid="{3021F22E-6E00-42F2-B0D4-46DF0D2BD55B}"/>
    <cellStyle name="Notas 6 2 2 2" xfId="2199" xr:uid="{4A3341D7-4783-4F6B-8640-36BFA6203A0A}"/>
    <cellStyle name="Notas 6 2 3" xfId="2176" xr:uid="{401DA612-165A-4624-9D24-0747F4F2F539}"/>
    <cellStyle name="Notas 6 3" xfId="1312" xr:uid="{10990111-B3D8-4B89-80B0-43041B19D277}"/>
    <cellStyle name="Notas 6 3 2" xfId="2096" xr:uid="{1F1E4B49-2925-438D-B47E-2685FDC1D5A9}"/>
    <cellStyle name="Notas 6 3 2 2" xfId="2209" xr:uid="{5307C5A5-4C4C-451C-8613-A28B4203017B}"/>
    <cellStyle name="Notas 6 3 3" xfId="2186" xr:uid="{1922B1C1-4525-45CA-9142-1AEEAB3103FF}"/>
    <cellStyle name="Notas 6 4" xfId="1983" xr:uid="{BFF1A881-AA5E-49DF-8CF4-D1DFD0459E93}"/>
    <cellStyle name="Notas 6 4 2" xfId="2160" xr:uid="{406D1970-E33E-413B-A4BA-5F3EDE563A97}"/>
    <cellStyle name="Notas 6 5" xfId="2147" xr:uid="{608F9DBA-C057-49CF-84F3-2C0D5739900E}"/>
    <cellStyle name="Notas 7" xfId="683" xr:uid="{5543B760-AE3B-423F-9218-44C76793AFBC}"/>
    <cellStyle name="Notas 7 2" xfId="1313" xr:uid="{5F524ED3-DDFB-4CAF-803A-C8B9761BDF49}"/>
    <cellStyle name="Notas 7 2 2" xfId="1314" xr:uid="{5B319D53-65B8-414A-8B50-F4D40CFD5A9A}"/>
    <cellStyle name="Notas 7 2 2 2" xfId="2200" xr:uid="{50829609-7FE2-4747-8852-2EF411F499DB}"/>
    <cellStyle name="Notas 7 2 3" xfId="2177" xr:uid="{07E71563-099A-4B80-A014-E686790A79C7}"/>
    <cellStyle name="Notas 7 3" xfId="1315" xr:uid="{0338C101-025A-4194-92AC-09005EE0558A}"/>
    <cellStyle name="Notas 7 3 2" xfId="2082" xr:uid="{314B55EE-40AD-4C49-B72C-3D2DCB31D63A}"/>
    <cellStyle name="Notas 7 3 2 2" xfId="2205" xr:uid="{DF95889F-0CBD-443A-B437-324E6E48EFCB}"/>
    <cellStyle name="Notas 7 3 3" xfId="2182" xr:uid="{EA005C88-587F-4699-AEA2-2B2234C06D76}"/>
    <cellStyle name="Notas 7 4" xfId="1982" xr:uid="{D3A68461-B82D-4EEC-B68B-DCEBBA88C682}"/>
    <cellStyle name="Notas 7 4 2" xfId="2159" xr:uid="{7438FF94-3728-49BE-8588-D2782F24ED87}"/>
    <cellStyle name="Notas 7 5" xfId="2148" xr:uid="{E72F8882-D747-484A-AC3E-8310860A38F0}"/>
    <cellStyle name="Notas 8" xfId="684" xr:uid="{B0DBF87F-9E6B-44D0-B615-BAD32CA9FC1B}"/>
    <cellStyle name="Notas 8 2" xfId="1316" xr:uid="{E59763AF-D8A2-416C-AD63-3E7F72EF70D0}"/>
    <cellStyle name="Notas 8 2 2" xfId="1317" xr:uid="{9F549168-E321-476F-A680-73A336B74C1C}"/>
    <cellStyle name="Notas 8 2 2 2" xfId="2201" xr:uid="{40FF87B8-753D-467E-B82D-B1A79C45FB38}"/>
    <cellStyle name="Notas 8 2 3" xfId="2178" xr:uid="{7228674E-0DC1-4BBA-B0D6-0797EAAF405D}"/>
    <cellStyle name="Notas 8 3" xfId="1318" xr:uid="{BD78A235-8BF6-4318-83F1-EADDC1EDFE01}"/>
    <cellStyle name="Notas 8 3 2" xfId="2101" xr:uid="{AB2C3BA9-9FE4-4D5E-8167-AE65D2E9284A}"/>
    <cellStyle name="Notas 8 3 2 2" xfId="2211" xr:uid="{7615647B-CADC-4DD8-827F-5FC7256F15AD}"/>
    <cellStyle name="Notas 8 3 3" xfId="2188" xr:uid="{8AE277CE-2899-4AAC-9BF0-6DFC08CF4E53}"/>
    <cellStyle name="Notas 8 4" xfId="1971" xr:uid="{86657161-3C16-4C7E-B59D-03189481C6A2}"/>
    <cellStyle name="Notas 8 4 2" xfId="2158" xr:uid="{C240159B-FC0D-4C27-BDBA-D97BB9719797}"/>
    <cellStyle name="Notas 8 5" xfId="2151" xr:uid="{F58D1A87-E92C-45DE-86D3-756A092064A4}"/>
    <cellStyle name="Notas 9" xfId="685" xr:uid="{EA09DEE0-DF93-4308-8E29-5163DA1BF040}"/>
    <cellStyle name="Notas 9 2" xfId="1319" xr:uid="{35E58C31-3DE2-4D26-9216-B93557EF0F34}"/>
    <cellStyle name="Notas 9 2 2" xfId="1320" xr:uid="{88CDFC52-D2E9-488D-81FC-2EEADAF999A8}"/>
    <cellStyle name="Notas 9 3" xfId="1321" xr:uid="{591E4532-F421-4FC8-883D-2DA428A1A1CF}"/>
    <cellStyle name="Notas 9 4" xfId="1856" xr:uid="{0C920151-9BF4-44DF-B67E-1BD9C439D5E4}"/>
    <cellStyle name="Notas 9 5" xfId="2246" xr:uid="{875C8867-C49F-4DBA-9C5E-E1DC071C0A0D}"/>
    <cellStyle name="Porcentaje" xfId="2" builtinId="5"/>
    <cellStyle name="Porcentaje 2" xfId="686" xr:uid="{C7CC3E1B-DBC4-4106-A903-E0C71A180128}"/>
    <cellStyle name="Porcentaje 2 2" xfId="1322" xr:uid="{DE58A0CB-D479-4A8F-8464-2B59A4637B10}"/>
    <cellStyle name="Porcentaje 2 2 2" xfId="1323" xr:uid="{4A794C1E-A052-4A34-9B4F-718C20194273}"/>
    <cellStyle name="Porcentaje 2 2 2 2" xfId="1324" xr:uid="{34150839-D07D-4A60-BB54-77FFEED7A47A}"/>
    <cellStyle name="Porcentaje 2 2 2 2 2" xfId="1325" xr:uid="{280E6EA1-C413-4872-9F97-22DC9AEAE7D2}"/>
    <cellStyle name="Porcentaje 2 2 2 2 3" xfId="1326" xr:uid="{B4A7810B-457F-40CF-A5B2-2420A0492779}"/>
    <cellStyle name="Porcentaje 2 2 2 3" xfId="1327" xr:uid="{84C50A70-6EAE-42E5-94A3-27873F6FEB1C}"/>
    <cellStyle name="Porcentaje 2 2 2 4" xfId="2126" xr:uid="{B0850C99-7178-47CB-8166-DC45A4614FB0}"/>
    <cellStyle name="Porcentaje 2 2 3" xfId="1328" xr:uid="{ED11FAAB-3C97-41BE-BBB3-B6B9D8BA5096}"/>
    <cellStyle name="Porcentaje 2 2 4" xfId="1801" xr:uid="{39DC794F-AD1C-4C0E-A6BE-FB9E1267B19D}"/>
    <cellStyle name="Porcentaje 2 2 5" xfId="1848" xr:uid="{FDD920B3-C8AC-4B3C-A4C0-9AB188A6D1F2}"/>
    <cellStyle name="Porcentaje 2 2 6" xfId="2230" xr:uid="{4DCD0DCC-8A31-47B8-BB35-7F8F184C29F7}"/>
    <cellStyle name="Porcentaje 2 3" xfId="1329" xr:uid="{9164BFB6-66BA-4311-B21F-7C9B654F758B}"/>
    <cellStyle name="Porcentaje 2 3 2" xfId="1330" xr:uid="{9AAAD139-30B7-462F-8849-EA3A75AD7A9E}"/>
    <cellStyle name="Porcentaje 2 3 3" xfId="1879" xr:uid="{CAB2A2FC-C28F-4A45-A163-044172944F0A}"/>
    <cellStyle name="Porcentaje 2 4" xfId="1331" xr:uid="{1FFE10DB-218C-47CF-A427-B12A62F47DB4}"/>
    <cellStyle name="Porcentaje 2 4 2" xfId="1332" xr:uid="{30EEBEE3-8DCB-4353-A126-0675DE8A966F}"/>
    <cellStyle name="Porcentaje 2 5" xfId="1333" xr:uid="{86721A29-4AED-43FB-9854-72B69C5BE368}"/>
    <cellStyle name="Porcentaje 2 6" xfId="1842" xr:uid="{8134C877-5DC3-4995-BFE7-4CD64E6DC2C6}"/>
    <cellStyle name="Porcentaje 2 7" xfId="2224" xr:uid="{A2D1EE09-0A34-43B3-8CEC-71CE2578E566}"/>
    <cellStyle name="Porcentaje 3" xfId="909" xr:uid="{AD5C5CB0-CF75-4C28-B11E-F12C81C2EB31}"/>
    <cellStyle name="Porcentaje 3 2" xfId="1889" xr:uid="{018DD807-D6E7-4482-BA8E-1B0EEA79F367}"/>
    <cellStyle name="Porcentaje 3 3" xfId="1884" xr:uid="{F82CBA60-AB35-4A73-A7F0-AEAE6FE596B1}"/>
    <cellStyle name="Porcentaje 4" xfId="1334" xr:uid="{9FFC8F28-0D00-47C1-BA26-D928E51DB37A}"/>
    <cellStyle name="Porcentaje 4 2" xfId="1335" xr:uid="{151BD2A4-DE86-4CEF-8652-21189D64A0CC}"/>
    <cellStyle name="Porcentaje 4 2 2" xfId="1954" xr:uid="{9030C23B-79D4-43A7-B5CB-E053ED9241FE}"/>
    <cellStyle name="Porcentaje 4 3" xfId="1887" xr:uid="{27EE2E43-493A-4223-A90B-BED1FAA0BC0D}"/>
    <cellStyle name="Porcentaje 5" xfId="1336" xr:uid="{7313AA35-3A00-4764-8137-F1767EF9716C}"/>
    <cellStyle name="Porcentaje 5 2" xfId="1337" xr:uid="{2902CEEA-5C8E-4AFC-AA1B-89B21E5F2B68}"/>
    <cellStyle name="Porcentaje 5 3" xfId="2127" xr:uid="{60C35B93-CCD2-4FF8-849B-A6AC02DEAE66}"/>
    <cellStyle name="Porcentaje 6" xfId="1802" xr:uid="{24EB003A-A2A1-457C-9C46-23BD9B266256}"/>
    <cellStyle name="Porcentaje 6 2" xfId="1852" xr:uid="{8665131B-F17A-432F-B432-4C5A36F7647C}"/>
    <cellStyle name="Porcentaje 6 3" xfId="2244" xr:uid="{740957D1-70EB-48E4-BEEA-E7C7E714C83A}"/>
    <cellStyle name="Porcentaje 7" xfId="1803" xr:uid="{05EA547A-6CE4-485E-BC30-F26EE4952207}"/>
    <cellStyle name="Porcentaje 8" xfId="1836" xr:uid="{A1AD2660-20D1-4444-AAF5-DAFA392F3C63}"/>
    <cellStyle name="Porcentual 10" xfId="1668" xr:uid="{A59B5377-DF59-47B8-AF8E-526458FC8EAF}"/>
    <cellStyle name="Porcentual 11" xfId="1669" xr:uid="{CB57337D-9C83-4E9C-9AA8-0FDC28A0FC69}"/>
    <cellStyle name="Porcentual 12" xfId="1670" xr:uid="{520B3224-7544-4FCF-81C3-FB868882B83E}"/>
    <cellStyle name="Porcentual 13" xfId="1671" xr:uid="{BECBAF0E-EE7C-4634-B9D2-6FF7E8623CC7}"/>
    <cellStyle name="Porcentual 14" xfId="1672" xr:uid="{265B9542-FD45-4299-8C80-89B96F09F444}"/>
    <cellStyle name="Porcentual 15" xfId="1673" xr:uid="{65275E3D-39F7-4FBF-BCF5-65E23039AAEF}"/>
    <cellStyle name="Porcentual 16" xfId="1674" xr:uid="{A1A17D36-9C85-436B-902D-912DEC5E18EF}"/>
    <cellStyle name="Porcentual 17" xfId="1675" xr:uid="{1309D88C-A8AF-4390-ADB8-D66CA1E926BC}"/>
    <cellStyle name="Porcentual 18" xfId="1676" xr:uid="{E7AB255E-8354-48BC-9DB1-75CB136AEEA8}"/>
    <cellStyle name="Porcentual 19" xfId="1677" xr:uid="{C33ADBFB-BEA7-45BE-9193-C5439CDB99FF}"/>
    <cellStyle name="Porcentual 2" xfId="49" xr:uid="{22CFD5DE-AA4C-4A44-87EE-A23C818FD80F}"/>
    <cellStyle name="Porcentual 2 10" xfId="60" xr:uid="{80DA6311-E95B-4B63-AB35-57466561F3B0}"/>
    <cellStyle name="Porcentual 2 10 2" xfId="1678" xr:uid="{C981A09F-7344-4C80-93AF-B8E25D562ECE}"/>
    <cellStyle name="Porcentual 2 11" xfId="687" xr:uid="{83130B71-5C38-4EE7-9B71-3DB89804F868}"/>
    <cellStyle name="Porcentual 2 11 2" xfId="1679" xr:uid="{D91C2695-5764-44FD-ABAA-D5B6D3FA2794}"/>
    <cellStyle name="Porcentual 2 12" xfId="688" xr:uid="{5FB8BF5D-B718-4F66-8D3C-2EA427AAC231}"/>
    <cellStyle name="Porcentual 2 12 2" xfId="1680" xr:uid="{59919B10-05CA-42A1-91C1-F6E7FD9E7715}"/>
    <cellStyle name="Porcentual 2 13" xfId="689" xr:uid="{F380C095-D319-4A31-8B90-0D31B6AB4180}"/>
    <cellStyle name="Porcentual 2 13 2" xfId="1681" xr:uid="{FE7EB1B8-B193-4518-BF96-C48A7CD7E205}"/>
    <cellStyle name="Porcentual 2 14" xfId="690" xr:uid="{4D474844-D6DF-4CEA-9150-9E1FAAF9D2E3}"/>
    <cellStyle name="Porcentual 2 14 2" xfId="1682" xr:uid="{832BBC12-4454-4E58-BDF9-B1432BA59441}"/>
    <cellStyle name="Porcentual 2 15" xfId="691" xr:uid="{6C7757B8-B4EE-46B0-92FD-F73AF9DD8BD5}"/>
    <cellStyle name="Porcentual 2 15 2" xfId="1683" xr:uid="{97A541E6-B6DA-4B26-89A3-C2F79DAA7BE5}"/>
    <cellStyle name="Porcentual 2 16" xfId="692" xr:uid="{CB864207-B6DA-450B-B033-B8B116C03A5C}"/>
    <cellStyle name="Porcentual 2 16 2" xfId="1684" xr:uid="{92320412-9253-4498-B021-243CBA19E28B}"/>
    <cellStyle name="Porcentual 2 17" xfId="693" xr:uid="{8BD07A39-7178-4C30-9C35-3F1BF6AC7C24}"/>
    <cellStyle name="Porcentual 2 17 2" xfId="1685" xr:uid="{59F232EF-2684-4E5E-831D-37F2CA0CB2CA}"/>
    <cellStyle name="Porcentual 2 18" xfId="694" xr:uid="{89682153-118B-468E-9CF5-FD7581583E0B}"/>
    <cellStyle name="Porcentual 2 18 2" xfId="1686" xr:uid="{78C21A58-69ED-42BC-B1AC-7A10A79750D7}"/>
    <cellStyle name="Porcentual 2 19" xfId="1338" xr:uid="{734DE2E8-C072-41E3-8AE9-953BE91CC42B}"/>
    <cellStyle name="Porcentual 2 2" xfId="695" xr:uid="{4C517701-EDC1-4C18-89AC-E6C2D87107D8}"/>
    <cellStyle name="Porcentual 2 2 2" xfId="1339" xr:uid="{02778E7A-4CE7-4EFB-8137-25A414E49C54}"/>
    <cellStyle name="Porcentual 2 20" xfId="1687" xr:uid="{CB9F27C1-931A-4243-A077-BE447E4E6831}"/>
    <cellStyle name="Porcentual 2 21" xfId="1688" xr:uid="{38319429-E56F-4426-892E-DC5C829F966C}"/>
    <cellStyle name="Porcentual 2 22" xfId="1689" xr:uid="{ABCE11FC-2BEB-4400-AFBC-D7D7C3BEE09D}"/>
    <cellStyle name="Porcentual 2 23" xfId="1690" xr:uid="{BE814308-351D-48B7-8402-AAC2C612C849}"/>
    <cellStyle name="Porcentual 2 24" xfId="1691" xr:uid="{FB5749BF-A195-429C-B383-46685A17757E}"/>
    <cellStyle name="Porcentual 2 25" xfId="1692" xr:uid="{EF771F23-01EA-49DF-8A80-5532C70DC7BF}"/>
    <cellStyle name="Porcentual 2 26" xfId="1693" xr:uid="{D6621D34-6ED2-42C3-B7E7-DAFAE892B099}"/>
    <cellStyle name="Porcentual 2 27" xfId="1694" xr:uid="{59843B34-85D9-41CD-B683-8AE9DC2207BC}"/>
    <cellStyle name="Porcentual 2 28" xfId="1695" xr:uid="{4C257243-551C-46A3-AC39-67E05CE97023}"/>
    <cellStyle name="Porcentual 2 29" xfId="1696" xr:uid="{185A026D-D8A9-4846-ABA0-3F583682E0A3}"/>
    <cellStyle name="Porcentual 2 3" xfId="696" xr:uid="{0C425FCA-1D01-43D0-9BF0-FD4374CE44BD}"/>
    <cellStyle name="Porcentual 2 3 2" xfId="1697" xr:uid="{C8879922-8F8C-472B-BC05-1F839051870A}"/>
    <cellStyle name="Porcentual 2 30" xfId="1698" xr:uid="{853CE66F-6714-4843-A9E2-FF67AA61868C}"/>
    <cellStyle name="Porcentual 2 31" xfId="1699" xr:uid="{7C666484-BD4E-457B-A123-1D57D1F2EC0B}"/>
    <cellStyle name="Porcentual 2 32" xfId="1700" xr:uid="{C3F46D45-AB79-4521-A8B6-E1983265AF62}"/>
    <cellStyle name="Porcentual 2 33" xfId="1701" xr:uid="{6C0407D0-ED1B-44D1-95B4-22432E720838}"/>
    <cellStyle name="Porcentual 2 34" xfId="1702" xr:uid="{AEBE44B4-D7BF-47DC-92DC-3DB1202B702A}"/>
    <cellStyle name="Porcentual 2 35" xfId="1703" xr:uid="{D7B32F82-800B-4B01-864D-B5564E9BA319}"/>
    <cellStyle name="Porcentual 2 36" xfId="1704" xr:uid="{3FFD637F-829F-434D-AB22-935AC3AFF834}"/>
    <cellStyle name="Porcentual 2 37" xfId="1705" xr:uid="{7DCD0111-AB5C-46A6-894D-44A0492BEC19}"/>
    <cellStyle name="Porcentual 2 38" xfId="1706" xr:uid="{09A4CEA9-2320-4B74-89CB-743B402F30BF}"/>
    <cellStyle name="Porcentual 2 39" xfId="1707" xr:uid="{8260F0B6-B916-48C2-B155-D7DBECCCC409}"/>
    <cellStyle name="Porcentual 2 4" xfId="697" xr:uid="{FF591EE1-22E0-4585-A5DB-8C9107B7CE99}"/>
    <cellStyle name="Porcentual 2 4 2" xfId="1708" xr:uid="{16E2BF2E-1C85-435C-A40A-107EBE2F78EA}"/>
    <cellStyle name="Porcentual 2 40" xfId="1709" xr:uid="{1C5085EF-E563-4193-B091-BD1740DE2A36}"/>
    <cellStyle name="Porcentual 2 41" xfId="1710" xr:uid="{A4666C52-9132-4465-98C5-BA083A9D76BB}"/>
    <cellStyle name="Porcentual 2 42" xfId="1711" xr:uid="{5D621638-1BCE-421A-B72E-B875A3D520FA}"/>
    <cellStyle name="Porcentual 2 43" xfId="1712" xr:uid="{3772847F-3DA1-4F2A-B21E-53C8CB26CCD4}"/>
    <cellStyle name="Porcentual 2 44" xfId="1713" xr:uid="{035A6ED4-654E-48D3-939C-14C19FA4942C}"/>
    <cellStyle name="Porcentual 2 45" xfId="1714" xr:uid="{F22418BB-ABD5-4B69-A57E-579C331E184E}"/>
    <cellStyle name="Porcentual 2 46" xfId="1715" xr:uid="{1B117314-23A8-4DF7-B002-5EF60D0E3B9F}"/>
    <cellStyle name="Porcentual 2 47" xfId="1716" xr:uid="{915F2770-E812-476A-B7A7-9DA50B6526D4}"/>
    <cellStyle name="Porcentual 2 48" xfId="1717" xr:uid="{E14D2910-8125-4BA6-9913-86CA16B7B1CF}"/>
    <cellStyle name="Porcentual 2 49" xfId="1718" xr:uid="{97BB5048-B541-4622-8DB4-0EEE1EFC9DB6}"/>
    <cellStyle name="Porcentual 2 5" xfId="698" xr:uid="{5D754AED-EB90-4481-BDA3-1D2F5ADF5903}"/>
    <cellStyle name="Porcentual 2 5 2" xfId="1719" xr:uid="{D4C22014-4E30-4C06-A29F-C2350BC9EFFD}"/>
    <cellStyle name="Porcentual 2 50" xfId="1720" xr:uid="{C4E328F4-BFB1-4EDD-9AC0-1417BF52C5EC}"/>
    <cellStyle name="Porcentual 2 51" xfId="1721" xr:uid="{D548FB55-99F3-4BF3-882B-8ABA904A602E}"/>
    <cellStyle name="Porcentual 2 52" xfId="1722" xr:uid="{812FAAB4-4EC9-4ECD-A97C-9144EE831309}"/>
    <cellStyle name="Porcentual 2 53" xfId="1723" xr:uid="{C48BF74F-9CC8-4D85-95A7-31AC9D805F34}"/>
    <cellStyle name="Porcentual 2 54" xfId="1724" xr:uid="{CCE92720-850E-4885-A5C6-8159F985C96C}"/>
    <cellStyle name="Porcentual 2 55" xfId="1725" xr:uid="{51946F10-DCB7-4DD9-88D3-F174EFBAFAB7}"/>
    <cellStyle name="Porcentual 2 56" xfId="1726" xr:uid="{562530A2-D325-4D9B-A3C5-B641CD94F323}"/>
    <cellStyle name="Porcentual 2 57" xfId="1727" xr:uid="{A5590FC3-BAAF-43F5-ACE5-24CDCF0EB399}"/>
    <cellStyle name="Porcentual 2 58" xfId="1728" xr:uid="{67994FBE-21DE-45A5-B3C9-BCBAE1822932}"/>
    <cellStyle name="Porcentual 2 59" xfId="1729" xr:uid="{E9FB039F-9898-49E1-A375-935EC7A83E9D}"/>
    <cellStyle name="Porcentual 2 6" xfId="699" xr:uid="{8D1C9C53-345C-4A38-A09A-4F6D7EA29698}"/>
    <cellStyle name="Porcentual 2 6 2" xfId="1730" xr:uid="{884D66C8-854A-4F66-8313-42222A57DB8C}"/>
    <cellStyle name="Porcentual 2 60" xfId="1731" xr:uid="{8ADBBB10-EEA4-4853-B6FD-1A2FE43D03D0}"/>
    <cellStyle name="Porcentual 2 61" xfId="1732" xr:uid="{A47A00E7-4E51-4114-AF8F-FB75C7306661}"/>
    <cellStyle name="Porcentual 2 62" xfId="1733" xr:uid="{57B7EA1B-B60A-4123-8228-8770FA453DD0}"/>
    <cellStyle name="Porcentual 2 63" xfId="1734" xr:uid="{0073FD7D-6261-40E7-89CD-CF60B9D1D0EE}"/>
    <cellStyle name="Porcentual 2 64" xfId="1735" xr:uid="{50860FE9-89D5-449E-9ED6-709B7FD525E4}"/>
    <cellStyle name="Porcentual 2 65" xfId="1736" xr:uid="{89A7B192-16DE-4F77-B519-3F6176B17482}"/>
    <cellStyle name="Porcentual 2 66" xfId="1737" xr:uid="{BE833A07-5E21-4394-824E-643ABEAA6720}"/>
    <cellStyle name="Porcentual 2 67" xfId="1738" xr:uid="{CFED8ECB-37D6-4F2D-AC12-AFCA85E6A8C4}"/>
    <cellStyle name="Porcentual 2 7" xfId="700" xr:uid="{B8F7A1CF-40F4-4796-B7A6-4A503CCA2CE0}"/>
    <cellStyle name="Porcentual 2 7 2" xfId="1739" xr:uid="{DC5340BA-B9D1-4738-8744-5BE88ECBAA33}"/>
    <cellStyle name="Porcentual 2 8" xfId="701" xr:uid="{5084BEEC-91B9-400D-83C2-9D8B9FD5CE74}"/>
    <cellStyle name="Porcentual 2 8 2" xfId="1740" xr:uid="{F7F31128-1E29-4B73-9421-EC8C5719132A}"/>
    <cellStyle name="Porcentual 2 9" xfId="702" xr:uid="{E35DDD8D-CCAA-404B-897B-F51BCCD5E2F8}"/>
    <cellStyle name="Porcentual 2 9 2" xfId="1741" xr:uid="{448F2181-AD2B-4B68-9829-95CD90F7FA36}"/>
    <cellStyle name="Porcentual 20" xfId="1742" xr:uid="{53324963-CF1A-470D-A7B7-F5C8FE63759E}"/>
    <cellStyle name="Porcentual 21" xfId="1743" xr:uid="{9839084C-1348-403C-B31D-6DB344D2D4D9}"/>
    <cellStyle name="Porcentual 22" xfId="1744" xr:uid="{F9DE2FF4-29DE-4F2E-9B09-90059112F3C8}"/>
    <cellStyle name="Porcentual 23" xfId="1745" xr:uid="{B9E6B0C3-DD2A-40DF-86FA-DBF9C42E8781}"/>
    <cellStyle name="Porcentual 24" xfId="1746" xr:uid="{E06B682E-3C71-474A-8B0A-F9A2A4F6D6DD}"/>
    <cellStyle name="Porcentual 25" xfId="1747" xr:uid="{FE97EBE9-A2E8-497A-864C-8087ABE11AFE}"/>
    <cellStyle name="Porcentual 26" xfId="1748" xr:uid="{A21E9451-57AD-428A-8665-A8E42A596149}"/>
    <cellStyle name="Porcentual 27" xfId="1749" xr:uid="{6B4A30DD-C135-4796-904D-1E793049A089}"/>
    <cellStyle name="Porcentual 28" xfId="1750" xr:uid="{914FEA00-D74F-4748-BD65-1A833154EDBE}"/>
    <cellStyle name="Porcentual 29" xfId="1751" xr:uid="{2F60BDD5-7202-4F06-B997-5E905B5B96FA}"/>
    <cellStyle name="Porcentual 3" xfId="703" xr:uid="{F72EA8DC-9EC0-497F-8AB4-A1E885D0A066}"/>
    <cellStyle name="Porcentual 3 10" xfId="704" xr:uid="{505156E2-3ACF-478E-A708-D9E1169A382D}"/>
    <cellStyle name="Porcentual 3 11" xfId="705" xr:uid="{BD8BA6E5-7E9A-468F-8E13-4429BBC6F090}"/>
    <cellStyle name="Porcentual 3 12" xfId="706" xr:uid="{590B9D7D-8567-48A2-B7C5-1633F240046F}"/>
    <cellStyle name="Porcentual 3 13" xfId="707" xr:uid="{2271142D-22DC-408F-896D-13593E4F9277}"/>
    <cellStyle name="Porcentual 3 14" xfId="708" xr:uid="{B41CC037-202C-453C-B742-12942183F73D}"/>
    <cellStyle name="Porcentual 3 15" xfId="709" xr:uid="{317B5770-7683-49AC-92FC-249D70EB1AC6}"/>
    <cellStyle name="Porcentual 3 16" xfId="710" xr:uid="{2533164A-13C4-49A1-A661-551CF8360763}"/>
    <cellStyle name="Porcentual 3 17" xfId="711" xr:uid="{8B6FFE8A-6CEF-4BC9-86E8-34429805FD34}"/>
    <cellStyle name="Porcentual 3 18" xfId="712" xr:uid="{F2A4CA26-B77E-4534-B69A-9CB1998B3B84}"/>
    <cellStyle name="Porcentual 3 19" xfId="910" xr:uid="{E462CAB7-7C5A-40FF-881C-23AEAC4BF43A}"/>
    <cellStyle name="Porcentual 3 2" xfId="713" xr:uid="{DDC4A5C7-E50C-4713-B022-553FAD4B94AC}"/>
    <cellStyle name="Porcentual 3 20" xfId="1340" xr:uid="{CDE89B6D-F438-4B67-9533-E8D14E537E07}"/>
    <cellStyle name="Porcentual 3 20 2" xfId="1341" xr:uid="{769D573F-85C8-40DF-A22C-12B7DBE18A86}"/>
    <cellStyle name="Porcentual 3 21" xfId="1342" xr:uid="{E9FED91B-E98A-4DA0-907C-B03E8BF3EE65}"/>
    <cellStyle name="Porcentual 3 21 2" xfId="1343" xr:uid="{4D7B2707-C561-41A5-BC3B-A68C58B02B80}"/>
    <cellStyle name="Porcentual 3 22" xfId="1344" xr:uid="{9B1D64AA-269C-4C21-87FB-6A6630D1367E}"/>
    <cellStyle name="Porcentual 3 3" xfId="714" xr:uid="{17F44591-1C01-4584-82C0-1F76EA4517C8}"/>
    <cellStyle name="Porcentual 3 4" xfId="715" xr:uid="{53D4EEDB-BFD5-41E2-A8DF-8E6FED241763}"/>
    <cellStyle name="Porcentual 3 5" xfId="716" xr:uid="{D4CE0F81-33D7-49FC-ADAB-43965199735D}"/>
    <cellStyle name="Porcentual 3 6" xfId="717" xr:uid="{EEAD23E3-8C73-42F3-A2E0-84CDA0F54DEA}"/>
    <cellStyle name="Porcentual 3 7" xfId="718" xr:uid="{91BE3273-AF56-4FF1-A665-9B3D2F9C56E4}"/>
    <cellStyle name="Porcentual 3 8" xfId="719" xr:uid="{B2075800-D884-411D-B78F-E4A392D2F725}"/>
    <cellStyle name="Porcentual 3 9" xfId="720" xr:uid="{9C97D5CB-44B3-4EDA-8899-737D7CCAFA0B}"/>
    <cellStyle name="Porcentual 30" xfId="1752" xr:uid="{E8E05B41-BBCB-4C98-8474-B7C381880F76}"/>
    <cellStyle name="Porcentual 31" xfId="1753" xr:uid="{54841755-A758-45B9-A4D6-0D9EC9F546D6}"/>
    <cellStyle name="Porcentual 32" xfId="1754" xr:uid="{72B368CA-AC72-434C-AABC-A2E9AF7355A6}"/>
    <cellStyle name="Porcentual 33" xfId="1755" xr:uid="{DDA3972D-B275-4CB4-ADF3-A0A0D1FEAB3B}"/>
    <cellStyle name="Porcentual 34" xfId="1756" xr:uid="{F0048526-EDB4-4888-8E97-7065870ABBCD}"/>
    <cellStyle name="Porcentual 35" xfId="1757" xr:uid="{6C105270-77C3-4899-B7EB-4CE8FF781AA7}"/>
    <cellStyle name="Porcentual 36" xfId="1758" xr:uid="{03015B5D-E3C3-4454-93A1-DA33E5F44931}"/>
    <cellStyle name="Porcentual 37" xfId="1759" xr:uid="{BDAABBEE-2434-4FBD-8C6B-C4EF848AF7EF}"/>
    <cellStyle name="Porcentual 38" xfId="1760" xr:uid="{392C1489-86D8-40A2-980C-7529AC00A070}"/>
    <cellStyle name="Porcentual 39" xfId="1761" xr:uid="{75457D33-2DF3-48AE-A191-A19E7CAC5C5F}"/>
    <cellStyle name="Porcentual 4" xfId="911" xr:uid="{8A2ECC64-51C3-4D16-81F7-0B4B5BE67C96}"/>
    <cellStyle name="Porcentual 4 2" xfId="1345" xr:uid="{FA3AAF2A-F3CB-46BA-9093-28897C6CC547}"/>
    <cellStyle name="Porcentual 4 3" xfId="1346" xr:uid="{4522EB1F-61FC-4F4A-A488-65B57A820768}"/>
    <cellStyle name="Porcentual 40" xfId="1762" xr:uid="{B4603F6B-7059-4EBE-BCC5-6950161C494D}"/>
    <cellStyle name="Porcentual 41" xfId="1763" xr:uid="{AC47E7A6-067D-4C8E-986E-80D3CAB8A350}"/>
    <cellStyle name="Porcentual 42" xfId="1764" xr:uid="{ECE3A566-2049-4E68-961B-12EFB4EAAD9E}"/>
    <cellStyle name="Porcentual 43" xfId="1765" xr:uid="{A6F0B9F8-F8C2-40BA-924F-609A0F9D7D7A}"/>
    <cellStyle name="Porcentual 44" xfId="1766" xr:uid="{4FF1DE8F-F1A5-4FCF-B457-D57D9E44F2BF}"/>
    <cellStyle name="Porcentual 45" xfId="1767" xr:uid="{DA5233B8-0CD2-4940-B017-F643AE249844}"/>
    <cellStyle name="Porcentual 46" xfId="1768" xr:uid="{7359F6BF-62BD-4AA7-9CB7-6D7E9919B513}"/>
    <cellStyle name="Porcentual 47" xfId="1769" xr:uid="{9FA973CE-7E6D-4B38-BEC0-CB5E3B01877A}"/>
    <cellStyle name="Porcentual 48" xfId="1770" xr:uid="{C4A853F6-25F5-4C85-B020-CBE8F421DE21}"/>
    <cellStyle name="Porcentual 49" xfId="1771" xr:uid="{3F0C7CBE-E9CB-4B45-B4C3-FDC3D48D7042}"/>
    <cellStyle name="Porcentual 5" xfId="912" xr:uid="{CA2A11CF-C794-4043-9823-F0CF6930E407}"/>
    <cellStyle name="Porcentual 5 2" xfId="1347" xr:uid="{C47FC5EA-335B-4E0E-B984-4CFF2DDBB01B}"/>
    <cellStyle name="Porcentual 5 3" xfId="1348" xr:uid="{1893A296-5BDF-4F1A-B5DC-A84645966E85}"/>
    <cellStyle name="Porcentual 50" xfId="1772" xr:uid="{91DD150A-FEFE-48F0-B414-8DAA4E299415}"/>
    <cellStyle name="Porcentual 51" xfId="1773" xr:uid="{96F9E6EF-6135-4DD2-9629-E8ACC3266822}"/>
    <cellStyle name="Porcentual 52" xfId="1774" xr:uid="{7402AC64-D38B-458F-AAC4-EB997A1017F2}"/>
    <cellStyle name="Porcentual 53" xfId="1775" xr:uid="{6975E84A-1703-4B1D-A8E0-2AFF62D48AB2}"/>
    <cellStyle name="Porcentual 54" xfId="1776" xr:uid="{A7999680-7EFB-4CF6-A25F-4E204BF8A516}"/>
    <cellStyle name="Porcentual 55" xfId="1777" xr:uid="{4A0410BB-6D3F-4375-93D0-D31B18BB3546}"/>
    <cellStyle name="Porcentual 56" xfId="1778" xr:uid="{6692E98A-A058-4FB8-B2E5-D0C7F27AB35E}"/>
    <cellStyle name="Porcentual 57" xfId="1779" xr:uid="{C0F2E70A-3D2A-45DA-B45C-8675A31C346A}"/>
    <cellStyle name="Porcentual 58" xfId="1780" xr:uid="{2B89A0F5-79A3-4FE0-B6C0-726F4A33726A}"/>
    <cellStyle name="Porcentual 59" xfId="1781" xr:uid="{CE001147-F89E-4B80-874D-1600299624C3}"/>
    <cellStyle name="Porcentual 6" xfId="721" xr:uid="{4B734200-28C5-4184-B692-9DE896CE1610}"/>
    <cellStyle name="Porcentual 6 2" xfId="722" xr:uid="{41D1C8D4-BDB6-4FC7-AC14-C8756A5AD330}"/>
    <cellStyle name="Porcentual 6 2 2" xfId="1349" xr:uid="{6210A9D4-1A7D-4862-A7C0-09A09A9DDB68}"/>
    <cellStyle name="Porcentual 6 2 2 2" xfId="1350" xr:uid="{500A8789-BEBB-4854-B4B2-DD1283BF4F68}"/>
    <cellStyle name="Porcentual 6 2 3" xfId="1351" xr:uid="{15F2BD6E-69C0-4C0F-B9EB-70C8E5599D27}"/>
    <cellStyle name="Porcentual 6 2 3 2" xfId="1352" xr:uid="{8335666E-40F4-4FF6-B88D-6ED93EAD37D2}"/>
    <cellStyle name="Porcentual 6 2 4" xfId="1353" xr:uid="{E44BEBDF-4C38-4C15-BD8C-86863DFEA2AF}"/>
    <cellStyle name="Porcentual 6 2 5" xfId="1354" xr:uid="{088C4692-5314-491C-95B3-BC6445476664}"/>
    <cellStyle name="Porcentual 6 3" xfId="1355" xr:uid="{5487579D-D3B6-4FDE-BA4D-D56AFD33CB29}"/>
    <cellStyle name="Porcentual 6 4" xfId="1356" xr:uid="{672961C5-DD8C-4099-9C0A-D7075ECE3D6C}"/>
    <cellStyle name="Porcentual 6 4 2" xfId="1357" xr:uid="{835C2972-EBE9-4933-BF2D-EE7188EC6F2D}"/>
    <cellStyle name="Porcentual 6 5" xfId="1358" xr:uid="{428086DF-A153-44FC-8A29-AD97F1D5A750}"/>
    <cellStyle name="Porcentual 6 5 2" xfId="1359" xr:uid="{38AD9ACB-5904-4AFE-8B7F-3D6D07B45EA4}"/>
    <cellStyle name="Porcentual 6 6" xfId="1360" xr:uid="{3B8B5D42-7A50-4538-A795-A736845E630C}"/>
    <cellStyle name="Porcentual 6 7" xfId="1361" xr:uid="{E590EB14-2B22-423F-B1F4-AB7F5B71D3EF}"/>
    <cellStyle name="Porcentual 60" xfId="1782" xr:uid="{39271480-A0EC-4A9F-99B2-00928E35FD5C}"/>
    <cellStyle name="Porcentual 61" xfId="1783" xr:uid="{EF5D3982-C823-4121-B34E-020FDC6EB2F3}"/>
    <cellStyle name="Porcentual 62" xfId="1784" xr:uid="{ECC3A019-F236-434F-B587-62D90511EEC4}"/>
    <cellStyle name="Porcentual 63" xfId="1785" xr:uid="{58C3105C-457B-47C7-A4DB-CB6F7365D2C8}"/>
    <cellStyle name="Porcentual 64" xfId="1786" xr:uid="{271D0C7A-70FB-45A1-9111-0CC3AE6B6E39}"/>
    <cellStyle name="Porcentual 65" xfId="1787" xr:uid="{1B54AB2B-E378-4ABD-8993-61C4D0B4FE63}"/>
    <cellStyle name="Porcentual 66" xfId="1788" xr:uid="{3A998392-D6C9-4313-90B2-A6E568A1FE6C}"/>
    <cellStyle name="Porcentual 67" xfId="1789" xr:uid="{9B1DE567-C729-4889-AC71-4D0FE03DAC47}"/>
    <cellStyle name="Porcentual 7" xfId="723" xr:uid="{8D492730-D04A-4735-A8A5-E594CA771566}"/>
    <cellStyle name="Porcentual 7 2" xfId="724" xr:uid="{4389769E-DF92-4CAF-948D-85F42AD5DC99}"/>
    <cellStyle name="Porcentual 7 2 2" xfId="1362" xr:uid="{35B95322-3189-4532-B5FB-52FDB1E8E19E}"/>
    <cellStyle name="Porcentual 7 2 2 2" xfId="1363" xr:uid="{B3D73374-C727-4C47-B704-EC239CD9DBA1}"/>
    <cellStyle name="Porcentual 7 2 3" xfId="1364" xr:uid="{E40319DD-72AE-4D51-8404-10A453BE1B47}"/>
    <cellStyle name="Porcentual 7 2 3 2" xfId="1365" xr:uid="{57B0116C-74D7-4597-A301-EF1B5EA456D6}"/>
    <cellStyle name="Porcentual 7 2 4" xfId="1366" xr:uid="{BBBA3F9E-D178-4DFD-B8D8-41F87B3720D5}"/>
    <cellStyle name="Porcentual 7 2 5" xfId="1367" xr:uid="{30DB5AB5-4AF4-4755-A64D-E0386DDF27F6}"/>
    <cellStyle name="Porcentual 7 3" xfId="1368" xr:uid="{945566A0-73C8-4AE4-9406-B9110512EA4E}"/>
    <cellStyle name="Porcentual 7 3 2" xfId="1369" xr:uid="{8AE3D656-2D5E-4212-99DE-E587AA978098}"/>
    <cellStyle name="Porcentual 7 4" xfId="1370" xr:uid="{A1EA98E1-BFB1-4D40-9694-E613303B3944}"/>
    <cellStyle name="Porcentual 7 4 2" xfId="1371" xr:uid="{D8AA0CCA-4F25-4583-981C-AAE92697E43C}"/>
    <cellStyle name="Porcentual 7 5" xfId="1372" xr:uid="{F95EC8F2-DF55-420F-9022-62D72272BD4A}"/>
    <cellStyle name="Porcentual 7 6" xfId="1373" xr:uid="{1CEC45FA-5FE4-46C8-9582-AF05AEED8962}"/>
    <cellStyle name="Porcentual 8" xfId="725" xr:uid="{AA898946-47EE-425A-9AE2-BBB718B35895}"/>
    <cellStyle name="Porcentual 8 2" xfId="726" xr:uid="{9C423D89-4748-4131-8BCD-5311B5F9A2D6}"/>
    <cellStyle name="Porcentual 8 2 2" xfId="1374" xr:uid="{932EFF86-5B17-4988-B3BF-EB2E853326CD}"/>
    <cellStyle name="Porcentual 8 2 2 2" xfId="1375" xr:uid="{FA46D9B1-FB03-425D-9013-458000DE15A4}"/>
    <cellStyle name="Porcentual 8 2 3" xfId="1376" xr:uid="{91B8EE24-3332-43EA-A6A0-0F5C8C07FA62}"/>
    <cellStyle name="Porcentual 8 2 3 2" xfId="1377" xr:uid="{0CF4639F-E10D-4588-A727-0C403BDC7D2B}"/>
    <cellStyle name="Porcentual 8 2 4" xfId="1378" xr:uid="{9578BAAC-9EF0-4E41-8D99-C23429D66A15}"/>
    <cellStyle name="Porcentual 8 3" xfId="1379" xr:uid="{020E6492-FE39-4A20-B802-A10144A3D4BF}"/>
    <cellStyle name="Porcentual 8 3 2" xfId="1380" xr:uid="{0C3C5238-D4EE-4E04-ADAB-5CDA221AAAC8}"/>
    <cellStyle name="Porcentual 8 4" xfId="1381" xr:uid="{085EAEF9-0333-4507-87AF-1915241F76D1}"/>
    <cellStyle name="Porcentual 8 4 2" xfId="1382" xr:uid="{37FB3EEC-61BC-4D2C-A1FA-BAE3D341FFC5}"/>
    <cellStyle name="Porcentual 8 5" xfId="1383" xr:uid="{F6D505D9-32A8-4720-A001-B949AE1D195D}"/>
    <cellStyle name="Porcentual 9" xfId="1790" xr:uid="{9010A3BC-D17E-4E81-ACC3-497A80697F07}"/>
    <cellStyle name="Punto0" xfId="727" xr:uid="{56C463FA-06DF-4385-8740-C6B203BB9AE5}"/>
    <cellStyle name="Salida" xfId="1811" builtinId="21" customBuiltin="1"/>
    <cellStyle name="Salida 10" xfId="728" xr:uid="{FF640D48-A622-465F-B4AF-C708713AFB7C}"/>
    <cellStyle name="Salida 10 2" xfId="1384" xr:uid="{45DA4A48-FBDF-4A6D-BDE1-4867126D83DE}"/>
    <cellStyle name="Salida 11" xfId="729" xr:uid="{79806923-CAB2-4909-BCF1-91346C02129C}"/>
    <cellStyle name="Salida 11 2" xfId="1385" xr:uid="{70F9C45B-F2AE-4C70-AB50-231C633F4E32}"/>
    <cellStyle name="Salida 12" xfId="730" xr:uid="{D403472F-5F8D-41B5-AF7D-85A447740334}"/>
    <cellStyle name="Salida 12 2" xfId="1386" xr:uid="{B9C73144-0148-4CDF-9987-9E01033CBAB5}"/>
    <cellStyle name="Salida 13" xfId="731" xr:uid="{808B783D-8A0E-4B18-8E27-C908D235BCE7}"/>
    <cellStyle name="Salida 13 2" xfId="1387" xr:uid="{D95A1242-5D00-47C9-9829-8134EF3A9685}"/>
    <cellStyle name="Salida 14" xfId="732" xr:uid="{D6D51171-B600-4625-A47F-52B3B270019E}"/>
    <cellStyle name="Salida 14 2" xfId="1388" xr:uid="{89CAA319-667E-4529-A8F0-2C61508EAD8F}"/>
    <cellStyle name="Salida 15" xfId="733" xr:uid="{35A3F4C7-82B5-4C8D-AD16-CCEE3FEACD3F}"/>
    <cellStyle name="Salida 15 2" xfId="1389" xr:uid="{4DA344FE-974A-480D-8917-2CFCDA8A2410}"/>
    <cellStyle name="Salida 16" xfId="734" xr:uid="{A9819EE8-1D4F-4693-A479-42289B6EAC94}"/>
    <cellStyle name="Salida 16 2" xfId="1390" xr:uid="{8A6B1A25-CB41-488F-9DFD-7B5750EDBE9D}"/>
    <cellStyle name="Salida 17" xfId="735" xr:uid="{B0A72DBC-E300-4CDB-993B-B91A08BFC536}"/>
    <cellStyle name="Salida 17 2" xfId="1391" xr:uid="{362BFD2F-A7DE-4BB4-B389-34483A5122E0}"/>
    <cellStyle name="Salida 18" xfId="736" xr:uid="{7A1012D1-7553-4644-89B0-C1910BA94C15}"/>
    <cellStyle name="Salida 18 2" xfId="1392" xr:uid="{EC655BA5-09CF-44D7-8D10-2989DF25E4EE}"/>
    <cellStyle name="Salida 19" xfId="737" xr:uid="{5CEC6BFF-E293-4E0F-940A-6A43BADCAE0B}"/>
    <cellStyle name="Salida 19 2" xfId="1393" xr:uid="{2C9195DD-E9BD-4D11-B97D-0DCA0B2F52E0}"/>
    <cellStyle name="Salida 2" xfId="738" xr:uid="{E73AEE5F-3035-45E1-A3AB-BCA261077808}"/>
    <cellStyle name="Salida 2 2" xfId="739" xr:uid="{EADDCF82-AB78-4950-A0CF-D33F323C4A1A}"/>
    <cellStyle name="Salida 2 2 2" xfId="1394" xr:uid="{02ED12A4-61CF-4042-8DF1-D84E1D69BAA6}"/>
    <cellStyle name="Salida 2 3" xfId="1395" xr:uid="{E30F30F3-C649-4D7B-AE1E-14571C9AEFC9}"/>
    <cellStyle name="Salida 2 3 2" xfId="2070" xr:uid="{1E3DF281-C09F-4D7C-800D-A7584B656F71}"/>
    <cellStyle name="Salida 2 3 3" xfId="2015" xr:uid="{C399ED5D-5F24-464A-A5E1-E9A3668FF313}"/>
    <cellStyle name="Salida 2 4" xfId="2002" xr:uid="{CD7A0A59-AEA2-46DF-B7FF-8280708F0997}"/>
    <cellStyle name="Salida 20" xfId="740" xr:uid="{84C370DA-30EE-4F07-AF33-F9C563E80BC9}"/>
    <cellStyle name="Salida 20 2" xfId="1396" xr:uid="{F903C948-3372-4146-B62D-1051D3050BD5}"/>
    <cellStyle name="Salida 21" xfId="855" xr:uid="{4C2A0CE8-C0D6-454E-9FA5-B313510466AC}"/>
    <cellStyle name="Salida 22" xfId="1397" xr:uid="{740E4B0B-20D2-4BB0-A752-7CA026572BD6}"/>
    <cellStyle name="Salida 23" xfId="40" xr:uid="{B0EC210E-39D7-400F-A578-9585347673C5}"/>
    <cellStyle name="Salida 3" xfId="741" xr:uid="{62BBDF50-B140-4584-BFE2-AFFC6F90D69A}"/>
    <cellStyle name="Salida 3 2" xfId="1398" xr:uid="{9FECEDDC-084D-4AC6-8DFF-453AD9FD1C80}"/>
    <cellStyle name="Salida 3 2 2" xfId="2058" xr:uid="{B0D1C617-E5A2-4E39-8FED-0C527609A75C}"/>
    <cellStyle name="Salida 3 3" xfId="2014" xr:uid="{1778EE86-86B4-4AA9-A097-91B98592F116}"/>
    <cellStyle name="Salida 3 3 2" xfId="2069" xr:uid="{11B49C56-A842-4D4D-98DB-C2FEB1C1BFF3}"/>
    <cellStyle name="Salida 3 4" xfId="1981" xr:uid="{AB52C857-273E-49DA-9E74-A432087E35B2}"/>
    <cellStyle name="Salida 4" xfId="742" xr:uid="{1B080024-8CF0-4424-AECB-BCDD9B51163A}"/>
    <cellStyle name="Salida 4 2" xfId="1399" xr:uid="{9BD65972-52FE-4336-AAC6-10B791BE3334}"/>
    <cellStyle name="Salida 4 2 2" xfId="2059" xr:uid="{614D8058-C5D0-4849-87E1-D3125C80ECD0}"/>
    <cellStyle name="Salida 4 3" xfId="2016" xr:uid="{5C027160-19E9-4C7D-9754-5FA1CFBC5E55}"/>
    <cellStyle name="Salida 4 3 2" xfId="2071" xr:uid="{83BBB23C-C4A9-456E-9864-3FADB324859C}"/>
    <cellStyle name="Salida 4 4" xfId="1980" xr:uid="{BD2D2F52-EF05-47BD-9E12-D37A2728DC43}"/>
    <cellStyle name="Salida 5" xfId="743" xr:uid="{0A40F38A-4D1B-4F76-A9F2-36BDCFB12057}"/>
    <cellStyle name="Salida 5 2" xfId="1400" xr:uid="{66A4DDD9-E4A3-4722-8DBE-64A02657EC08}"/>
    <cellStyle name="Salida 5 2 2" xfId="2060" xr:uid="{8C2FF756-D960-42D2-967E-31C7073D0252}"/>
    <cellStyle name="Salida 5 3" xfId="2035" xr:uid="{A74A457B-9609-427B-BFA8-4302A16DFEB7}"/>
    <cellStyle name="Salida 5 3 2" xfId="2093" xr:uid="{6E5D9293-A784-46A7-97DF-A857F6702366}"/>
    <cellStyle name="Salida 5 4" xfId="1979" xr:uid="{453576E8-0ABE-4741-AB91-E955CB72DF8E}"/>
    <cellStyle name="Salida 6" xfId="744" xr:uid="{77530C27-BEAC-4842-B04D-D59ED8DC617D}"/>
    <cellStyle name="Salida 6 2" xfId="1401" xr:uid="{69A656A5-FC6D-494C-9CD4-D9946FA11145}"/>
    <cellStyle name="Salida 6 2 2" xfId="2061" xr:uid="{0E1ECD2A-F2B3-41CC-837F-2B0B360DF6F3}"/>
    <cellStyle name="Salida 6 3" xfId="2013" xr:uid="{7357C007-1165-4DDB-92A7-6373FF4EE553}"/>
    <cellStyle name="Salida 6 3 2" xfId="2068" xr:uid="{3C529B88-4778-4A61-90C5-9EC0F8F1DC7A}"/>
    <cellStyle name="Salida 6 4" xfId="1978" xr:uid="{2EC9685C-FEA2-4CFC-A275-4573809DB92A}"/>
    <cellStyle name="Salida 7" xfId="745" xr:uid="{52230D9A-D8BB-4EC7-A052-7937661769F4}"/>
    <cellStyle name="Salida 7 2" xfId="1402" xr:uid="{0CBBEFAD-386B-4961-8CDB-6993E8CA74D0}"/>
    <cellStyle name="Salida 7 2 2" xfId="2062" xr:uid="{25863162-AAC8-4AB0-97F8-86CDF484F7C4}"/>
    <cellStyle name="Salida 7 3" xfId="2033" xr:uid="{997B486E-A78E-40D3-A5C0-545F6E448E34}"/>
    <cellStyle name="Salida 7 3 2" xfId="2091" xr:uid="{E8296A58-7CDD-4462-8D13-9DCAFB96516D}"/>
    <cellStyle name="Salida 7 4" xfId="1977" xr:uid="{6BABA798-0E6D-49C8-B73E-A0E69D1E942B}"/>
    <cellStyle name="Salida 8" xfId="746" xr:uid="{D3417777-34F3-45ED-9230-5972D5194A57}"/>
    <cellStyle name="Salida 8 2" xfId="1403" xr:uid="{90E9D896-9290-4254-BABD-906E71DB1C0A}"/>
    <cellStyle name="Salida 9" xfId="747" xr:uid="{FA3994E0-1639-4BE6-AF54-20516388DF47}"/>
    <cellStyle name="Salida 9 2" xfId="1404" xr:uid="{86B8106B-5684-40F3-8AC3-36F98601E492}"/>
    <cellStyle name="ssubtitulo" xfId="1791" xr:uid="{D01044D1-477E-47DB-9982-E8770842D174}"/>
    <cellStyle name="subtitulo" xfId="1792" xr:uid="{5B0B8370-342E-45C7-A2C3-C2572FFD3C56}"/>
    <cellStyle name="Texto de advertencia" xfId="1815" builtinId="11" customBuiltin="1"/>
    <cellStyle name="Texto de advertencia 2" xfId="859" xr:uid="{AEC8FE60-BD6D-47A8-9B0B-4751FC1231C3}"/>
    <cellStyle name="Texto de advertencia 2 2" xfId="1880" xr:uid="{C2D27D92-5C74-4932-9388-5D862D8194CD}"/>
    <cellStyle name="Texto de advertencia 3" xfId="41" xr:uid="{93020BEF-87D4-415F-955A-81C5DCC6DAF5}"/>
    <cellStyle name="Texto de advertencia 4" xfId="1936" xr:uid="{EFEA2BF3-79DF-4CC1-8F4E-E76A9132F433}"/>
    <cellStyle name="Texto de advertencia 5" xfId="1937" xr:uid="{00258112-707D-431A-8B96-320DE2AB368A}"/>
    <cellStyle name="Texto de advertencia 6" xfId="1938" xr:uid="{4512E0B2-A664-487F-B24A-F3D6BC4C807E}"/>
    <cellStyle name="Texto de advertencia 7" xfId="1939" xr:uid="{96D3C650-5BBF-4B33-B7F4-F70D6CBB031B}"/>
    <cellStyle name="Texto explicativo" xfId="3" builtinId="53"/>
    <cellStyle name="Texto explicativo 10" xfId="1961" xr:uid="{260BD96F-5C55-4F3C-907E-F6151AD5E989}"/>
    <cellStyle name="Texto explicativo 11" xfId="1837" xr:uid="{CAD1802F-61D7-4967-B48D-6A434639A067}"/>
    <cellStyle name="Texto explicativo 2" xfId="861" xr:uid="{828D32CB-25B7-4384-8313-F88E82499A45}"/>
    <cellStyle name="Texto explicativo 2 2" xfId="1881" xr:uid="{FA09E356-19A4-4A70-A595-379298FAD21D}"/>
    <cellStyle name="Texto explicativo 3" xfId="42" xr:uid="{C51BD4E4-E258-43A7-A56A-30C8FE86084E}"/>
    <cellStyle name="Texto explicativo 4" xfId="1940" xr:uid="{5AD64DB6-7B75-451A-98C8-E780037DA353}"/>
    <cellStyle name="Texto explicativo 5" xfId="1941" xr:uid="{624CA2DD-5136-4645-913A-2B7360D2DEC8}"/>
    <cellStyle name="Texto explicativo 6" xfId="1942" xr:uid="{C1A78666-71EE-4859-8FDD-9126D63EE781}"/>
    <cellStyle name="Texto explicativo 7" xfId="1943" xr:uid="{0530606F-AD4E-4C39-9758-C4DA6A80B02A}"/>
    <cellStyle name="Texto explicativo 8" xfId="1969" xr:uid="{1626FCD4-4ADE-4A61-8FA1-4C34575E5A25}"/>
    <cellStyle name="Texto explicativo 9" xfId="2008" xr:uid="{5F9DAB64-FE4A-4ABA-BAC0-D5BBB9D49BD7}"/>
    <cellStyle name="titulo" xfId="1793" xr:uid="{01380141-C3FA-4484-893E-BDBB46BAFCEA}"/>
    <cellStyle name="Título 1 10" xfId="748" xr:uid="{7971D82A-7B8D-4D99-9BA2-6B3F713EC346}"/>
    <cellStyle name="Título 1 11" xfId="749" xr:uid="{12EB6DA2-06D3-418F-A40E-C883521A690E}"/>
    <cellStyle name="Título 1 12" xfId="750" xr:uid="{E6E5FC9E-1B5C-4490-B281-E82937B3DDDE}"/>
    <cellStyle name="Título 1 13" xfId="751" xr:uid="{CFB6337D-7C5B-4C0C-8DA4-D5310FD9795D}"/>
    <cellStyle name="Título 1 14" xfId="752" xr:uid="{7CC5BCB8-C87F-4E6B-8F5C-A28A195A5818}"/>
    <cellStyle name="Título 1 15" xfId="753" xr:uid="{05A86824-EAAF-4A83-942A-BF4A60C6466D}"/>
    <cellStyle name="Título 1 16" xfId="754" xr:uid="{A267A895-CA5B-405C-B611-B280DA3DCC2F}"/>
    <cellStyle name="Título 1 17" xfId="755" xr:uid="{A91CF804-7D77-496B-AD95-512D22940ADD}"/>
    <cellStyle name="Título 1 18" xfId="756" xr:uid="{316D743E-9B77-4EF2-9669-4D8293CA0E5E}"/>
    <cellStyle name="Título 1 19" xfId="757" xr:uid="{B2C0F769-22CC-4722-935F-D132FFE4BFFB}"/>
    <cellStyle name="Título 1 2" xfId="758" xr:uid="{6EF0CB41-BFA0-4A6C-9EF2-A7F67042ABD5}"/>
    <cellStyle name="Título 1 20" xfId="759" xr:uid="{BF4E3949-8E6F-44BE-B35A-F49600AC4160}"/>
    <cellStyle name="Título 1 21" xfId="847" xr:uid="{E6B41529-BDB0-444D-9CFA-2FB1FB682B2B}"/>
    <cellStyle name="Título 1 22" xfId="1794" xr:uid="{CDCDB3D9-36C6-4EF7-B794-5A061F8B21B7}"/>
    <cellStyle name="Título 1 3" xfId="760" xr:uid="{442E6C3D-C549-4BD4-9005-F907361008D8}"/>
    <cellStyle name="Título 1 4" xfId="761" xr:uid="{41829A28-6AE7-4737-B3BE-BB4B1E54BF52}"/>
    <cellStyle name="Título 1 5" xfId="762" xr:uid="{0A7E119B-4110-4151-A54E-B83447391306}"/>
    <cellStyle name="Título 1 6" xfId="763" xr:uid="{4CFC248F-A708-476B-AB3E-081DA26C7709}"/>
    <cellStyle name="Título 1 7" xfId="764" xr:uid="{4933456B-529C-4DC7-9568-9DA758B43B56}"/>
    <cellStyle name="Título 1 8" xfId="765" xr:uid="{4805D55F-9676-4E39-A5DB-80016D9EC537}"/>
    <cellStyle name="Título 1 9" xfId="766" xr:uid="{43C9E7AC-A956-45A2-9EC2-9D2B03E7F92F}"/>
    <cellStyle name="Título 10" xfId="767" xr:uid="{9197D816-1A0F-4BD7-841D-32CD184C2D5F}"/>
    <cellStyle name="Título 10 2" xfId="2007" xr:uid="{0F05023E-9562-472A-8C2C-8374A7BE6C74}"/>
    <cellStyle name="Título 11" xfId="768" xr:uid="{F0B05554-0C01-4805-B47B-257CA71E11B6}"/>
    <cellStyle name="Título 12" xfId="769" xr:uid="{ADF8978C-ECD0-430C-838D-3CB6A35D514C}"/>
    <cellStyle name="Título 13" xfId="770" xr:uid="{AC89E999-A747-45E6-87AE-84AE6086CDFC}"/>
    <cellStyle name="Título 14" xfId="771" xr:uid="{CD4E9DE0-23E9-474B-B4BC-E23193FCD33A}"/>
    <cellStyle name="Título 15" xfId="772" xr:uid="{FD21A22C-079A-4B6C-90B9-91BC9CD6CF42}"/>
    <cellStyle name="Título 16" xfId="773" xr:uid="{7EA3E2D2-059A-4EB0-9A84-DDD2EC282973}"/>
    <cellStyle name="Título 17" xfId="774" xr:uid="{9D33E795-06FE-42B4-BF1C-7B12E18B5F93}"/>
    <cellStyle name="Título 18" xfId="775" xr:uid="{E5500393-0D86-436C-ABFB-E8953995DCE9}"/>
    <cellStyle name="Título 19" xfId="776" xr:uid="{535F473D-0DEA-4506-90D1-D40864EA7036}"/>
    <cellStyle name="Título 2" xfId="1805" builtinId="17" customBuiltin="1"/>
    <cellStyle name="Título 2 10" xfId="777" xr:uid="{E91443F1-2FFE-4FBE-B390-B96D281D7D83}"/>
    <cellStyle name="Título 2 11" xfId="778" xr:uid="{0699D1D9-312C-4AFA-ADB9-E665D497CCBA}"/>
    <cellStyle name="Título 2 12" xfId="779" xr:uid="{0A56FEDB-0C7F-47A3-A1E5-0A1FE396760A}"/>
    <cellStyle name="Título 2 13" xfId="780" xr:uid="{70A13241-373F-4DE3-928B-D236939E0A8E}"/>
    <cellStyle name="Título 2 14" xfId="781" xr:uid="{4FA69A52-22B6-4F8D-92DE-5D6B05E7A569}"/>
    <cellStyle name="Título 2 15" xfId="782" xr:uid="{69F899A7-4FBB-4755-AC01-3832C427405E}"/>
    <cellStyle name="Título 2 16" xfId="783" xr:uid="{A0E5DE09-18CF-459B-B4E5-B8F8EF6D1FF9}"/>
    <cellStyle name="Título 2 17" xfId="784" xr:uid="{6F97A2E2-AA26-44C8-8C7B-B13F94624735}"/>
    <cellStyle name="Título 2 18" xfId="785" xr:uid="{E807911C-1471-4375-9FE0-DC775B421301}"/>
    <cellStyle name="Título 2 19" xfId="786" xr:uid="{E8515D21-E4E8-4A50-AB6C-DF8DFFDD28C8}"/>
    <cellStyle name="Título 2 2" xfId="787" xr:uid="{94BF65C9-4254-400F-885D-26CC777F177F}"/>
    <cellStyle name="Título 2 20" xfId="788" xr:uid="{FF1A2EE3-FA48-4CAA-8BF3-DFD8B1A7A8E7}"/>
    <cellStyle name="Título 2 21" xfId="848" xr:uid="{B6C2E4BF-3CFA-46F1-89BA-04C3AB8E0326}"/>
    <cellStyle name="Título 2 22" xfId="1795" xr:uid="{7B009291-C37F-404F-851C-F0355A874DD7}"/>
    <cellStyle name="Título 2 23" xfId="45" xr:uid="{2DF50A20-A6D5-4BDF-AD6F-9595AAB39E1D}"/>
    <cellStyle name="Título 2 3" xfId="789" xr:uid="{F415BCD1-D7AC-4634-AC6F-77F5AA423AB8}"/>
    <cellStyle name="Título 2 4" xfId="790" xr:uid="{963526BA-F143-4208-9255-AA69D8A4EB3C}"/>
    <cellStyle name="Título 2 5" xfId="791" xr:uid="{F7EF7021-CD23-49A8-B1C6-13830325972B}"/>
    <cellStyle name="Título 2 6" xfId="792" xr:uid="{F03CC207-ED52-4B9A-8A30-17B4B03A308A}"/>
    <cellStyle name="Título 2 7" xfId="793" xr:uid="{1AAFF091-4CDE-4392-8B74-C2377FAC97CE}"/>
    <cellStyle name="Título 2 8" xfId="794" xr:uid="{FDDFE96C-349C-4472-BE3E-DBDB61C328AA}"/>
    <cellStyle name="Título 2 9" xfId="795" xr:uid="{FAEAABD8-DA95-4C5E-B521-0A7DE50046EC}"/>
    <cellStyle name="Título 20" xfId="796" xr:uid="{AB3190A3-55EA-4CC0-B0A9-05831AA67C9C}"/>
    <cellStyle name="Título 21" xfId="797" xr:uid="{66FFD44D-7FEA-461F-8B08-E1737BE049E1}"/>
    <cellStyle name="Título 22" xfId="798" xr:uid="{403DDE94-DE95-4018-BB2A-8C380CB0AC1B}"/>
    <cellStyle name="Título 23" xfId="846" xr:uid="{58D7620F-9954-42D6-885B-53E2B96111CE}"/>
    <cellStyle name="Título 24" xfId="1796" xr:uid="{C53EECE9-62C3-4712-8CAC-736612EE23EF}"/>
    <cellStyle name="Título 25" xfId="43" xr:uid="{D822843A-6AA8-4992-8BB7-BC07D36DD05A}"/>
    <cellStyle name="Título 3" xfId="1806" builtinId="18" customBuiltin="1"/>
    <cellStyle name="Título 3 10" xfId="799" xr:uid="{FEF58428-ACBB-4FCF-9C40-9BD9C4588975}"/>
    <cellStyle name="Título 3 10 2" xfId="1405" xr:uid="{9086876A-E02C-4FE4-BDAC-C43DF5AEE0C3}"/>
    <cellStyle name="Título 3 11" xfId="800" xr:uid="{2309BA79-B626-40EE-89A3-41114914136E}"/>
    <cellStyle name="Título 3 11 2" xfId="1406" xr:uid="{9B16B7B9-1CB8-4650-8C54-30C56703064F}"/>
    <cellStyle name="Título 3 12" xfId="801" xr:uid="{53979F15-63E4-4D8D-807D-9EED58CA7B14}"/>
    <cellStyle name="Título 3 12 2" xfId="1407" xr:uid="{736E3BF0-8AC6-4F68-9DF7-8520ED2C2210}"/>
    <cellStyle name="Título 3 13" xfId="802" xr:uid="{45ECB317-5B8F-473B-9CF1-B52F15288445}"/>
    <cellStyle name="Título 3 13 2" xfId="1408" xr:uid="{BEDD8C76-CD4B-4E75-8D74-CAF2C1CEF8F6}"/>
    <cellStyle name="Título 3 14" xfId="803" xr:uid="{D0EBC59A-9CC5-405C-87FF-EA9B047187E9}"/>
    <cellStyle name="Título 3 14 2" xfId="1409" xr:uid="{C9EF2DE2-FBFC-4160-8132-8F4C82852D38}"/>
    <cellStyle name="Título 3 15" xfId="804" xr:uid="{E936C4EA-8E81-432A-9B70-1444AB843F95}"/>
    <cellStyle name="Título 3 15 2" xfId="1410" xr:uid="{B4F59C60-3530-4D19-A2DB-69AF308B491E}"/>
    <cellStyle name="Título 3 16" xfId="805" xr:uid="{DD21A4D1-2AE8-483F-B227-5CEAED91B2E8}"/>
    <cellStyle name="Título 3 16 2" xfId="1411" xr:uid="{F49F038F-4BDA-4CC1-A5BD-D7112E983A36}"/>
    <cellStyle name="Título 3 17" xfId="806" xr:uid="{3C4F9A08-E11B-42B3-8F2F-FB18B334B222}"/>
    <cellStyle name="Título 3 17 2" xfId="1412" xr:uid="{F00A86F1-9866-4B15-819B-8BD4AD387FBA}"/>
    <cellStyle name="Título 3 18" xfId="807" xr:uid="{5EC2EF6E-F202-48D9-B27F-01CB5BD8E2C9}"/>
    <cellStyle name="Título 3 18 2" xfId="1413" xr:uid="{31D0A444-4749-4606-910E-955F15515851}"/>
    <cellStyle name="Título 3 19" xfId="808" xr:uid="{3957BD82-326E-4B18-99CA-22AC6FA19369}"/>
    <cellStyle name="Título 3 19 2" xfId="1414" xr:uid="{ED4A7D4F-D72F-4CBD-BF60-80FFF1BD9141}"/>
    <cellStyle name="Título 3 2" xfId="809" xr:uid="{8706C983-0F67-4F19-AC94-4259701D052D}"/>
    <cellStyle name="Título 3 2 2" xfId="810" xr:uid="{3E87C884-6191-4C75-9F15-62CD356FE772}"/>
    <cellStyle name="Título 3 2 2 2" xfId="1415" xr:uid="{9ABFEC9E-4455-4E32-A4C9-941F6AFB256E}"/>
    <cellStyle name="Título 3 2 3" xfId="1416" xr:uid="{5D9E489F-FC5E-4FD8-8B4A-42966AEC2AF0}"/>
    <cellStyle name="Título 3 2 3 2" xfId="1417" xr:uid="{B260B8E6-54C0-44CC-8F1A-F27B34F40105}"/>
    <cellStyle name="Título 3 20" xfId="811" xr:uid="{4D8B6C15-A498-40BD-B7B4-F53FD3A97D52}"/>
    <cellStyle name="Título 3 20 2" xfId="1418" xr:uid="{C003ADA6-4974-43E7-B2B3-9607C209DD2E}"/>
    <cellStyle name="Título 3 21" xfId="849" xr:uid="{D4B68447-2C9D-4623-BFC5-EBA940B505A0}"/>
    <cellStyle name="Título 3 22" xfId="1797" xr:uid="{73322947-3549-4C6C-BC3F-B6BBF22A540E}"/>
    <cellStyle name="Título 3 23" xfId="46" xr:uid="{665B8A2E-199C-4ECA-B4F0-50D5293A4F0E}"/>
    <cellStyle name="Título 3 3" xfId="812" xr:uid="{0435D54C-92BD-42F4-B761-9B98D0A3DDCC}"/>
    <cellStyle name="Título 3 3 2" xfId="1419" xr:uid="{4032E4A7-A3D6-4830-B77B-9ECFFDB9371A}"/>
    <cellStyle name="Título 3 4" xfId="813" xr:uid="{B3AC3FC6-4AEA-4ECB-8CFC-A6A474F58673}"/>
    <cellStyle name="Título 3 4 2" xfId="1420" xr:uid="{4E9324C1-5F3A-4A88-90D9-2895FF23143A}"/>
    <cellStyle name="Título 3 5" xfId="814" xr:uid="{EF1F2910-3BC3-48CA-9498-CA333005EDC4}"/>
    <cellStyle name="Título 3 5 2" xfId="1421" xr:uid="{7B4F3EE3-CD24-4460-BE2B-E9F819D2EDCF}"/>
    <cellStyle name="Título 3 6" xfId="815" xr:uid="{A3D0EAA7-3A08-4993-AC5D-4B646A9D6B70}"/>
    <cellStyle name="Título 3 6 2" xfId="1422" xr:uid="{6E960A14-0755-488B-82AE-25025A467349}"/>
    <cellStyle name="Título 3 7" xfId="816" xr:uid="{23116C95-D680-4B25-A4C6-3EC40329F6BA}"/>
    <cellStyle name="Título 3 7 2" xfId="1423" xr:uid="{B7344D70-981A-4857-9F99-534614031C9D}"/>
    <cellStyle name="Título 3 8" xfId="817" xr:uid="{84E3619E-C301-4328-8401-B6C73BCE72B8}"/>
    <cellStyle name="Título 3 8 2" xfId="1424" xr:uid="{1D2D77AE-14F1-4524-A5E4-314CD95EF994}"/>
    <cellStyle name="Título 3 9" xfId="818" xr:uid="{86FFE06B-8A78-4B5E-97F0-21D1C076FB71}"/>
    <cellStyle name="Título 3 9 2" xfId="1425" xr:uid="{310D3239-43C1-4328-A6B2-689B4459B35F}"/>
    <cellStyle name="Título 4" xfId="819" xr:uid="{CB51C970-E219-477B-91CB-F9D66CEA4D38}"/>
    <cellStyle name="Título 4 2" xfId="2128" xr:uid="{ECEB1D3A-9394-470C-BC91-C4EE63B5C0F6}"/>
    <cellStyle name="Título 5" xfId="820" xr:uid="{DEF93562-9802-48BD-8662-7C110FD6A868}"/>
    <cellStyle name="Título 6" xfId="821" xr:uid="{4075A013-2EA4-47E8-BC9B-CFDF8A4A43AE}"/>
    <cellStyle name="Título 7" xfId="822" xr:uid="{F5CAB94D-8FFE-494B-B7B7-391B723721AE}"/>
    <cellStyle name="Título 8" xfId="823" xr:uid="{DAB2E340-9E7E-4EAA-BF3A-CF0EAF9F8A15}"/>
    <cellStyle name="Título 9" xfId="824" xr:uid="{C3CF2A0B-2FA3-4D16-89BE-B4419AB1CDD2}"/>
    <cellStyle name="titulomov" xfId="1798" xr:uid="{CE46BACA-CEA0-45E6-A851-09D30D244840}"/>
    <cellStyle name="Todos" xfId="1799" xr:uid="{EA5F9388-4D19-441D-82A0-E3356AD5E7CC}"/>
    <cellStyle name="Total" xfId="1816" builtinId="25" customBuiltin="1"/>
    <cellStyle name="Total 10" xfId="825" xr:uid="{733F7804-6730-4687-BE5C-98A3A8B232FB}"/>
    <cellStyle name="Total 10 2" xfId="1426" xr:uid="{D27BE573-ED7C-4B71-A3D9-B551973F8F2F}"/>
    <cellStyle name="Total 11" xfId="826" xr:uid="{E4FDED8E-5DE3-46D3-95D7-604BB94CAF42}"/>
    <cellStyle name="Total 11 2" xfId="1427" xr:uid="{7B1DAB39-73A2-4F49-A0D8-EB1A60676F16}"/>
    <cellStyle name="Total 12" xfId="827" xr:uid="{E52A3FFC-3137-44A8-A075-1EB8DD52531A}"/>
    <cellStyle name="Total 12 2" xfId="1428" xr:uid="{4C0E7546-770E-42FA-BDDA-C26EB03B376A}"/>
    <cellStyle name="Total 13" xfId="828" xr:uid="{7BD41CC3-0D67-4292-BDFC-A4839509D43F}"/>
    <cellStyle name="Total 13 2" xfId="1429" xr:uid="{478D1400-455F-4A6C-97F0-FCFF38009245}"/>
    <cellStyle name="Total 14" xfId="829" xr:uid="{11F87F0A-9A8E-4329-B17C-C2CECDE7F383}"/>
    <cellStyle name="Total 14 2" xfId="1430" xr:uid="{60799999-F2F3-44FB-BCB3-A75340B90C90}"/>
    <cellStyle name="Total 15" xfId="830" xr:uid="{D3906829-6990-4143-8B87-C0BFE224B9B7}"/>
    <cellStyle name="Total 15 2" xfId="1431" xr:uid="{67FE8BD3-78F4-480C-8265-344004AAD8B7}"/>
    <cellStyle name="Total 16" xfId="831" xr:uid="{1C7F6F45-FCA9-42D7-9BD9-3645E1729A7D}"/>
    <cellStyle name="Total 16 2" xfId="1432" xr:uid="{0504898F-0C18-467A-8A82-7A0018C688C0}"/>
    <cellStyle name="Total 17" xfId="832" xr:uid="{4A75826B-8E0A-4128-B59C-16E949FE4173}"/>
    <cellStyle name="Total 17 2" xfId="1433" xr:uid="{25A2A451-F623-42E4-8AAE-9576525079BA}"/>
    <cellStyle name="Total 18" xfId="833" xr:uid="{B1CDD4A7-C3EB-450A-B09D-6891B9541587}"/>
    <cellStyle name="Total 18 2" xfId="1434" xr:uid="{DC9731D3-FDBF-4356-B7EC-25814B2A504F}"/>
    <cellStyle name="Total 19" xfId="834" xr:uid="{0788A4B2-1594-42B9-9099-A71B7F596AC3}"/>
    <cellStyle name="Total 19 2" xfId="1435" xr:uid="{1E1C23A7-A89D-4204-A96D-E5A6528ADF29}"/>
    <cellStyle name="Total 2" xfId="835" xr:uid="{7673F4D1-73AF-4DD0-A591-4389561B1AA7}"/>
    <cellStyle name="Total 2 2" xfId="836" xr:uid="{FFB8EF2B-D36B-4E87-8C44-391B93BFBD0F}"/>
    <cellStyle name="Total 2 2 2" xfId="1436" xr:uid="{9A93CD6C-AAA4-4E0A-A92D-193DECEF86DE}"/>
    <cellStyle name="Total 2 3" xfId="1437" xr:uid="{C0291DCB-7F46-456F-B091-DC710D643748}"/>
    <cellStyle name="Total 2 3 2" xfId="2074" xr:uid="{2D397276-A93F-44E7-8CC1-262BC3CEDEBC}"/>
    <cellStyle name="Total 2 3 3" xfId="2019" xr:uid="{3F8A2DAA-FE3F-49C9-BBAF-ABD3DF036CDD}"/>
    <cellStyle name="Total 2 4" xfId="2001" xr:uid="{82754650-8402-4C8B-92BA-860F85F3CDAD}"/>
    <cellStyle name="Total 20" xfId="837" xr:uid="{AED9D237-ED14-4E8A-8BC2-D25982CF9CF0}"/>
    <cellStyle name="Total 20 2" xfId="1438" xr:uid="{B244C6B6-1EB4-4920-91EA-15771E2F5DB0}"/>
    <cellStyle name="Total 21" xfId="862" xr:uid="{7E112D82-9B00-401F-B436-EE0C2C01A07C}"/>
    <cellStyle name="Total 22" xfId="1439" xr:uid="{EC8AB5C6-2F0F-4743-8DDC-73C8D72ABE7B}"/>
    <cellStyle name="Total 23" xfId="47" xr:uid="{C3C42228-DDB1-4C50-A52E-B817220282B8}"/>
    <cellStyle name="Total 3" xfId="838" xr:uid="{486558BB-9C5F-4837-825F-63E6FB7890FB}"/>
    <cellStyle name="Total 3 2" xfId="1440" xr:uid="{66892627-F679-42BD-95AE-FE58716C5F61}"/>
    <cellStyle name="Total 3 2 2" xfId="2063" xr:uid="{91B960BF-56F1-49C0-ACAD-1B7522E7653F}"/>
    <cellStyle name="Total 3 3" xfId="2039" xr:uid="{685FB7C3-5D26-4CB4-8797-235BC3758C12}"/>
    <cellStyle name="Total 3 3 2" xfId="2099" xr:uid="{C51C22B1-14AA-4EE8-9E36-B0D7DD32A145}"/>
    <cellStyle name="Total 3 4" xfId="1976" xr:uid="{97B09963-78A5-4D1E-B34D-0FFF149C7B95}"/>
    <cellStyle name="Total 4" xfId="839" xr:uid="{3B616AF4-1D2C-4E25-AC8F-7A2AE27A667C}"/>
    <cellStyle name="Total 4 2" xfId="1441" xr:uid="{F7058416-1DEA-4D64-8558-4A025184F903}"/>
    <cellStyle name="Total 4 2 2" xfId="2064" xr:uid="{0DD3A669-DFCD-48D1-925E-34E550B74600}"/>
    <cellStyle name="Total 4 3" xfId="2031" xr:uid="{1DCD6A42-87A9-49E7-8132-D56CA7148BFE}"/>
    <cellStyle name="Total 4 3 2" xfId="2088" xr:uid="{CD506584-6FE5-4378-861E-252BB1DFA5E7}"/>
    <cellStyle name="Total 4 4" xfId="1975" xr:uid="{49763B78-EBE9-4A46-B2A7-E3B6ABFC50E6}"/>
    <cellStyle name="Total 5" xfId="840" xr:uid="{45D4F003-2AC1-4DA4-B152-EE3C767B8FC6}"/>
    <cellStyle name="Total 5 2" xfId="1442" xr:uid="{E6746754-A6E6-424D-9256-E004D75E74A6}"/>
    <cellStyle name="Total 5 2 2" xfId="2065" xr:uid="{876A3E45-D41D-4830-8F5F-A2F69C59A1D4}"/>
    <cellStyle name="Total 5 3" xfId="2024" xr:uid="{E90A8C60-964B-4880-8E8F-421F34CC49EA}"/>
    <cellStyle name="Total 5 3 2" xfId="2079" xr:uid="{E2B2C832-5C58-44BF-82AF-CDEE9982353B}"/>
    <cellStyle name="Total 5 4" xfId="1974" xr:uid="{A0F1D0E3-6716-4A8E-BA41-7DD22ACE248A}"/>
    <cellStyle name="Total 6" xfId="841" xr:uid="{A0361D75-B6B9-44D9-AC79-B699C0822822}"/>
    <cellStyle name="Total 6 2" xfId="1443" xr:uid="{48634CFD-4D9D-4036-A25F-51AD87B7FB3D}"/>
    <cellStyle name="Total 6 2 2" xfId="2066" xr:uid="{DB96A7D6-B151-433E-8D1B-6909294D756E}"/>
    <cellStyle name="Total 6 3" xfId="2038" xr:uid="{DD676235-C4F0-4F95-A713-9F7DAD2E8B85}"/>
    <cellStyle name="Total 6 3 2" xfId="2097" xr:uid="{2FEB9239-6D07-4419-8898-236B931B185E}"/>
    <cellStyle name="Total 6 4" xfId="1973" xr:uid="{AFCA5009-6CF7-4469-9DA9-11EC596706FD}"/>
    <cellStyle name="Total 7" xfId="842" xr:uid="{CD67BD4A-9428-43F9-8372-0ECD5FBFFBC1}"/>
    <cellStyle name="Total 7 2" xfId="1444" xr:uid="{0D1DA306-5792-45B6-902B-C97EDDF7B96A}"/>
    <cellStyle name="Total 7 2 2" xfId="2067" xr:uid="{8D2E754C-8B1E-4C73-9776-A9E2926DBDF3}"/>
    <cellStyle name="Total 7 3" xfId="2040" xr:uid="{C3901ACC-CB62-4FC6-B09B-7908DF22AE25}"/>
    <cellStyle name="Total 7 3 2" xfId="2100" xr:uid="{C21F6BA3-1ABC-4770-AAE1-3B07D0999A6B}"/>
    <cellStyle name="Total 7 4" xfId="1972" xr:uid="{9D58D9CF-857A-40FD-8595-C0995863DFFD}"/>
    <cellStyle name="Total 8" xfId="843" xr:uid="{0B2C3E49-F81E-490E-8BE5-AC6861B25EF0}"/>
    <cellStyle name="Total 8 2" xfId="1445" xr:uid="{14B826D3-3AAC-4AA1-A061-68AF56B6C4F6}"/>
    <cellStyle name="Total 9" xfId="844" xr:uid="{AFC6A764-312E-417B-B81C-DEF4B60C8D35}"/>
    <cellStyle name="Total 9 2" xfId="1446" xr:uid="{7E6E7B54-F613-4E52-BE42-65004E71F233}"/>
    <cellStyle name="totalbalan" xfId="1800" xr:uid="{CEE86DAA-09CC-4155-906D-1C30A7FE6248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844F8-9AF1-4E8B-AFAD-818F3F34D32A}">
  <sheetPr codeName="Hoja1"/>
  <dimension ref="A2:O24"/>
  <sheetViews>
    <sheetView tabSelected="1" topLeftCell="C1" zoomScale="90" zoomScaleNormal="90" workbookViewId="0">
      <selection activeCell="F20" sqref="F20"/>
    </sheetView>
  </sheetViews>
  <sheetFormatPr baseColWidth="10" defaultRowHeight="13.2" x14ac:dyDescent="0.25"/>
  <cols>
    <col min="2" max="2" width="7.33203125" bestFit="1" customWidth="1"/>
    <col min="3" max="3" width="25.44140625" bestFit="1" customWidth="1"/>
    <col min="4" max="4" width="17.6640625" bestFit="1" customWidth="1"/>
    <col min="5" max="5" width="16.44140625" bestFit="1" customWidth="1"/>
    <col min="6" max="6" width="10.44140625" customWidth="1"/>
    <col min="7" max="7" width="16.44140625" bestFit="1" customWidth="1"/>
    <col min="8" max="8" width="16.109375" customWidth="1"/>
    <col min="9" max="12" width="16.44140625" customWidth="1"/>
    <col min="14" max="14" width="29.5546875" customWidth="1"/>
    <col min="15" max="15" width="19.33203125" customWidth="1"/>
  </cols>
  <sheetData>
    <row r="2" spans="1:15" s="15" customFormat="1" x14ac:dyDescent="0.25">
      <c r="A2" s="58"/>
      <c r="B2" s="58"/>
      <c r="C2" s="67"/>
      <c r="D2" s="68"/>
      <c r="E2" s="58"/>
      <c r="F2" s="52"/>
      <c r="G2" s="52"/>
      <c r="H2" s="53"/>
      <c r="I2" s="90" t="s">
        <v>15</v>
      </c>
      <c r="J2" s="91"/>
      <c r="K2" s="91"/>
      <c r="L2" s="92"/>
      <c r="N2" s="80" t="s">
        <v>50</v>
      </c>
      <c r="O2" s="80"/>
    </row>
    <row r="3" spans="1:15" ht="14.4" x14ac:dyDescent="0.3">
      <c r="A3" s="93" t="s">
        <v>13</v>
      </c>
      <c r="B3" s="95" t="s">
        <v>0</v>
      </c>
      <c r="C3" s="97" t="s">
        <v>1</v>
      </c>
      <c r="D3" s="62" t="s">
        <v>2</v>
      </c>
      <c r="E3" s="60" t="s">
        <v>3</v>
      </c>
      <c r="F3" s="26" t="s">
        <v>43</v>
      </c>
      <c r="G3" s="1" t="s">
        <v>4</v>
      </c>
      <c r="H3" s="2" t="s">
        <v>5</v>
      </c>
      <c r="I3" s="51" t="s">
        <v>31</v>
      </c>
      <c r="J3" s="50" t="s">
        <v>4</v>
      </c>
      <c r="K3" s="50" t="s">
        <v>30</v>
      </c>
      <c r="L3" s="46" t="s">
        <v>43</v>
      </c>
      <c r="N3" s="10" t="s">
        <v>55</v>
      </c>
      <c r="O3" s="10" t="s">
        <v>37</v>
      </c>
    </row>
    <row r="4" spans="1:15" x14ac:dyDescent="0.25">
      <c r="A4" s="94"/>
      <c r="B4" s="96"/>
      <c r="C4" s="98"/>
      <c r="D4" s="63" t="s">
        <v>6</v>
      </c>
      <c r="E4" s="61" t="s">
        <v>7</v>
      </c>
      <c r="F4" s="27" t="s">
        <v>47</v>
      </c>
      <c r="G4" s="3" t="s">
        <v>49</v>
      </c>
      <c r="H4" s="4" t="s">
        <v>8</v>
      </c>
      <c r="I4" s="66" t="s">
        <v>12</v>
      </c>
      <c r="J4" s="64" t="s">
        <v>12</v>
      </c>
      <c r="K4" s="64" t="s">
        <v>12</v>
      </c>
      <c r="L4" s="65" t="s">
        <v>12</v>
      </c>
      <c r="N4" s="11" t="str">
        <f>"Active Energy: "&amp;TEXT(H9*1000,"###,###")&amp;" kWh"</f>
        <v>Active Energy: 63,454 kWh</v>
      </c>
      <c r="O4" s="12">
        <f>I9</f>
        <v>2340936.438970116</v>
      </c>
    </row>
    <row r="5" spans="1:15" x14ac:dyDescent="0.25">
      <c r="A5" t="s">
        <v>37</v>
      </c>
      <c r="B5" s="5" t="s">
        <v>9</v>
      </c>
      <c r="C5" s="6" t="s">
        <v>35</v>
      </c>
      <c r="D5" s="16">
        <f>VLOOKUP($C5,Precios!$D$16:$K$19,8,0)</f>
        <v>5891.5150999999996</v>
      </c>
      <c r="E5" s="69">
        <f>VLOOKUP($C5,Precios!$D$16:$K$19,7,0)</f>
        <v>36.408999999999999</v>
      </c>
      <c r="F5" s="47"/>
      <c r="G5" s="7">
        <f>COPELEC!V6/1000</f>
        <v>8.5231471502604877E-2</v>
      </c>
      <c r="H5" s="77">
        <f>SUM(COPELEC!I6:K6)/1000</f>
        <v>56.677780242630689</v>
      </c>
      <c r="I5" s="70">
        <f t="shared" ref="I5:I7" si="0">H5*E5*1000</f>
        <v>2063581.3008539407</v>
      </c>
      <c r="J5" s="71">
        <f t="shared" ref="J5:J7" si="1">G5*D5*1000</f>
        <v>502142.5013528163</v>
      </c>
      <c r="K5" s="74">
        <v>9326.3204650746211</v>
      </c>
      <c r="L5" s="72">
        <f t="shared" ref="L5:L7" si="2">H5*F5*1000</f>
        <v>0</v>
      </c>
      <c r="N5" s="11" t="str">
        <f>"Capacity: "&amp;TEXT(G9*1000,"#,###")&amp;" kW"</f>
        <v>Capacity: 95 kW</v>
      </c>
      <c r="O5" s="12">
        <f>J9</f>
        <v>571583.15105774847</v>
      </c>
    </row>
    <row r="6" spans="1:15" x14ac:dyDescent="0.25">
      <c r="A6" t="s">
        <v>37</v>
      </c>
      <c r="B6" t="s">
        <v>9</v>
      </c>
      <c r="C6" s="8" t="s">
        <v>36</v>
      </c>
      <c r="D6" s="16">
        <f>VLOOKUP($C6,Precios!$D$16:$K$19,8,0)</f>
        <v>6710.8927000000003</v>
      </c>
      <c r="E6" s="69">
        <f>VLOOKUP($C6,Precios!$D$16:$K$19,7,0)</f>
        <v>40.06</v>
      </c>
      <c r="F6" s="48"/>
      <c r="G6" s="9">
        <f>COPELEC!U6/1000</f>
        <v>5.5892965508752973E-3</v>
      </c>
      <c r="H6" s="78">
        <f>SUM(COPELEC!F6:H6)/1000</f>
        <v>3.7272197966887961</v>
      </c>
      <c r="I6" s="73">
        <f t="shared" si="0"/>
        <v>149312.42505535317</v>
      </c>
      <c r="J6" s="74">
        <f t="shared" si="1"/>
        <v>37509.169421404215</v>
      </c>
      <c r="K6" s="74">
        <v>0</v>
      </c>
      <c r="L6" s="75">
        <f t="shared" si="2"/>
        <v>0</v>
      </c>
      <c r="N6" s="11" t="s">
        <v>11</v>
      </c>
      <c r="O6" s="12">
        <f>K9</f>
        <v>9326.3204650746211</v>
      </c>
    </row>
    <row r="7" spans="1:15" x14ac:dyDescent="0.25">
      <c r="A7" t="s">
        <v>37</v>
      </c>
      <c r="B7" t="s">
        <v>9</v>
      </c>
      <c r="C7" s="8" t="s">
        <v>14</v>
      </c>
      <c r="D7" s="16">
        <f>VLOOKUP($C7,Precios!$D$16:$K$19,8,0)</f>
        <v>6958.0401000000002</v>
      </c>
      <c r="E7" s="69">
        <f>VLOOKUP($C7,Precios!$D$16:$K$19,7,0)</f>
        <v>42.070999999999998</v>
      </c>
      <c r="F7" s="48"/>
      <c r="G7" s="9">
        <f>COPELEC!T6/1000</f>
        <v>4.2694957938726342E-3</v>
      </c>
      <c r="H7" s="78">
        <f>SUM(COPELEC!C6:E6)/1000</f>
        <v>2.8436853162541529</v>
      </c>
      <c r="I7" s="73">
        <f t="shared" si="0"/>
        <v>119636.68494012846</v>
      </c>
      <c r="J7" s="74">
        <f t="shared" si="1"/>
        <v>29707.322940547121</v>
      </c>
      <c r="K7" s="74">
        <v>0</v>
      </c>
      <c r="L7" s="75">
        <f t="shared" si="2"/>
        <v>0</v>
      </c>
      <c r="N7" s="11" t="s">
        <v>43</v>
      </c>
      <c r="O7" s="12">
        <f>L9</f>
        <v>0</v>
      </c>
    </row>
    <row r="8" spans="1:15" x14ac:dyDescent="0.25">
      <c r="A8" t="s">
        <v>37</v>
      </c>
      <c r="B8" t="s">
        <v>9</v>
      </c>
      <c r="C8" s="8" t="s">
        <v>54</v>
      </c>
      <c r="D8" s="16">
        <f>VLOOKUP($C8,Precios!$D$16:$K$19,8,0)</f>
        <v>7195.3576999999996</v>
      </c>
      <c r="E8" s="69">
        <f>VLOOKUP($C8,Precios!$D$16:$K$19,7,0)</f>
        <v>41.000999999999998</v>
      </c>
      <c r="F8" s="48"/>
      <c r="G8" s="9">
        <f>COPELEC!W6/1000</f>
        <v>3.0911004507543614E-4</v>
      </c>
      <c r="H8" s="78">
        <f>SUM(COPELEC!L6:N6)/1000</f>
        <v>0.20502007562483215</v>
      </c>
      <c r="I8" s="73">
        <f t="shared" ref="I8" si="3">H8*E8*1000</f>
        <v>8406.0281206937416</v>
      </c>
      <c r="J8" s="74">
        <f t="shared" ref="J8" si="4">G8*D8*1000</f>
        <v>2224.1573429808864</v>
      </c>
      <c r="K8" s="74">
        <v>0</v>
      </c>
      <c r="L8" s="75">
        <f t="shared" ref="L8" si="5">H8*F8*1000</f>
        <v>0</v>
      </c>
      <c r="N8" s="13" t="s">
        <v>10</v>
      </c>
      <c r="O8" s="14">
        <f>SUM(O4:O7)</f>
        <v>2921845.9104929394</v>
      </c>
    </row>
    <row r="9" spans="1:15" ht="14.4" x14ac:dyDescent="0.3">
      <c r="A9" s="17"/>
      <c r="B9" s="17"/>
      <c r="C9" s="85"/>
      <c r="D9" s="85"/>
      <c r="E9" s="82"/>
      <c r="F9" s="81" t="s">
        <v>10</v>
      </c>
      <c r="G9" s="83">
        <f t="shared" ref="G9:L9" si="6">SUM(G5:G8)</f>
        <v>9.5399373892428238E-2</v>
      </c>
      <c r="H9" s="86">
        <f t="shared" si="6"/>
        <v>63.453705431198465</v>
      </c>
      <c r="I9" s="87">
        <f t="shared" si="6"/>
        <v>2340936.438970116</v>
      </c>
      <c r="J9" s="87">
        <f t="shared" si="6"/>
        <v>571583.15105774847</v>
      </c>
      <c r="K9" s="87">
        <f t="shared" si="6"/>
        <v>9326.3204650746211</v>
      </c>
      <c r="L9" s="84">
        <f t="shared" si="6"/>
        <v>0</v>
      </c>
    </row>
    <row r="11" spans="1:15" x14ac:dyDescent="0.25">
      <c r="E11" s="11" t="s">
        <v>52</v>
      </c>
      <c r="F11" t="s">
        <v>53</v>
      </c>
    </row>
    <row r="15" spans="1:15" ht="13.8" x14ac:dyDescent="0.25">
      <c r="I15" s="59"/>
    </row>
    <row r="20" spans="9:15" x14ac:dyDescent="0.25">
      <c r="N20" s="15"/>
      <c r="O20" s="15"/>
    </row>
    <row r="22" spans="9:15" s="15" customFormat="1" ht="20.25" customHeight="1" x14ac:dyDescent="0.25">
      <c r="N22"/>
      <c r="O22"/>
    </row>
    <row r="24" spans="9:15" x14ac:dyDescent="0.25">
      <c r="I24" s="12"/>
      <c r="J24" s="12"/>
    </row>
  </sheetData>
  <mergeCells count="4">
    <mergeCell ref="I2:L2"/>
    <mergeCell ref="A3:A4"/>
    <mergeCell ref="B3:B4"/>
    <mergeCell ref="C3:C4"/>
  </mergeCells>
  <pageMargins left="0.7" right="0.7" top="0.75" bottom="0.75" header="0.3" footer="0.3"/>
  <pageSetup paperSize="9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9420E-8113-4C9E-93F6-07948D51EF61}">
  <sheetPr codeName="Hoja3"/>
  <dimension ref="A2:AA6"/>
  <sheetViews>
    <sheetView zoomScale="70" zoomScaleNormal="70" workbookViewId="0">
      <selection activeCell="T21" sqref="T21"/>
    </sheetView>
  </sheetViews>
  <sheetFormatPr baseColWidth="10" defaultRowHeight="13.2" x14ac:dyDescent="0.25"/>
  <cols>
    <col min="1" max="1" width="21" bestFit="1" customWidth="1"/>
    <col min="16" max="16" width="13.88671875" bestFit="1" customWidth="1"/>
    <col min="19" max="19" width="9.44140625" bestFit="1" customWidth="1"/>
    <col min="20" max="20" width="14.33203125" bestFit="1" customWidth="1"/>
    <col min="24" max="26" width="3.6640625" customWidth="1"/>
  </cols>
  <sheetData>
    <row r="2" spans="1:27" ht="15" thickBot="1" x14ac:dyDescent="0.3">
      <c r="A2" s="88" t="s">
        <v>56</v>
      </c>
    </row>
    <row r="3" spans="1:27" ht="15" thickBot="1" x14ac:dyDescent="0.35">
      <c r="A3" s="28" t="s">
        <v>38</v>
      </c>
      <c r="B3" s="28" t="s">
        <v>73</v>
      </c>
      <c r="C3" s="99" t="s">
        <v>39</v>
      </c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1"/>
      <c r="P3" s="99" t="s">
        <v>21</v>
      </c>
      <c r="Q3" s="100"/>
      <c r="R3" s="100"/>
      <c r="S3" s="100"/>
      <c r="T3" s="100"/>
      <c r="U3" s="100"/>
      <c r="V3" s="100"/>
      <c r="W3" s="101"/>
      <c r="Z3" s="29"/>
      <c r="AA3" s="30"/>
    </row>
    <row r="4" spans="1:27" ht="15" thickBot="1" x14ac:dyDescent="0.35">
      <c r="C4" s="102" t="s">
        <v>14</v>
      </c>
      <c r="D4" s="102"/>
      <c r="E4" s="102"/>
      <c r="F4" s="102" t="s">
        <v>36</v>
      </c>
      <c r="G4" s="102"/>
      <c r="H4" s="102"/>
      <c r="I4" s="102" t="s">
        <v>35</v>
      </c>
      <c r="J4" s="102"/>
      <c r="K4" s="102"/>
      <c r="L4" s="102" t="s">
        <v>54</v>
      </c>
      <c r="M4" s="102"/>
      <c r="N4" s="102"/>
      <c r="O4" s="103" t="s">
        <v>40</v>
      </c>
      <c r="P4" s="99" t="s">
        <v>41</v>
      </c>
      <c r="Q4" s="100"/>
      <c r="R4" s="100"/>
      <c r="S4" s="101"/>
      <c r="T4" s="99" t="s">
        <v>42</v>
      </c>
      <c r="U4" s="100"/>
      <c r="V4" s="100"/>
      <c r="W4" s="101"/>
      <c r="AA4" s="31"/>
    </row>
    <row r="5" spans="1:27" ht="15" thickBot="1" x14ac:dyDescent="0.35">
      <c r="A5" s="32" t="s">
        <v>44</v>
      </c>
      <c r="B5" s="33" t="s">
        <v>45</v>
      </c>
      <c r="C5" s="34" t="s">
        <v>32</v>
      </c>
      <c r="D5" s="35" t="s">
        <v>33</v>
      </c>
      <c r="E5" s="36" t="s">
        <v>34</v>
      </c>
      <c r="F5" s="34" t="s">
        <v>32</v>
      </c>
      <c r="G5" s="35" t="s">
        <v>33</v>
      </c>
      <c r="H5" s="36" t="s">
        <v>34</v>
      </c>
      <c r="I5" s="34" t="s">
        <v>32</v>
      </c>
      <c r="J5" s="35" t="s">
        <v>33</v>
      </c>
      <c r="K5" s="36" t="s">
        <v>34</v>
      </c>
      <c r="L5" s="34" t="s">
        <v>32</v>
      </c>
      <c r="M5" s="35" t="s">
        <v>33</v>
      </c>
      <c r="N5" s="36" t="s">
        <v>34</v>
      </c>
      <c r="O5" s="104"/>
      <c r="P5" s="37" t="s">
        <v>14</v>
      </c>
      <c r="Q5" s="37" t="s">
        <v>36</v>
      </c>
      <c r="R5" s="37" t="s">
        <v>35</v>
      </c>
      <c r="S5" s="38" t="s">
        <v>54</v>
      </c>
      <c r="T5" s="37" t="s">
        <v>14</v>
      </c>
      <c r="U5" s="38" t="s">
        <v>36</v>
      </c>
      <c r="V5" s="38" t="s">
        <v>35</v>
      </c>
      <c r="W5" s="38" t="s">
        <v>54</v>
      </c>
      <c r="AA5" s="31"/>
    </row>
    <row r="6" spans="1:27" ht="14.4" x14ac:dyDescent="0.3">
      <c r="A6" s="39" t="s">
        <v>46</v>
      </c>
      <c r="B6" s="40">
        <v>3</v>
      </c>
      <c r="C6" s="55">
        <v>831.52589031378864</v>
      </c>
      <c r="D6" s="56">
        <v>1304.815314464631</v>
      </c>
      <c r="E6" s="56">
        <v>707.34411147573348</v>
      </c>
      <c r="F6" s="56">
        <v>1091.5797624431698</v>
      </c>
      <c r="G6" s="56">
        <v>1709.6393556111109</v>
      </c>
      <c r="H6" s="56">
        <v>926.00067863451557</v>
      </c>
      <c r="I6" s="56">
        <v>16543.695108670934</v>
      </c>
      <c r="J6" s="56">
        <v>26013.453005383442</v>
      </c>
      <c r="K6" s="57">
        <v>14120.632128576313</v>
      </c>
      <c r="L6" s="56">
        <v>60.011221309415326</v>
      </c>
      <c r="M6" s="56">
        <v>93.797380938185768</v>
      </c>
      <c r="N6" s="57">
        <v>51.211473377231037</v>
      </c>
      <c r="O6" s="79">
        <f>SUM(C6:N6)</f>
        <v>63453.705431198476</v>
      </c>
      <c r="P6" s="41">
        <v>1.0316892616158828E-4</v>
      </c>
      <c r="Q6" s="42">
        <v>1.3506084816386068E-4</v>
      </c>
      <c r="R6" s="42">
        <v>2.0595498425634647E-3</v>
      </c>
      <c r="S6" s="42">
        <v>7.4693952063287222E-6</v>
      </c>
      <c r="T6" s="43">
        <v>4.2694957938726343</v>
      </c>
      <c r="U6" s="43">
        <v>5.5892965508752974</v>
      </c>
      <c r="V6" s="43">
        <v>85.231471502604876</v>
      </c>
      <c r="W6" s="43">
        <v>0.30911004507543616</v>
      </c>
      <c r="X6" s="44"/>
      <c r="AA6" s="45"/>
    </row>
  </sheetData>
  <mergeCells count="9">
    <mergeCell ref="T4:W4"/>
    <mergeCell ref="P4:S4"/>
    <mergeCell ref="P3:W3"/>
    <mergeCell ref="C3:O3"/>
    <mergeCell ref="C4:E4"/>
    <mergeCell ref="F4:H4"/>
    <mergeCell ref="I4:K4"/>
    <mergeCell ref="O4:O5"/>
    <mergeCell ref="L4:N4"/>
  </mergeCells>
  <conditionalFormatting sqref="A5:W6 A3:P4 T4">
    <cfRule type="cellIs" dxfId="0" priority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42E46D-0C13-4A26-9AF8-720820D7222F}">
  <dimension ref="C2:K19"/>
  <sheetViews>
    <sheetView topLeftCell="A4" workbookViewId="0">
      <selection activeCell="D27" sqref="D27"/>
    </sheetView>
  </sheetViews>
  <sheetFormatPr baseColWidth="10" defaultRowHeight="13.2" x14ac:dyDescent="0.25"/>
  <cols>
    <col min="3" max="3" width="17.21875" bestFit="1" customWidth="1"/>
    <col min="4" max="4" width="15.77734375" bestFit="1" customWidth="1"/>
    <col min="5" max="5" width="12.33203125" bestFit="1" customWidth="1"/>
    <col min="6" max="6" width="19.109375" bestFit="1" customWidth="1"/>
    <col min="13" max="13" width="14.5546875" bestFit="1" customWidth="1"/>
    <col min="14" max="14" width="15.77734375" bestFit="1" customWidth="1"/>
    <col min="15" max="15" width="14.21875" customWidth="1"/>
    <col min="16" max="16" width="14.33203125" customWidth="1"/>
    <col min="17" max="17" width="18.6640625" customWidth="1"/>
    <col min="18" max="18" width="18.88671875" customWidth="1"/>
    <col min="19" max="19" width="15.6640625" customWidth="1"/>
    <col min="20" max="20" width="15.77734375" customWidth="1"/>
    <col min="21" max="21" width="16.77734375" customWidth="1"/>
  </cols>
  <sheetData>
    <row r="2" spans="3:11" ht="13.8" x14ac:dyDescent="0.3">
      <c r="C2" s="105" t="s">
        <v>16</v>
      </c>
      <c r="D2" s="106"/>
      <c r="E2" s="106" t="s">
        <v>17</v>
      </c>
      <c r="F2" s="107" t="s">
        <v>18</v>
      </c>
    </row>
    <row r="3" spans="3:11" ht="13.8" x14ac:dyDescent="0.3">
      <c r="C3" s="19" t="s">
        <v>19</v>
      </c>
      <c r="D3" s="18" t="s">
        <v>20</v>
      </c>
      <c r="E3" s="18">
        <v>46.65</v>
      </c>
      <c r="F3" s="20" t="s">
        <v>67</v>
      </c>
      <c r="H3" s="108" t="s">
        <v>57</v>
      </c>
      <c r="I3" s="109"/>
    </row>
    <row r="4" spans="3:11" ht="13.8" x14ac:dyDescent="0.3">
      <c r="C4" s="21" t="s">
        <v>21</v>
      </c>
      <c r="D4" s="22" t="s">
        <v>22</v>
      </c>
      <c r="E4" s="22">
        <v>8.3592999999999993</v>
      </c>
      <c r="F4" s="23" t="s">
        <v>67</v>
      </c>
      <c r="H4" s="110" t="s">
        <v>58</v>
      </c>
      <c r="I4" s="111">
        <v>1</v>
      </c>
    </row>
    <row r="5" spans="3:11" ht="13.8" x14ac:dyDescent="0.3">
      <c r="C5" s="105" t="s">
        <v>16</v>
      </c>
      <c r="D5" s="106"/>
      <c r="E5" s="106" t="s">
        <v>17</v>
      </c>
      <c r="F5" s="107" t="s">
        <v>18</v>
      </c>
      <c r="H5" s="112" t="s">
        <v>21</v>
      </c>
      <c r="I5" s="113">
        <v>1</v>
      </c>
    </row>
    <row r="6" spans="3:11" ht="13.8" x14ac:dyDescent="0.3">
      <c r="C6" s="19" t="s">
        <v>23</v>
      </c>
      <c r="D6" s="18"/>
      <c r="E6" s="18">
        <v>744.1</v>
      </c>
      <c r="F6" s="89">
        <v>44562</v>
      </c>
    </row>
    <row r="7" spans="3:11" ht="13.8" x14ac:dyDescent="0.3">
      <c r="C7" s="19" t="s">
        <v>24</v>
      </c>
      <c r="D7" s="18"/>
      <c r="E7" s="76">
        <v>268.14</v>
      </c>
      <c r="F7" s="89">
        <v>44562</v>
      </c>
    </row>
    <row r="8" spans="3:11" ht="13.8" x14ac:dyDescent="0.3">
      <c r="C8" s="19" t="s">
        <v>59</v>
      </c>
      <c r="D8" s="18"/>
      <c r="E8" s="114" t="s">
        <v>56</v>
      </c>
      <c r="F8" s="20"/>
    </row>
    <row r="9" spans="3:11" ht="13.8" x14ac:dyDescent="0.3">
      <c r="C9" s="19" t="s">
        <v>60</v>
      </c>
      <c r="D9" s="18"/>
      <c r="E9" s="115" t="s">
        <v>61</v>
      </c>
      <c r="F9" s="20"/>
    </row>
    <row r="10" spans="3:11" ht="13.8" x14ac:dyDescent="0.3">
      <c r="C10" s="19" t="s">
        <v>62</v>
      </c>
      <c r="D10" s="18"/>
      <c r="E10" s="76">
        <v>237.547</v>
      </c>
      <c r="F10" s="20"/>
    </row>
    <row r="11" spans="3:11" ht="13.8" x14ac:dyDescent="0.3">
      <c r="C11" s="19" t="s">
        <v>63</v>
      </c>
      <c r="D11" s="18"/>
      <c r="E11" s="24">
        <v>248.35900000000001</v>
      </c>
      <c r="F11" s="20"/>
    </row>
    <row r="12" spans="3:11" ht="13.8" x14ac:dyDescent="0.3">
      <c r="C12" s="21" t="s">
        <v>25</v>
      </c>
      <c r="D12" s="22"/>
      <c r="E12" s="25"/>
      <c r="F12" s="23" t="s">
        <v>68</v>
      </c>
    </row>
    <row r="15" spans="3:11" ht="41.4" x14ac:dyDescent="0.25">
      <c r="C15" s="49" t="s">
        <v>48</v>
      </c>
      <c r="D15" s="49" t="s">
        <v>26</v>
      </c>
      <c r="E15" s="116" t="s">
        <v>27</v>
      </c>
      <c r="F15" s="49" t="s">
        <v>51</v>
      </c>
      <c r="G15" s="49" t="s">
        <v>64</v>
      </c>
      <c r="H15" s="49" t="s">
        <v>65</v>
      </c>
      <c r="I15" s="49" t="s">
        <v>66</v>
      </c>
      <c r="J15" s="49" t="s">
        <v>28</v>
      </c>
      <c r="K15" s="49" t="s">
        <v>29</v>
      </c>
    </row>
    <row r="16" spans="3:11" x14ac:dyDescent="0.25">
      <c r="C16" t="s">
        <v>37</v>
      </c>
      <c r="D16" t="s">
        <v>70</v>
      </c>
      <c r="E16" s="117">
        <v>0.92920000000000003</v>
      </c>
      <c r="F16" s="117">
        <v>0.83909999999999996</v>
      </c>
      <c r="G16" s="54">
        <v>48.929739568169673</v>
      </c>
      <c r="H16" s="117">
        <v>7.9176388388327359</v>
      </c>
      <c r="I16" s="54">
        <v>0</v>
      </c>
      <c r="J16" s="54">
        <v>36.408999999999999</v>
      </c>
      <c r="K16" s="117">
        <v>5891.5150999999996</v>
      </c>
    </row>
    <row r="17" spans="3:11" x14ac:dyDescent="0.25">
      <c r="C17" t="s">
        <v>37</v>
      </c>
      <c r="D17" t="s">
        <v>71</v>
      </c>
      <c r="E17" s="117">
        <v>1.0224</v>
      </c>
      <c r="F17" s="117">
        <v>0.95579999999999998</v>
      </c>
      <c r="G17" s="54">
        <v>53.837457742678296</v>
      </c>
      <c r="H17" s="117">
        <v>9.0188049125924543</v>
      </c>
      <c r="I17" s="54">
        <v>0</v>
      </c>
      <c r="J17" s="54">
        <v>40.06</v>
      </c>
      <c r="K17" s="117">
        <v>6710.8927000000003</v>
      </c>
    </row>
    <row r="18" spans="3:11" x14ac:dyDescent="0.25">
      <c r="C18" t="s">
        <v>37</v>
      </c>
      <c r="D18" t="s">
        <v>69</v>
      </c>
      <c r="E18" s="117">
        <v>1.0737000000000001</v>
      </c>
      <c r="F18" s="117">
        <v>0.99099999999999999</v>
      </c>
      <c r="G18" s="54">
        <v>56.538809055471134</v>
      </c>
      <c r="H18" s="117">
        <v>9.3509475500932435</v>
      </c>
      <c r="I18" s="54">
        <v>0</v>
      </c>
      <c r="J18" s="54">
        <v>42.070999999999998</v>
      </c>
      <c r="K18" s="117">
        <v>6958.0401000000002</v>
      </c>
    </row>
    <row r="19" spans="3:11" x14ac:dyDescent="0.25">
      <c r="C19" t="s">
        <v>37</v>
      </c>
      <c r="D19" t="s">
        <v>72</v>
      </c>
      <c r="E19" s="117">
        <v>1.0464</v>
      </c>
      <c r="F19" s="117">
        <v>1.0247999999999999</v>
      </c>
      <c r="G19" s="54">
        <v>55.101247830534589</v>
      </c>
      <c r="H19" s="117">
        <v>9.6698799690570691</v>
      </c>
      <c r="I19" s="54">
        <v>0</v>
      </c>
      <c r="J19" s="54">
        <v>41.000999999999998</v>
      </c>
      <c r="K19" s="117">
        <v>7195.3576999999996</v>
      </c>
    </row>
  </sheetData>
  <mergeCells count="1"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Montos facturar</vt:lpstr>
      <vt:lpstr>COPELEC</vt:lpstr>
      <vt:lpstr>Precios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Rivera</dc:creator>
  <cp:lastModifiedBy>catalina sepulveda</cp:lastModifiedBy>
  <dcterms:created xsi:type="dcterms:W3CDTF">2018-11-16T13:10:45Z</dcterms:created>
  <dcterms:modified xsi:type="dcterms:W3CDTF">2022-03-08T16:26:31Z</dcterms:modified>
</cp:coreProperties>
</file>