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"/>
    </mc:Choice>
  </mc:AlternateContent>
  <xr:revisionPtr revIDLastSave="0" documentId="13_ncr:1_{766321F2-1485-40FB-AE64-5F9D3DAF235F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recios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D7" i="1"/>
  <c r="D6" i="1"/>
  <c r="D5" i="1"/>
  <c r="I5" i="4" l="1"/>
  <c r="I4" i="4"/>
  <c r="E6" i="1"/>
  <c r="E7" i="1"/>
  <c r="E8" i="1"/>
  <c r="E9" i="1"/>
  <c r="E10" i="1"/>
  <c r="E11" i="1"/>
  <c r="E12" i="1"/>
  <c r="E13" i="1"/>
  <c r="E5" i="1"/>
  <c r="H13" i="1" l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I14" i="1" l="1"/>
  <c r="G13" i="1"/>
  <c r="J13" i="1" s="1"/>
  <c r="G12" i="1"/>
  <c r="J12" i="1" s="1"/>
  <c r="G11" i="1"/>
  <c r="J11" i="1" s="1"/>
  <c r="J14" i="1" s="1"/>
  <c r="F8" i="3"/>
  <c r="F7" i="3"/>
  <c r="F6" i="3"/>
  <c r="K14" i="1" l="1"/>
  <c r="O7" i="1" s="1"/>
  <c r="J10" i="1" l="1"/>
  <c r="J7" i="1"/>
  <c r="J6" i="1"/>
  <c r="J9" i="1"/>
  <c r="J8" i="1" l="1"/>
  <c r="J5" i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O6" i="1"/>
  <c r="O5" i="1" l="1"/>
  <c r="L14" i="1"/>
  <c r="O8" i="1" s="1"/>
  <c r="O9" i="1" l="1"/>
</calcChain>
</file>

<file path=xl/sharedStrings.xml><?xml version="1.0" encoding="utf-8"?>
<sst xmlns="http://schemas.openxmlformats.org/spreadsheetml/2006/main" count="120" uniqueCount="70">
  <si>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</si>
  <si>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</si>
  <si>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</si>
  <si>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</si>
  <si>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</si>
  <si>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</si>
  <si>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</si>
  <si>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</si>
  <si>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</si>
  <si>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</si>
  <si>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</si>
  <si>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</si>
  <si>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</si>
  <si>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</si>
  <si>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</si>
  <si>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</si>
  <si>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</si>
  <si>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</si>
  <si>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</si>
  <si>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</si>
  <si>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</si>
  <si>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</si>
  <si>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</si>
  <si>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</si>
  <si>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</si>
  <si>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</si>
  <si>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</si>
  <si>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</si>
  <si>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</si>
  <si>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</si>
  <si>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</si>
  <si>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</si>
  <si>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</si>
  <si>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</si>
  <si>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</si>
  <si>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</si>
  <si>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</si>
  <si>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</si>
  <si>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</si>
  <si>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</si>
  <si>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</si>
  <si>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</si>
  <si>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</si>
  <si>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</si>
  <si>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</si>
  <si>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</si>
  <si>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</si>
  <si>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</si>
  <si>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</si>
  <si>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</si>
  <si>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</si>
  <si>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</si>
  <si>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</si>
  <si>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</si>
  <si>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</si>
  <si>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</si>
  <si>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</si>
  <si>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</si>
  <si>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</si>
  <si>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</si>
  <si>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</si>
  <si>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</si>
  <si>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</si>
  <si>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</si>
  <si>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</si>
  <si>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2015/02</t>
  </si>
  <si>
    <t>RAHUE 220</t>
  </si>
  <si>
    <t>9T Enero 2022</t>
  </si>
  <si>
    <t>9T S2/2021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</si>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</sst>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4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0.0000"/>
    <numFmt numFmtId="165" formatCode="0.000"/>
    <numFmt numFmtId="166" formatCode="#,##0.0"/>
    <numFmt numFmtId="167" formatCode="0.0"/>
    <numFmt numFmtId="168" formatCode="_-* #,##0_-;\-* #,##0_-;_-* &quot;-&quot;_-;_-@_-"/>
    <numFmt numFmtId="169" formatCode="_-* #,##0.00_-;\-* #,##0.00_-;_-* &quot;-&quot;??_-;_-@_-"/>
    <numFmt numFmtId="170" formatCode="_-&quot;$&quot;\ * #,##0.00_-;\-&quot;$&quot;\ * #,##0.00_-;_-&quot;$&quot;\ * &quot;-&quot;??_-;_-@_-"/>
    <numFmt numFmtId="171" formatCode="_-[$€-2]\ * #,##0.00_-;\-[$€-2]\ * #,##0.00_-;_-[$€-2]\ * &quot;-&quot;??_-"/>
    <numFmt numFmtId="172" formatCode="_-* #,##0.00\ [$€]_-;\-* #,##0.00\ [$€]_-;_-* &quot;-&quot;??\ [$€]_-;_-@_-"/>
    <numFmt numFmtId="173" formatCode="\$#,##0\ ;\(\$#,##0\)"/>
    <numFmt numFmtId="174" formatCode="_-* #,##0.00\ _P_t_a_-;\-* #,##0.00\ _P_t_a_-;_-* &quot;-&quot;??\ _P_t_a_-;_-@_-"/>
    <numFmt numFmtId="175" formatCode="_ [$€-2]\ * #,##0.00_ ;_ [$€-2]\ * \-#,##0.00_ ;_ [$€-2]\ * &quot;-&quot;??_ "/>
    <numFmt numFmtId="176" formatCode="_-* #,##0.00\ _€_-;\-* #,##0.00\ _€_-;_-* &quot;-&quot;??\ _€_-;_-@_-"/>
    <numFmt numFmtId="177" formatCode="_ &quot;$&quot;\ * #,##0.00_ ;_ &quot;$&quot;\ * \-#,##0.00_ ;_ &quot;$&quot;\ * &quot;-&quot;??_ ;_ @_ "/>
    <numFmt numFmtId="178" formatCode="_-* #,##0.00\ _$_-;\-* #,##0.00\ _$_-;_-* &quot;-&quot;??\ _$_-;_-@_-"/>
    <numFmt numFmtId="179" formatCode="#,##0.000;[Red]\-#,##0.000"/>
    <numFmt numFmtId="180" formatCode="_([$€]* #,##0.00_);_([$€]* \(#,##0.00\);_([$€]* &quot;-&quot;??_);_(@_)"/>
    <numFmt numFmtId="181" formatCode="General_)"/>
    <numFmt numFmtId="182" formatCode="_-* #,##0.00\ _P_t_s_-;\-* #,##0.00\ _P_t_s_-;_-* &quot;-&quot;??\ _P_t_s_-;_-@_-"/>
    <numFmt numFmtId="183" formatCode="#,##0.000"/>
  </numFmts>
  <fonts count="88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0"/>
      <name val="Calibri"/>
      <family val="2"/>
    </font>
    <font>
      <sz val="11"/>
      <color indexed="8"/>
      <name val="Calibri"/>
      <family val="2"/>
      <scheme val="minor"/>
    </font>
    <font>
      <sz val="10"/>
      <name val="Univers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8"/>
      <name val="Century Gothic"/>
      <family val="2"/>
    </font>
    <font>
      <sz val="10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2775">
    <xf numFmtId="0" fontId="0" fillId="0" borderId="0"/>
    <xf numFmtId="0" fontId="8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20" fillId="12" borderId="28" applyNumberFormat="0" applyAlignment="0" applyProtection="0"/>
    <xf numFmtId="0" fontId="21" fillId="13" borderId="29" applyNumberFormat="0" applyAlignment="0" applyProtection="0"/>
    <xf numFmtId="0" fontId="22" fillId="13" borderId="28" applyNumberFormat="0" applyAlignment="0" applyProtection="0"/>
    <xf numFmtId="0" fontId="23" fillId="0" borderId="30" applyNumberFormat="0" applyFill="0" applyAlignment="0" applyProtection="0"/>
    <xf numFmtId="0" fontId="24" fillId="14" borderId="31" applyNumberFormat="0" applyAlignment="0" applyProtection="0"/>
    <xf numFmtId="0" fontId="25" fillId="0" borderId="0" applyNumberFormat="0" applyFill="0" applyBorder="0" applyAlignment="0" applyProtection="0"/>
    <xf numFmtId="0" fontId="3" fillId="0" borderId="33" applyNumberFormat="0" applyFill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32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1" borderId="0" applyNumberFormat="0" applyBorder="0" applyAlignment="0" applyProtection="0"/>
    <xf numFmtId="0" fontId="29" fillId="0" borderId="0"/>
    <xf numFmtId="0" fontId="34" fillId="48" borderId="0" applyNumberFormat="0" applyBorder="0" applyAlignment="0" applyProtection="0"/>
    <xf numFmtId="0" fontId="35" fillId="49" borderId="34" applyNumberFormat="0" applyAlignment="0" applyProtection="0"/>
    <xf numFmtId="0" fontId="36" fillId="50" borderId="35" applyNumberFormat="0" applyAlignment="0" applyProtection="0"/>
    <xf numFmtId="0" fontId="37" fillId="0" borderId="36" applyNumberFormat="0" applyFill="0" applyAlignment="0" applyProtection="0"/>
    <xf numFmtId="0" fontId="38" fillId="0" borderId="0" applyNumberFormat="0" applyFill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47" borderId="0" applyNumberFormat="0" applyBorder="0" applyAlignment="0" applyProtection="0"/>
    <xf numFmtId="0" fontId="33" fillId="54" borderId="0" applyNumberFormat="0" applyBorder="0" applyAlignment="0" applyProtection="0"/>
    <xf numFmtId="0" fontId="39" fillId="45" borderId="34" applyNumberFormat="0" applyAlignment="0" applyProtection="0"/>
    <xf numFmtId="171" fontId="29" fillId="0" borderId="0" applyFont="0" applyFill="0" applyBorder="0" applyAlignment="0" applyProtection="0"/>
    <xf numFmtId="0" fontId="40" fillId="55" borderId="0" applyNumberFormat="0" applyBorder="0" applyAlignment="0" applyProtection="0"/>
    <xf numFmtId="0" fontId="41" fillId="45" borderId="0" applyNumberFormat="0" applyBorder="0" applyAlignment="0" applyProtection="0"/>
    <xf numFmtId="0" fontId="28" fillId="42" borderId="37" applyNumberFormat="0" applyFont="0" applyAlignment="0" applyProtection="0"/>
    <xf numFmtId="0" fontId="42" fillId="49" borderId="38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38" fillId="0" borderId="41" applyNumberFormat="0" applyFill="0" applyAlignment="0" applyProtection="0"/>
    <xf numFmtId="0" fontId="48" fillId="0" borderId="42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35" fillId="49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39" fillId="45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55" fillId="0" borderId="0" applyFont="0" applyFill="0" applyBorder="0" applyAlignment="0" applyProtection="0"/>
    <xf numFmtId="2" fontId="55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73" fontId="55" fillId="0" borderId="0" applyFont="0" applyFill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42" fillId="49" borderId="38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38" fillId="0" borderId="41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2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1" fillId="0" borderId="0"/>
    <xf numFmtId="0" fontId="61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62" fillId="11" borderId="0" applyNumberFormat="0" applyBorder="0" applyAlignment="0" applyProtection="0"/>
    <xf numFmtId="0" fontId="20" fillId="12" borderId="28" applyNumberFormat="0" applyAlignment="0" applyProtection="0"/>
    <xf numFmtId="0" fontId="21" fillId="13" borderId="29" applyNumberFormat="0" applyAlignment="0" applyProtection="0"/>
    <xf numFmtId="0" fontId="22" fillId="13" borderId="28" applyNumberFormat="0" applyAlignment="0" applyProtection="0"/>
    <xf numFmtId="0" fontId="23" fillId="0" borderId="30" applyNumberFormat="0" applyFill="0" applyAlignment="0" applyProtection="0"/>
    <xf numFmtId="0" fontId="24" fillId="14" borderId="31" applyNumberFormat="0" applyAlignment="0" applyProtection="0"/>
    <xf numFmtId="0" fontId="25" fillId="0" borderId="0" applyNumberFormat="0" applyFill="0" applyBorder="0" applyAlignment="0" applyProtection="0"/>
    <xf numFmtId="0" fontId="1" fillId="15" borderId="32" applyNumberFormat="0" applyFont="0" applyAlignment="0" applyProtection="0"/>
    <xf numFmtId="0" fontId="27" fillId="0" borderId="0" applyNumberFormat="0" applyFill="0" applyBorder="0" applyAlignment="0" applyProtection="0"/>
    <xf numFmtId="0" fontId="3" fillId="0" borderId="33" applyNumberFormat="0" applyFill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6" fillId="39" borderId="0" applyNumberFormat="0" applyBorder="0" applyAlignment="0" applyProtection="0"/>
    <xf numFmtId="0" fontId="63" fillId="0" borderId="0"/>
    <xf numFmtId="174" fontId="64" fillId="0" borderId="0" applyFont="0" applyFill="0" applyBorder="0" applyAlignment="0" applyProtection="0"/>
    <xf numFmtId="169" fontId="63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6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31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" fillId="0" borderId="0"/>
    <xf numFmtId="0" fontId="1" fillId="15" borderId="3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9" fillId="0" borderId="0"/>
    <xf numFmtId="0" fontId="28" fillId="0" borderId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35" fillId="49" borderId="34" applyNumberFormat="0" applyAlignment="0" applyProtection="0"/>
    <xf numFmtId="0" fontId="51" fillId="44" borderId="34" applyNumberFormat="0" applyAlignment="0" applyProtection="0"/>
    <xf numFmtId="0" fontId="35" fillId="49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39" fillId="45" borderId="34" applyNumberFormat="0" applyAlignment="0" applyProtection="0"/>
    <xf numFmtId="0" fontId="54" fillId="40" borderId="34" applyNumberFormat="0" applyAlignment="0" applyProtection="0"/>
    <xf numFmtId="0" fontId="39" fillId="45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28" fillId="0" borderId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43" fontId="28" fillId="0" borderId="0" applyFont="0" applyFill="0" applyBorder="0" applyAlignment="0" applyProtection="0"/>
    <xf numFmtId="169" fontId="32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3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7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>
      <alignment wrapText="1"/>
    </xf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42" fillId="49" borderId="38" applyNumberFormat="0" applyAlignment="0" applyProtection="0"/>
    <xf numFmtId="0" fontId="57" fillId="44" borderId="45" applyNumberFormat="0" applyAlignment="0" applyProtection="0"/>
    <xf numFmtId="0" fontId="42" fillId="49" borderId="38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38" fillId="0" borderId="41" applyNumberFormat="0" applyFill="0" applyAlignment="0" applyProtection="0"/>
    <xf numFmtId="0" fontId="38" fillId="0" borderId="41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2" applyNumberFormat="0" applyFill="0" applyAlignment="0" applyProtection="0"/>
    <xf numFmtId="0" fontId="48" fillId="0" borderId="48" applyNumberFormat="0" applyFill="0" applyAlignment="0" applyProtection="0"/>
    <xf numFmtId="0" fontId="48" fillId="0" borderId="42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28" fillId="0" borderId="0"/>
    <xf numFmtId="3" fontId="69" fillId="68" borderId="0">
      <alignment horizontal="left"/>
    </xf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2" fillId="4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3" fontId="70" fillId="56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2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2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3" fillId="43" borderId="0" applyNumberFormat="0" applyBorder="0" applyAlignment="0" applyProtection="0"/>
    <xf numFmtId="0" fontId="33" fillId="53" borderId="0" applyNumberFormat="0" applyBorder="0" applyAlignment="0" applyProtection="0"/>
    <xf numFmtId="0" fontId="33" fillId="61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71" fillId="56" borderId="0">
      <alignment horizontal="left"/>
    </xf>
    <xf numFmtId="0" fontId="34" fillId="43" borderId="0" applyNumberFormat="0" applyBorder="0" applyAlignment="0" applyProtection="0"/>
    <xf numFmtId="0" fontId="43" fillId="0" borderId="49" applyNumberFormat="0" applyFill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61" borderId="0" applyNumberFormat="0" applyBorder="0" applyAlignment="0" applyProtection="0"/>
    <xf numFmtId="0" fontId="33" fillId="69" borderId="0" applyNumberFormat="0" applyBorder="0" applyAlignment="0" applyProtection="0"/>
    <xf numFmtId="0" fontId="33" fillId="51" borderId="0" applyNumberFormat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0" fillId="59" borderId="0" applyNumberFormat="0" applyBorder="0" applyAlignment="0" applyProtection="0"/>
    <xf numFmtId="3" fontId="73" fillId="68" borderId="2">
      <alignment horizontal="center"/>
    </xf>
    <xf numFmtId="0" fontId="74" fillId="45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1" fontId="7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67" fillId="0" borderId="0">
      <alignment wrapText="1"/>
    </xf>
    <xf numFmtId="0" fontId="67" fillId="0" borderId="0">
      <alignment wrapText="1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3" fontId="71" fillId="70" borderId="0">
      <alignment horizontal="left"/>
    </xf>
    <xf numFmtId="3" fontId="69" fillId="70" borderId="0">
      <alignment horizontal="left"/>
    </xf>
    <xf numFmtId="3" fontId="76" fillId="70" borderId="0">
      <alignment horizontal="center"/>
    </xf>
    <xf numFmtId="0" fontId="77" fillId="0" borderId="50" applyNumberFormat="0" applyFill="0" applyAlignment="0" applyProtection="0"/>
    <xf numFmtId="0" fontId="78" fillId="0" borderId="51" applyNumberFormat="0" applyFill="0" applyAlignment="0" applyProtection="0"/>
    <xf numFmtId="0" fontId="79" fillId="0" borderId="0" applyNumberFormat="0" applyFill="0" applyBorder="0" applyAlignment="0" applyProtection="0"/>
    <xf numFmtId="0" fontId="42" fillId="0" borderId="52" applyNumberFormat="0" applyFill="0" applyAlignment="0" applyProtection="0"/>
    <xf numFmtId="3" fontId="73" fillId="57" borderId="2">
      <alignment horizontal="center" vertical="center"/>
    </xf>
    <xf numFmtId="3" fontId="80" fillId="70" borderId="0">
      <alignment horizontal="left"/>
    </xf>
    <xf numFmtId="3" fontId="70" fillId="71" borderId="0">
      <alignment horizontal="right"/>
    </xf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" fillId="0" borderId="0"/>
    <xf numFmtId="0" fontId="17" fillId="9" borderId="0" applyNumberFormat="0" applyBorder="0" applyAlignment="0" applyProtection="0"/>
    <xf numFmtId="0" fontId="19" fillId="11" borderId="0" applyNumberFormat="0" applyBorder="0" applyAlignment="0" applyProtection="0"/>
    <xf numFmtId="0" fontId="1" fillId="0" borderId="0"/>
    <xf numFmtId="0" fontId="1" fillId="0" borderId="0"/>
    <xf numFmtId="0" fontId="1" fillId="15" borderId="32" applyNumberFormat="0" applyFont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28" fillId="0" borderId="0"/>
    <xf numFmtId="0" fontId="42" fillId="49" borderId="38" applyNumberFormat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1" fontId="75" fillId="0" borderId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26" fillId="20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169" fontId="28" fillId="0" borderId="0" applyFont="0" applyFill="0" applyBorder="0" applyAlignment="0" applyProtection="0"/>
    <xf numFmtId="0" fontId="39" fillId="45" borderId="34" applyNumberFormat="0" applyAlignment="0" applyProtection="0"/>
    <xf numFmtId="0" fontId="1" fillId="0" borderId="0"/>
    <xf numFmtId="0" fontId="45" fillId="0" borderId="0" applyNumberFormat="0" applyFill="0" applyBorder="0" applyAlignment="0" applyProtection="0"/>
    <xf numFmtId="0" fontId="28" fillId="42" borderId="37" applyNumberFormat="0" applyFont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1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43" fillId="0" borderId="0" applyNumberForma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40" fillId="55" borderId="0" applyNumberFormat="0" applyBorder="0" applyAlignment="0" applyProtection="0"/>
    <xf numFmtId="180" fontId="29" fillId="0" borderId="0" applyFont="0" applyFill="0" applyBorder="0" applyAlignment="0" applyProtection="0"/>
    <xf numFmtId="0" fontId="33" fillId="51" borderId="0" applyNumberFormat="0" applyBorder="0" applyAlignment="0" applyProtection="0"/>
    <xf numFmtId="0" fontId="34" fillId="48" borderId="0" applyNumberFormat="0" applyBorder="0" applyAlignment="0" applyProtection="0"/>
    <xf numFmtId="0" fontId="33" fillId="41" borderId="0" applyNumberFormat="0" applyBorder="0" applyAlignment="0" applyProtection="0"/>
    <xf numFmtId="0" fontId="32" fillId="41" borderId="0" applyNumberFormat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2" fillId="0" borderId="0"/>
    <xf numFmtId="0" fontId="28" fillId="0" borderId="0"/>
    <xf numFmtId="0" fontId="33" fillId="47" borderId="0" applyNumberFormat="0" applyBorder="0" applyAlignment="0" applyProtection="0"/>
    <xf numFmtId="0" fontId="33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25" fillId="0" borderId="0" applyNumberFormat="0" applyFill="0" applyBorder="0" applyAlignment="0" applyProtection="0"/>
    <xf numFmtId="0" fontId="38" fillId="0" borderId="41" applyNumberFormat="0" applyFill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35" fillId="49" borderId="34" applyNumberFormat="0" applyAlignment="0" applyProtection="0"/>
    <xf numFmtId="0" fontId="46" fillId="0" borderId="39" applyNumberFormat="0" applyFill="0" applyAlignment="0" applyProtection="0"/>
    <xf numFmtId="0" fontId="41" fillId="45" borderId="0" applyNumberFormat="0" applyBorder="0" applyAlignment="0" applyProtection="0"/>
    <xf numFmtId="171" fontId="29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2" fillId="0" borderId="0"/>
    <xf numFmtId="169" fontId="28" fillId="0" borderId="0" applyFont="0" applyFill="0" applyBorder="0" applyAlignment="0" applyProtection="0"/>
    <xf numFmtId="0" fontId="26" fillId="23" borderId="0" applyNumberFormat="0" applyBorder="0" applyAlignment="0" applyProtection="0"/>
    <xf numFmtId="0" fontId="18" fillId="10" borderId="0" applyNumberFormat="0" applyBorder="0" applyAlignment="0" applyProtection="0"/>
    <xf numFmtId="0" fontId="17" fillId="9" borderId="0" applyNumberFormat="0" applyBorder="0" applyAlignment="0" applyProtection="0"/>
    <xf numFmtId="0" fontId="48" fillId="0" borderId="42" applyNumberFormat="0" applyFill="0" applyAlignment="0" applyProtection="0"/>
    <xf numFmtId="0" fontId="28" fillId="0" borderId="0"/>
    <xf numFmtId="0" fontId="28" fillId="0" borderId="0"/>
    <xf numFmtId="0" fontId="34" fillId="48" borderId="0" applyNumberFormat="0" applyBorder="0" applyAlignment="0" applyProtection="0"/>
    <xf numFmtId="0" fontId="33" fillId="41" borderId="0" applyNumberFormat="0" applyBorder="0" applyAlignment="0" applyProtection="0"/>
    <xf numFmtId="0" fontId="1" fillId="0" borderId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62" fillId="11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84" fillId="0" borderId="0"/>
    <xf numFmtId="0" fontId="84" fillId="0" borderId="0"/>
    <xf numFmtId="168" fontId="1" fillId="0" borderId="0" applyFont="0" applyFill="0" applyBorder="0" applyAlignment="0" applyProtection="0"/>
    <xf numFmtId="0" fontId="62" fillId="11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31" fillId="0" borderId="0"/>
    <xf numFmtId="0" fontId="81" fillId="0" borderId="0"/>
    <xf numFmtId="172" fontId="30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86" fillId="0" borderId="0"/>
    <xf numFmtId="0" fontId="31" fillId="0" borderId="0"/>
    <xf numFmtId="0" fontId="53" fillId="0" borderId="47" applyNumberFormat="0" applyFill="0" applyAlignment="0" applyProtection="0"/>
    <xf numFmtId="0" fontId="31" fillId="0" borderId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1" fillId="0" borderId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81" fillId="0" borderId="0"/>
    <xf numFmtId="9" fontId="28" fillId="0" borderId="0" applyFont="0" applyFill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8" fillId="0" borderId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169" fontId="28" fillId="0" borderId="0" applyFont="0" applyFill="0" applyBorder="0" applyAlignment="0" applyProtection="0"/>
    <xf numFmtId="0" fontId="31" fillId="0" borderId="0"/>
    <xf numFmtId="0" fontId="64" fillId="0" borderId="0"/>
    <xf numFmtId="180" fontId="29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1" fillId="0" borderId="0"/>
    <xf numFmtId="0" fontId="28" fillId="0" borderId="0" applyFont="0" applyFill="0" applyBorder="0" applyAlignment="0" applyProtection="0"/>
    <xf numFmtId="0" fontId="31" fillId="0" borderId="0"/>
    <xf numFmtId="0" fontId="28" fillId="0" borderId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1" fillId="0" borderId="0"/>
    <xf numFmtId="0" fontId="31" fillId="0" borderId="0"/>
    <xf numFmtId="169" fontId="28" fillId="0" borderId="0" applyFont="0" applyFill="0" applyBorder="0" applyAlignment="0" applyProtection="0"/>
    <xf numFmtId="0" fontId="3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0" fontId="85" fillId="17" borderId="0" applyNumberFormat="0" applyBorder="0" applyAlignment="0" applyProtection="0"/>
    <xf numFmtId="169" fontId="1" fillId="0" borderId="0" applyFont="0" applyFill="0" applyBorder="0" applyAlignment="0" applyProtection="0"/>
    <xf numFmtId="0" fontId="85" fillId="25" borderId="0" applyNumberFormat="0" applyBorder="0" applyAlignment="0" applyProtection="0"/>
    <xf numFmtId="169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85" fillId="25" borderId="0" applyNumberFormat="0" applyBorder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169" fontId="1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5" fillId="17" borderId="0" applyNumberFormat="0" applyBorder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168" fontId="1" fillId="0" borderId="0" applyFont="0" applyFill="0" applyBorder="0" applyAlignment="0" applyProtection="0"/>
    <xf numFmtId="0" fontId="31" fillId="0" borderId="0"/>
    <xf numFmtId="0" fontId="28" fillId="0" borderId="0"/>
    <xf numFmtId="169" fontId="1" fillId="0" borderId="0" applyFont="0" applyFill="0" applyBorder="0" applyAlignment="0" applyProtection="0"/>
    <xf numFmtId="0" fontId="28" fillId="0" borderId="0"/>
    <xf numFmtId="0" fontId="28" fillId="0" borderId="0"/>
    <xf numFmtId="16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15" borderId="32" applyNumberFormat="0" applyFont="0" applyAlignment="0" applyProtection="0"/>
    <xf numFmtId="9" fontId="28" fillId="0" borderId="0" applyFont="0" applyFill="0" applyBorder="0" applyAlignment="0" applyProtection="0"/>
    <xf numFmtId="0" fontId="61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9" fontId="1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2" fillId="0" borderId="0"/>
    <xf numFmtId="0" fontId="28" fillId="0" borderId="0"/>
    <xf numFmtId="0" fontId="87" fillId="0" borderId="0"/>
    <xf numFmtId="0" fontId="28" fillId="42" borderId="37" applyNumberFormat="0" applyFont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4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9" fillId="7" borderId="0" xfId="0" applyFont="1" applyFill="1" applyAlignment="1">
      <alignment horizontal="center"/>
    </xf>
    <xf numFmtId="0" fontId="10" fillId="8" borderId="16" xfId="0" applyFont="1" applyFill="1" applyBorder="1" applyAlignment="1">
      <alignment horizontal="center" vertical="center"/>
    </xf>
    <xf numFmtId="0" fontId="10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165" fontId="0" fillId="0" borderId="0" xfId="0" applyNumberFormat="1"/>
    <xf numFmtId="0" fontId="11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0" fillId="0" borderId="22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/>
    </xf>
    <xf numFmtId="0" fontId="10" fillId="0" borderId="23" xfId="1" applyFont="1" applyBorder="1" applyAlignment="1">
      <alignment horizontal="center"/>
    </xf>
    <xf numFmtId="0" fontId="10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2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/>
    <xf numFmtId="4" fontId="2" fillId="0" borderId="0" xfId="0" applyNumberFormat="1" applyFont="1"/>
    <xf numFmtId="4" fontId="0" fillId="0" borderId="11" xfId="0" applyNumberFormat="1" applyBorder="1"/>
    <xf numFmtId="4" fontId="0" fillId="0" borderId="2" xfId="0" applyNumberFormat="1" applyBorder="1"/>
    <xf numFmtId="4" fontId="2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66" fontId="3" fillId="3" borderId="6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7" fontId="0" fillId="0" borderId="11" xfId="0" applyNumberFormat="1" applyBorder="1"/>
    <xf numFmtId="167" fontId="0" fillId="0" borderId="2" xfId="0" applyNumberFormat="1" applyBorder="1"/>
    <xf numFmtId="167" fontId="0" fillId="0" borderId="3" xfId="0" applyNumberFormat="1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165" fontId="0" fillId="0" borderId="3" xfId="0" applyNumberFormat="1" applyBorder="1" applyAlignment="1">
      <alignment horizontal="center" vertic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165" fontId="1" fillId="0" borderId="0" xfId="33" applyNumberFormat="1"/>
    <xf numFmtId="164" fontId="1" fillId="0" borderId="0" xfId="33" applyNumberFormat="1"/>
    <xf numFmtId="183" fontId="0" fillId="0" borderId="20" xfId="0" applyNumberFormat="1" applyBorder="1" applyAlignment="1">
      <alignment horizontal="center" vertical="center"/>
    </xf>
    <xf numFmtId="183" fontId="0" fillId="0" borderId="21" xfId="0" applyNumberFormat="1" applyBorder="1" applyAlignment="1">
      <alignment horizontal="center" vertical="center"/>
    </xf>
    <xf numFmtId="183" fontId="0" fillId="0" borderId="24" xfId="0" applyNumberForma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2775">
    <cellStyle name="0,0_x000a__x000a_NA_x000a__x000a_" xfId="1479" xr:uid="{F149E698-9D24-46BF-A807-A8084A1B0AA5}"/>
    <cellStyle name="0,0_x000a__x000a_NA_x000a__x000a_ 2" xfId="2042" xr:uid="{A7F468BC-4DA7-442A-8C84-71DE76BD170D}"/>
    <cellStyle name="0,0_x000a__x000a_NA_x000a__x000a_ 2 2" xfId="2199" xr:uid="{E7933C61-F0C5-4CD3-A787-E0B7C0E8A86B}"/>
    <cellStyle name="0,0_x000a__x000a_NA_x000a__x000a_ 3" xfId="2198" xr:uid="{677D6617-8CBE-4FBB-A9F9-11433A8B3227}"/>
    <cellStyle name="0,0_x000a__x000a_NA_x000a__x000a_ 4" xfId="1969" xr:uid="{4BACDD8D-1B76-495A-B2AB-74F09587E2FE}"/>
    <cellStyle name="0,0_x000a__x000a_NA_x000a__x000a_ 5" xfId="2569" xr:uid="{A6E51FD3-F262-4853-84FE-632D040A62CA}"/>
    <cellStyle name="0,0_x000d__x000a_NA_x000d__x000a_" xfId="1981" xr:uid="{E744A617-93D4-4B9D-B14E-8F8B73959815}"/>
    <cellStyle name="1o.nível" xfId="1480" xr:uid="{5DD02E2C-A21A-4522-B695-A59907E1847B}"/>
    <cellStyle name="20% - Énfasis1" xfId="16" builtinId="30" customBuiltin="1"/>
    <cellStyle name="20% - Énfasis1 10" xfId="93" xr:uid="{BE328A26-2861-4A4B-AFF5-430861190855}"/>
    <cellStyle name="20% - Énfasis1 10 2" xfId="2101" xr:uid="{A30199CE-59DB-47E4-A021-837EFAA4FD65}"/>
    <cellStyle name="20% - Énfasis1 11" xfId="94" xr:uid="{B15117B1-1C5B-4BDC-9FB1-892E2E4BC744}"/>
    <cellStyle name="20% - Énfasis1 11 2" xfId="2056" xr:uid="{99D7C3EA-0C25-45F0-8F8B-9D68B848C881}"/>
    <cellStyle name="20% - Énfasis1 12" xfId="95" xr:uid="{D41377B8-8097-4685-8D48-09341414198D}"/>
    <cellStyle name="20% - Énfasis1 13" xfId="96" xr:uid="{E5380D65-AB57-4450-8056-F40080183758}"/>
    <cellStyle name="20% - Énfasis1 14" xfId="97" xr:uid="{9EE9E3D5-57F2-49FC-9352-CF9DE9398589}"/>
    <cellStyle name="20% - Énfasis1 15" xfId="98" xr:uid="{5039E595-1BE2-4BA9-9850-6B751554E414}"/>
    <cellStyle name="20% - Énfasis1 16" xfId="99" xr:uid="{D17A6769-18EF-411B-B296-38CAE5ED0406}"/>
    <cellStyle name="20% - Énfasis1 17" xfId="100" xr:uid="{E37A49C9-D80B-42BA-90D5-12E4F72D861D}"/>
    <cellStyle name="20% - Énfasis1 18" xfId="101" xr:uid="{BE38BED9-A680-4B73-BB7E-97217A561792}"/>
    <cellStyle name="20% - Énfasis1 19" xfId="102" xr:uid="{CB483BFB-7735-4238-8FAC-C358610BA24A}"/>
    <cellStyle name="20% - Énfasis1 2" xfId="103" xr:uid="{9C964C84-6B60-47CB-9399-2A5FD4D16496}"/>
    <cellStyle name="20% - Énfasis1 2 2" xfId="1481" xr:uid="{47BDB785-AADF-41C3-8803-CE73324F90F6}"/>
    <cellStyle name="20% - Énfasis1 20" xfId="104" xr:uid="{6EE46602-31F3-4913-B2E2-4F0AEB79FFD3}"/>
    <cellStyle name="20% - Énfasis1 21" xfId="896" xr:uid="{4F73CC3A-BE74-4459-AA7E-65CA5FF44E17}"/>
    <cellStyle name="20% - Énfasis1 21 2" xfId="960" xr:uid="{A2607B0A-889E-41E2-AE08-F5B7D4BE5AB1}"/>
    <cellStyle name="20% - Énfasis1 21 2 2" xfId="961" xr:uid="{3C7FC77A-2BEB-4BA5-9F45-457162B98DF4}"/>
    <cellStyle name="20% - Énfasis1 21 3" xfId="962" xr:uid="{46947D48-2B05-4142-ACD5-6416C5F226B8}"/>
    <cellStyle name="20% - Énfasis1 21 3 2" xfId="963" xr:uid="{62FB9D91-38B3-4F4B-8F9E-FB3B2E01EC20}"/>
    <cellStyle name="20% - Énfasis1 21 4" xfId="964" xr:uid="{3B0B47A4-8404-49B8-B743-4E9027F6CC7F}"/>
    <cellStyle name="20% - Énfasis1 22" xfId="947" xr:uid="{57FF2DE5-B116-4BB7-8A9B-ADDBD62A2FA9}"/>
    <cellStyle name="20% - Énfasis1 22 2" xfId="965" xr:uid="{D67508F0-29A4-470C-A2BD-EF654111A174}"/>
    <cellStyle name="20% - Énfasis1 22 2 2" xfId="966" xr:uid="{1342EE48-32D4-4EB5-89B7-BF8DD2C9E9F0}"/>
    <cellStyle name="20% - Énfasis1 22 3" xfId="967" xr:uid="{B797E5D0-73BC-4D4F-8188-74B8B02EFA20}"/>
    <cellStyle name="20% - Énfasis1 23" xfId="1482" xr:uid="{4C5387C3-03AB-401E-B6B1-98C82D8D35CE}"/>
    <cellStyle name="20% - Énfasis1 24" xfId="1483" xr:uid="{5922F9D5-F170-49DC-A905-BB1A1EDA8C8A}"/>
    <cellStyle name="20% - Énfasis1 25" xfId="1846" xr:uid="{220F2033-A50B-4A4D-BBED-3E984D681715}"/>
    <cellStyle name="20% - Énfasis1 25 2" xfId="1897" xr:uid="{70BDEF58-97C8-4284-B6DB-93A3D8F3A4D6}"/>
    <cellStyle name="20% - Énfasis1 26" xfId="37" xr:uid="{C07B94B0-959C-4080-B958-6E9D33BB8490}"/>
    <cellStyle name="20% - Énfasis1 3" xfId="105" xr:uid="{01D9FAE2-4683-4738-9CD6-21727B031E3E}"/>
    <cellStyle name="20% - Énfasis1 3 2" xfId="1484" xr:uid="{A3BA2CEE-FA7F-4E1E-B325-072442AC75C5}"/>
    <cellStyle name="20% - Énfasis1 4" xfId="106" xr:uid="{A2A30606-D36A-4DA4-8774-FB6C45735546}"/>
    <cellStyle name="20% - Énfasis1 4 2" xfId="1485" xr:uid="{20D53967-6F77-4960-B511-7FDEA11417AA}"/>
    <cellStyle name="20% - Énfasis1 5" xfId="107" xr:uid="{0448E3FE-8E79-4BED-B310-0AC208AFDA5A}"/>
    <cellStyle name="20% - Énfasis1 6" xfId="108" xr:uid="{BC8C14E2-B6AA-4284-8C40-1B9870B36D63}"/>
    <cellStyle name="20% - Énfasis1 7" xfId="109" xr:uid="{6D51E29A-4EBA-4D94-BCA0-E6014094A715}"/>
    <cellStyle name="20% - Énfasis1 8" xfId="110" xr:uid="{2F1ED659-6BBD-40F6-8ABC-1E1FA51C1CCF}"/>
    <cellStyle name="20% - Énfasis1 8 2" xfId="2062" xr:uid="{47DDDAF7-22D6-4B66-BC4C-61BC70E81C5D}"/>
    <cellStyle name="20% - Énfasis1 9" xfId="111" xr:uid="{F0A149AD-A507-4BE7-A017-A0DB016A944A}"/>
    <cellStyle name="20% - Énfasis1 9 2" xfId="2104" xr:uid="{82B54484-EDFC-4F63-8184-2E8D3CF560B3}"/>
    <cellStyle name="20% - Énfasis2" xfId="19" builtinId="34" customBuiltin="1"/>
    <cellStyle name="20% - Énfasis2 10" xfId="112" xr:uid="{684A94C5-456D-4038-87F6-A0791FEB1638}"/>
    <cellStyle name="20% - Énfasis2 11" xfId="113" xr:uid="{2EAFDFAF-CD88-4560-A491-5AE31FF8F6D8}"/>
    <cellStyle name="20% - Énfasis2 12" xfId="114" xr:uid="{5DB10C6D-8A98-4233-9C51-74F04037232D}"/>
    <cellStyle name="20% - Énfasis2 13" xfId="115" xr:uid="{F7CB9854-D093-40E9-8407-A381FE95240D}"/>
    <cellStyle name="20% - Énfasis2 14" xfId="116" xr:uid="{2FD60605-9364-4320-BB54-80B51398E41D}"/>
    <cellStyle name="20% - Énfasis2 15" xfId="117" xr:uid="{4AEE0CD2-E9F0-48BF-A4F9-CE08E4A89F22}"/>
    <cellStyle name="20% - Énfasis2 16" xfId="118" xr:uid="{3948DFF8-EBCA-45FF-AC74-DC80B8EAC7B4}"/>
    <cellStyle name="20% - Énfasis2 17" xfId="119" xr:uid="{518867C7-7612-480B-85E6-75AB19497F55}"/>
    <cellStyle name="20% - Énfasis2 18" xfId="120" xr:uid="{67E35755-0160-46A1-BAF0-47655AA894DA}"/>
    <cellStyle name="20% - Énfasis2 19" xfId="121" xr:uid="{0C7611A9-9073-4B69-BEDE-ADA4570B3FF4}"/>
    <cellStyle name="20% - Énfasis2 2" xfId="122" xr:uid="{AB212930-DF99-4765-B9C7-C84BD3AE87C2}"/>
    <cellStyle name="20% - Énfasis2 2 2" xfId="1486" xr:uid="{CF8AFB72-94BA-4AC4-B7E7-E3B2F35826D5}"/>
    <cellStyle name="20% - Énfasis2 20" xfId="123" xr:uid="{726283DB-29B6-4DD7-B8A0-2E890EC7A122}"/>
    <cellStyle name="20% - Énfasis2 21" xfId="900" xr:uid="{5B1969E1-2FD4-4442-8651-559CD7A383BA}"/>
    <cellStyle name="20% - Énfasis2 21 2" xfId="968" xr:uid="{DE39D83C-30C4-479B-916D-E938D3D41439}"/>
    <cellStyle name="20% - Énfasis2 21 2 2" xfId="969" xr:uid="{FA1AE8BE-18F9-4BFD-9137-BE5EA18E5F08}"/>
    <cellStyle name="20% - Énfasis2 21 3" xfId="970" xr:uid="{A7F37DFF-1B8D-4F9E-B13F-6C9807A6DE35}"/>
    <cellStyle name="20% - Énfasis2 21 3 2" xfId="971" xr:uid="{A9FCB6DD-F9B2-4C57-AB96-52AFDAFB032F}"/>
    <cellStyle name="20% - Énfasis2 21 4" xfId="972" xr:uid="{E61D079C-ECF1-4934-AEAA-D113A7FB5678}"/>
    <cellStyle name="20% - Énfasis2 22" xfId="949" xr:uid="{0A2AB74C-27A1-4E71-99FF-178B7BA77291}"/>
    <cellStyle name="20% - Énfasis2 22 2" xfId="973" xr:uid="{299CCD04-70B2-44F4-9014-B864780EE9E1}"/>
    <cellStyle name="20% - Énfasis2 22 2 2" xfId="974" xr:uid="{3F471650-070C-4B79-AE08-22337D1FD78D}"/>
    <cellStyle name="20% - Énfasis2 22 3" xfId="975" xr:uid="{C2ACBBC4-8F21-402B-BA1A-4318E555A0E8}"/>
    <cellStyle name="20% - Énfasis2 23" xfId="1487" xr:uid="{AA11C21B-EEEF-4280-89E7-080BF28ADBC9}"/>
    <cellStyle name="20% - Énfasis2 24" xfId="1849" xr:uid="{BCE54A2A-F9A3-440C-A4FE-764FD8B02D5D}"/>
    <cellStyle name="20% - Énfasis2 24 2" xfId="1896" xr:uid="{49A5FD45-15C1-43C0-BCD3-D9915C98D397}"/>
    <cellStyle name="20% - Énfasis2 25" xfId="38" xr:uid="{55FAB119-3B6F-4475-81B0-00D0AA09E000}"/>
    <cellStyle name="20% - Énfasis2 3" xfId="124" xr:uid="{F7736B07-CBA0-46AF-A13C-766EF4F65680}"/>
    <cellStyle name="20% - Énfasis2 3 2" xfId="1488" xr:uid="{68694FD9-E32B-4C8F-9111-05F4BF2F087F}"/>
    <cellStyle name="20% - Énfasis2 4" xfId="125" xr:uid="{036F9AB5-77C9-4334-AF92-2A5509137050}"/>
    <cellStyle name="20% - Énfasis2 4 2" xfId="1489" xr:uid="{0E7D8F11-4DC5-4E12-829F-9BE5F96FDD71}"/>
    <cellStyle name="20% - Énfasis2 5" xfId="126" xr:uid="{B17FAE96-B6C1-40D1-9CC2-310D5190C348}"/>
    <cellStyle name="20% - Énfasis2 6" xfId="127" xr:uid="{D82D7388-AA68-46F9-AF61-FF5F941C1FE3}"/>
    <cellStyle name="20% - Énfasis2 7" xfId="128" xr:uid="{73DAD516-A6CA-426C-986C-8F652ADEA8E8}"/>
    <cellStyle name="20% - Énfasis2 8" xfId="129" xr:uid="{AAB865D8-42F7-4823-8F23-783F57CB5F7C}"/>
    <cellStyle name="20% - Énfasis2 9" xfId="130" xr:uid="{E6D3640F-5235-4FC1-8EE4-52A09B7741BF}"/>
    <cellStyle name="20% - Énfasis3" xfId="22" builtinId="38" customBuiltin="1"/>
    <cellStyle name="20% - Énfasis3 10" xfId="131" xr:uid="{9F1053AA-B65E-4915-8C4E-9703F808E18C}"/>
    <cellStyle name="20% - Énfasis3 10 2" xfId="2058" xr:uid="{807A7340-A2CF-4E2E-9234-AF1B7ACE99B0}"/>
    <cellStyle name="20% - Énfasis3 11" xfId="132" xr:uid="{97735F11-538B-4859-A327-CF0A1F833077}"/>
    <cellStyle name="20% - Énfasis3 12" xfId="133" xr:uid="{162396F1-1AA5-46CB-9EDF-FAA310A7680B}"/>
    <cellStyle name="20% - Énfasis3 13" xfId="134" xr:uid="{1D80B8DA-B506-45B6-B096-F2A5B16C2ADC}"/>
    <cellStyle name="20% - Énfasis3 14" xfId="135" xr:uid="{936D9D3E-BB70-44CB-88B3-09E736D8B089}"/>
    <cellStyle name="20% - Énfasis3 15" xfId="136" xr:uid="{E6CB4F27-A331-49CC-9CF1-A6AC8A9B660C}"/>
    <cellStyle name="20% - Énfasis3 16" xfId="137" xr:uid="{0EDD3E2A-CB39-4643-986A-5DF6D1EBA3C5}"/>
    <cellStyle name="20% - Énfasis3 17" xfId="138" xr:uid="{A49D64CC-25AB-4EDE-B660-E2209998F288}"/>
    <cellStyle name="20% - Énfasis3 18" xfId="139" xr:uid="{72072C7E-7EAF-4498-A9FF-8D2D9B7F4A04}"/>
    <cellStyle name="20% - Énfasis3 19" xfId="140" xr:uid="{43B2BEAA-5BC5-4877-9CD9-BDB7A4D5CC8D}"/>
    <cellStyle name="20% - Énfasis3 2" xfId="141" xr:uid="{4916CC70-2BBF-4C56-BC27-3A383A8ABDB9}"/>
    <cellStyle name="20% - Énfasis3 2 2" xfId="1490" xr:uid="{0EFBDC0E-9BB3-493B-8021-0698FD1C26CF}"/>
    <cellStyle name="20% - Énfasis3 20" xfId="142" xr:uid="{D4C01DB9-5A7E-4DBE-BE15-3A63B7A82092}"/>
    <cellStyle name="20% - Énfasis3 21" xfId="904" xr:uid="{8EB28061-F2EF-4E85-B5A8-9857AA481054}"/>
    <cellStyle name="20% - Énfasis3 21 2" xfId="976" xr:uid="{696DE7E6-DC56-4C7D-B33A-B775FD598181}"/>
    <cellStyle name="20% - Énfasis3 21 2 2" xfId="977" xr:uid="{53491353-D2A6-418D-84FA-EEC0B49967B2}"/>
    <cellStyle name="20% - Énfasis3 21 3" xfId="978" xr:uid="{4D9F2D4D-DDF0-4A71-893C-A2F7C63C7B5C}"/>
    <cellStyle name="20% - Énfasis3 21 3 2" xfId="979" xr:uid="{08B51210-8B93-412C-8263-5B8BB8F75880}"/>
    <cellStyle name="20% - Énfasis3 21 4" xfId="980" xr:uid="{C0FDF03E-0945-43DE-9B25-115D9EAE33F1}"/>
    <cellStyle name="20% - Énfasis3 22" xfId="951" xr:uid="{1E62B28E-FD67-43A7-9A44-47CA1A203E6F}"/>
    <cellStyle name="20% - Énfasis3 22 2" xfId="981" xr:uid="{D381E179-B3D1-40DE-A008-40CE1D601059}"/>
    <cellStyle name="20% - Énfasis3 22 2 2" xfId="982" xr:uid="{618C9E97-868C-4800-B176-1D8CE879F43A}"/>
    <cellStyle name="20% - Énfasis3 22 3" xfId="983" xr:uid="{336933C9-658E-40BF-9610-C464883D4947}"/>
    <cellStyle name="20% - Énfasis3 23" xfId="1491" xr:uid="{BBA18A47-5F6A-4403-83CB-6F6441C34272}"/>
    <cellStyle name="20% - Énfasis3 24" xfId="1852" xr:uid="{4C2B5447-236B-4AE2-8036-3852CEB15EE5}"/>
    <cellStyle name="20% - Énfasis3 24 2" xfId="1895" xr:uid="{B7B7AEC8-C509-4046-8E24-BEA31FD979B2}"/>
    <cellStyle name="20% - Énfasis3 25" xfId="39" xr:uid="{060AB320-C6F1-4FF3-87C6-199D60661584}"/>
    <cellStyle name="20% - Énfasis3 3" xfId="143" xr:uid="{AE7E6832-C84F-47F7-B148-5A4BE2BFA82C}"/>
    <cellStyle name="20% - Énfasis3 3 2" xfId="1492" xr:uid="{5F4ADA6B-39D8-4E37-95F4-AA09D8B232CC}"/>
    <cellStyle name="20% - Énfasis3 4" xfId="144" xr:uid="{175C2436-D753-41DD-895B-EE2D82B12F9B}"/>
    <cellStyle name="20% - Énfasis3 4 2" xfId="1493" xr:uid="{DA3D79B9-7287-4199-8554-E0A0AE54393D}"/>
    <cellStyle name="20% - Énfasis3 5" xfId="145" xr:uid="{391D4B1A-80CE-4A51-8FE0-088B67F36858}"/>
    <cellStyle name="20% - Énfasis3 6" xfId="146" xr:uid="{FC71219E-004B-485B-A2F4-2BE3077BA58A}"/>
    <cellStyle name="20% - Énfasis3 7" xfId="147" xr:uid="{281668EC-5012-402D-AF15-5450CE752B35}"/>
    <cellStyle name="20% - Énfasis3 8" xfId="148" xr:uid="{B1DB66B8-A754-4BA7-A04E-1E99831A1594}"/>
    <cellStyle name="20% - Énfasis3 8 2" xfId="2084" xr:uid="{DD892EDB-4790-4A1F-A444-CE9979F2AB41}"/>
    <cellStyle name="20% - Énfasis3 9" xfId="149" xr:uid="{1811A5AE-2F9B-491D-8780-C75DB15999D1}"/>
    <cellStyle name="20% - Énfasis3 9 2" xfId="2102" xr:uid="{15E1ECB0-BEFF-4487-907A-52C1E53C6367}"/>
    <cellStyle name="20% - Énfasis4" xfId="25" builtinId="42" customBuiltin="1"/>
    <cellStyle name="20% - Énfasis4 10" xfId="150" xr:uid="{CA16001F-6647-48A7-8AD6-3B57E2449705}"/>
    <cellStyle name="20% - Énfasis4 11" xfId="151" xr:uid="{099E297F-306C-4A27-8B4D-CA46EC3F3025}"/>
    <cellStyle name="20% - Énfasis4 12" xfId="152" xr:uid="{510590C5-6B26-4CFB-A9BE-71ACF20DB65A}"/>
    <cellStyle name="20% - Énfasis4 13" xfId="153" xr:uid="{A0FA1DD5-99BE-4D90-987E-C121FCBB39E4}"/>
    <cellStyle name="20% - Énfasis4 14" xfId="154" xr:uid="{CD6B79DC-A656-4E8F-BDBA-34F19E50A8F0}"/>
    <cellStyle name="20% - Énfasis4 15" xfId="155" xr:uid="{DCA4BA9E-E66C-4C5B-8514-955D62419BEC}"/>
    <cellStyle name="20% - Énfasis4 16" xfId="156" xr:uid="{818FA760-A633-4359-8119-D78B1AD7C2F1}"/>
    <cellStyle name="20% - Énfasis4 17" xfId="157" xr:uid="{9B102024-69F7-45C8-B88A-E29FE16848AF}"/>
    <cellStyle name="20% - Énfasis4 18" xfId="158" xr:uid="{76E8A214-EF02-4E6C-BB4D-1E7A144F2C5E}"/>
    <cellStyle name="20% - Énfasis4 19" xfId="159" xr:uid="{A055C585-0924-4A1F-9F59-1C785C6E109A}"/>
    <cellStyle name="20% - Énfasis4 2" xfId="160" xr:uid="{F10B0CD4-47EE-4134-B92A-C37D7664D517}"/>
    <cellStyle name="20% - Énfasis4 2 2" xfId="1494" xr:uid="{EC6B0EA2-7410-41D3-9F8B-B17A2EE1C0FA}"/>
    <cellStyle name="20% - Énfasis4 20" xfId="161" xr:uid="{147DE9E3-CFE9-418D-847B-5DBDF22D585A}"/>
    <cellStyle name="20% - Énfasis4 21" xfId="908" xr:uid="{65C2CF07-FFA9-494C-B8C3-B65C54772069}"/>
    <cellStyle name="20% - Énfasis4 21 2" xfId="984" xr:uid="{E7BB8460-10E7-4246-B609-FD78170496F5}"/>
    <cellStyle name="20% - Énfasis4 21 2 2" xfId="985" xr:uid="{95CBFC2D-08E7-422A-88EE-F6A792527B5C}"/>
    <cellStyle name="20% - Énfasis4 21 3" xfId="986" xr:uid="{A35CE57C-8188-4E91-B64A-8A96B6FBBAD2}"/>
    <cellStyle name="20% - Énfasis4 21 3 2" xfId="987" xr:uid="{A6952B0C-70D5-42B2-96C1-F0DB7DBB2EF3}"/>
    <cellStyle name="20% - Énfasis4 21 4" xfId="988" xr:uid="{2F92EA6D-7562-4634-9659-6D9A72DFC8C6}"/>
    <cellStyle name="20% - Énfasis4 22" xfId="953" xr:uid="{E71FDE40-AAD1-451E-828D-0566A082FBA5}"/>
    <cellStyle name="20% - Énfasis4 22 2" xfId="989" xr:uid="{393D82EC-3C5F-441A-8AC0-781250BF51FE}"/>
    <cellStyle name="20% - Énfasis4 22 2 2" xfId="990" xr:uid="{FC5DBDB6-A7B6-41B2-87D3-E372EE4603DB}"/>
    <cellStyle name="20% - Énfasis4 22 3" xfId="991" xr:uid="{2E7F3F03-97B1-4CFE-8F3F-4C437D2065E1}"/>
    <cellStyle name="20% - Énfasis4 23" xfId="1495" xr:uid="{3B9DE6DC-EF7B-40AE-9F25-1484C6116BA8}"/>
    <cellStyle name="20% - Énfasis4 24" xfId="1855" xr:uid="{C6C4F69E-425E-4DA7-AE70-2E98CAF52AEB}"/>
    <cellStyle name="20% - Énfasis4 24 2" xfId="1894" xr:uid="{7D9288AD-6836-4CE2-AB88-EB51983C4DE2}"/>
    <cellStyle name="20% - Énfasis4 25" xfId="40" xr:uid="{2F8260E1-2B0D-46B6-BAF3-B134FA3190C6}"/>
    <cellStyle name="20% - Énfasis4 3" xfId="162" xr:uid="{E4680E4E-5087-4DD8-A8FA-397339F18A17}"/>
    <cellStyle name="20% - Énfasis4 3 2" xfId="1496" xr:uid="{D2E2AD35-84E9-433F-868F-FE9AE7769E73}"/>
    <cellStyle name="20% - Énfasis4 4" xfId="163" xr:uid="{10D99DBE-2930-4BCD-ABEC-838373366FCC}"/>
    <cellStyle name="20% - Énfasis4 4 2" xfId="1497" xr:uid="{01B5C81E-AE22-4EB3-A519-6467ED454003}"/>
    <cellStyle name="20% - Énfasis4 5" xfId="164" xr:uid="{EA9D91ED-5882-4958-97E4-1949D70A721F}"/>
    <cellStyle name="20% - Énfasis4 6" xfId="165" xr:uid="{0C5C3FDE-5B6B-4AF3-82B2-DED46C2B2337}"/>
    <cellStyle name="20% - Énfasis4 7" xfId="166" xr:uid="{49582821-4398-4614-BAF3-D388C118F507}"/>
    <cellStyle name="20% - Énfasis4 8" xfId="167" xr:uid="{5C5331C5-6EA6-466E-9D90-1D65AA099EBD}"/>
    <cellStyle name="20% - Énfasis4 9" xfId="168" xr:uid="{4B430003-0554-44D1-93E2-C67727E4FA3E}"/>
    <cellStyle name="20% - Énfasis5" xfId="28" builtinId="46" customBuiltin="1"/>
    <cellStyle name="20% - Énfasis5 2" xfId="912" xr:uid="{7C32AA7A-E2C2-41CA-BB0E-AFBF48D9651B}"/>
    <cellStyle name="20% - Énfasis5 2 2" xfId="992" xr:uid="{9957CD62-CA24-4C3D-8C75-4830E73E4152}"/>
    <cellStyle name="20% - Énfasis5 2 2 2" xfId="993" xr:uid="{CFC4FA0D-F44E-4361-A31F-AD9B37983586}"/>
    <cellStyle name="20% - Énfasis5 2 3" xfId="994" xr:uid="{97CB1EBB-6089-4EEA-8E40-D887F3A834AD}"/>
    <cellStyle name="20% - Énfasis5 2 3 2" xfId="995" xr:uid="{C4835CE7-7552-49AB-9FF3-F5FDA84CA043}"/>
    <cellStyle name="20% - Énfasis5 2 4" xfId="996" xr:uid="{80454457-1B8E-4FC8-AD72-9892127827CB}"/>
    <cellStyle name="20% - Énfasis5 2 5" xfId="1923" xr:uid="{F4ADFAF5-EEB6-40E7-B1B7-4FB58EF00080}"/>
    <cellStyle name="20% - Énfasis5 2 6" xfId="1934" xr:uid="{222CD0C3-7F35-44B2-828E-0C0CF8B5B837}"/>
    <cellStyle name="20% - Énfasis5 3" xfId="955" xr:uid="{14484B9B-0489-4E63-B990-1FF0B19777A0}"/>
    <cellStyle name="20% - Énfasis5 3 2" xfId="997" xr:uid="{39330EAD-0C03-4614-98BF-AB2990CCFC8D}"/>
    <cellStyle name="20% - Énfasis5 3 2 2" xfId="998" xr:uid="{D0A6B7D1-83DF-43BF-B3EE-20463CCB149E}"/>
    <cellStyle name="20% - Énfasis5 3 3" xfId="999" xr:uid="{E3650235-4230-494A-9777-0812CB8D1103}"/>
    <cellStyle name="20% - Énfasis5 3 4" xfId="1983" xr:uid="{93D8CB62-72AE-4E9D-B428-88282D6ED077}"/>
    <cellStyle name="20% - Énfasis5 4" xfId="1498" xr:uid="{65423D6D-5137-4872-B8CC-A7F35E5BA9B5}"/>
    <cellStyle name="20% - Énfasis5 4 2" xfId="1984" xr:uid="{975CC7CD-77DC-4CB2-8B2B-D6902975BD6F}"/>
    <cellStyle name="20% - Énfasis5 5" xfId="1499" xr:uid="{E102C773-AFAA-4395-86E4-63B902A835FF}"/>
    <cellStyle name="20% - Énfasis5 5 2" xfId="1985" xr:uid="{C8A8DC6D-F25D-41F6-A3C6-4F55DC108585}"/>
    <cellStyle name="20% - Énfasis5 6" xfId="1858" xr:uid="{10F7FCA2-1E79-4953-A735-786F158B7C9E}"/>
    <cellStyle name="20% - Énfasis5 6 2" xfId="1893" xr:uid="{811A2372-397E-414A-9EEE-4A4EAF8B9C1E}"/>
    <cellStyle name="20% - Énfasis5 7" xfId="41" xr:uid="{CAB977E7-9D87-4ED9-9799-5E35B3B70D77}"/>
    <cellStyle name="20% - Énfasis6" xfId="31" builtinId="50" customBuiltin="1"/>
    <cellStyle name="20% - Énfasis6 10" xfId="169" xr:uid="{504571BF-3A1C-4524-B78A-26BF8856F0E6}"/>
    <cellStyle name="20% - Énfasis6 11" xfId="170" xr:uid="{293D5E75-05E0-441B-BC47-E5BC580E0240}"/>
    <cellStyle name="20% - Énfasis6 12" xfId="171" xr:uid="{F8EA5092-00CE-4E8B-B931-B55F3CF9BF84}"/>
    <cellStyle name="20% - Énfasis6 13" xfId="172" xr:uid="{7FB8F4CE-47AB-4E23-BFE3-F08FEE48EC2F}"/>
    <cellStyle name="20% - Énfasis6 14" xfId="173" xr:uid="{59EEBCC1-247F-4A76-ACED-B0864B2877C7}"/>
    <cellStyle name="20% - Énfasis6 15" xfId="174" xr:uid="{55DFFE72-DAFA-4D03-B949-66AD053EAA59}"/>
    <cellStyle name="20% - Énfasis6 16" xfId="175" xr:uid="{AF1CCB60-E5C7-4A35-93F6-08EC799983E9}"/>
    <cellStyle name="20% - Énfasis6 17" xfId="176" xr:uid="{24750A5B-E63E-4DFE-923C-F4C4F70899E2}"/>
    <cellStyle name="20% - Énfasis6 18" xfId="177" xr:uid="{0EDEED2C-541E-4DA0-8E4B-14EE1C3C4A18}"/>
    <cellStyle name="20% - Énfasis6 19" xfId="178" xr:uid="{31C43731-D81F-407F-B6B3-3F49963E337C}"/>
    <cellStyle name="20% - Énfasis6 2" xfId="179" xr:uid="{18038223-7C2F-4717-B6C1-025F6CB3131A}"/>
    <cellStyle name="20% - Énfasis6 2 2" xfId="1500" xr:uid="{BAE9E898-0E74-4D1F-A061-82921CBE883D}"/>
    <cellStyle name="20% - Énfasis6 20" xfId="180" xr:uid="{75865FF9-28CA-458E-B8A9-3EC2D3B30C53}"/>
    <cellStyle name="20% - Énfasis6 21" xfId="916" xr:uid="{A0495B18-7845-48A8-8C2B-F7EFE25B0812}"/>
    <cellStyle name="20% - Énfasis6 21 2" xfId="1000" xr:uid="{A8462105-1E28-4EC9-A3BE-505B0986C42F}"/>
    <cellStyle name="20% - Énfasis6 21 2 2" xfId="1001" xr:uid="{C3713892-E9E0-4572-A9E9-F924DCC94351}"/>
    <cellStyle name="20% - Énfasis6 21 3" xfId="1002" xr:uid="{F89EF0D5-CF87-4CAA-8021-BCD8041F6417}"/>
    <cellStyle name="20% - Énfasis6 21 3 2" xfId="1003" xr:uid="{E701A833-15BA-4EEE-955E-64280906565D}"/>
    <cellStyle name="20% - Énfasis6 21 4" xfId="1004" xr:uid="{FB36CDFA-55EF-4BF0-B83B-01D45731993D}"/>
    <cellStyle name="20% - Énfasis6 22" xfId="957" xr:uid="{5745E276-6DE8-44E1-9C58-A9A23D628B35}"/>
    <cellStyle name="20% - Énfasis6 22 2" xfId="1005" xr:uid="{F84A696A-A8E0-479C-B9C6-8179CBF9BC0F}"/>
    <cellStyle name="20% - Énfasis6 22 2 2" xfId="1006" xr:uid="{6F93AEE3-358B-45C9-8ADE-05FC49C70C98}"/>
    <cellStyle name="20% - Énfasis6 22 3" xfId="1007" xr:uid="{741EBE61-797F-4A25-9089-2DD560877B4A}"/>
    <cellStyle name="20% - Énfasis6 23" xfId="1501" xr:uid="{C3B1D6FF-3B3A-47F1-AC44-DDC59E18251C}"/>
    <cellStyle name="20% - Énfasis6 24" xfId="1861" xr:uid="{5A961C86-2300-405B-8063-8F553CC63594}"/>
    <cellStyle name="20% - Énfasis6 24 2" xfId="1892" xr:uid="{2417D405-A675-4E99-BE62-94430E548971}"/>
    <cellStyle name="20% - Énfasis6 25" xfId="42" xr:uid="{2CE7772B-A6AF-46C0-BC12-C63D53DAE691}"/>
    <cellStyle name="20% - Énfasis6 3" xfId="181" xr:uid="{1B13136C-A9B0-4A03-946E-8066DB5F887A}"/>
    <cellStyle name="20% - Énfasis6 3 2" xfId="1502" xr:uid="{1ED8A339-28EB-4F5A-9D25-3A4D61BFFD14}"/>
    <cellStyle name="20% - Énfasis6 4" xfId="182" xr:uid="{0362C65E-EC1D-4366-BC4D-5B086E04686A}"/>
    <cellStyle name="20% - Énfasis6 4 2" xfId="1503" xr:uid="{297DEF82-F7A1-4F34-AC8E-8C152D3A2829}"/>
    <cellStyle name="20% - Énfasis6 5" xfId="183" xr:uid="{E282E733-FA4F-4C5B-AA07-B7C197FB2CB8}"/>
    <cellStyle name="20% - Énfasis6 6" xfId="184" xr:uid="{2196283B-1ABE-4934-866C-E3B7C4E9D38B}"/>
    <cellStyle name="20% - Énfasis6 7" xfId="185" xr:uid="{6074A57D-2182-4ACF-B029-1D95283550F1}"/>
    <cellStyle name="20% - Énfasis6 8" xfId="186" xr:uid="{D7A66F7D-8EC3-443E-B733-9DFAB3A083EF}"/>
    <cellStyle name="20% - Énfasis6 9" xfId="187" xr:uid="{8121E087-2FF8-4FDC-8524-781FB8D7565F}"/>
    <cellStyle name="2o.nível" xfId="1504" xr:uid="{BD4FF048-1870-4DC0-A2A4-9D66A98C0C2E}"/>
    <cellStyle name="40% - Énfasis1" xfId="17" builtinId="31" customBuiltin="1"/>
    <cellStyle name="40% - Énfasis1 10" xfId="188" xr:uid="{6B799E15-AE6B-47B4-8F23-DF8D1148AE83}"/>
    <cellStyle name="40% - Énfasis1 11" xfId="189" xr:uid="{6D83F6EC-7639-4282-BCA7-25A94DFFBE69}"/>
    <cellStyle name="40% - Énfasis1 12" xfId="190" xr:uid="{84BFE973-4EE9-4C8F-A235-703A92EA6834}"/>
    <cellStyle name="40% - Énfasis1 13" xfId="191" xr:uid="{02983DFA-47AB-4A00-9A7A-7D9C752AB49E}"/>
    <cellStyle name="40% - Énfasis1 14" xfId="192" xr:uid="{220EBB05-4388-4A06-8D30-2A1E9FA31252}"/>
    <cellStyle name="40% - Énfasis1 15" xfId="193" xr:uid="{062FAE77-6F17-4157-BF36-23104277B511}"/>
    <cellStyle name="40% - Énfasis1 16" xfId="194" xr:uid="{DFA46FD8-F9B9-4219-A44C-736810BDE9AF}"/>
    <cellStyle name="40% - Énfasis1 17" xfId="195" xr:uid="{34C1750A-5A7B-4C09-8014-1DD6C4F06580}"/>
    <cellStyle name="40% - Énfasis1 18" xfId="196" xr:uid="{774874FC-FD62-45B7-A721-B818CC006F9E}"/>
    <cellStyle name="40% - Énfasis1 19" xfId="197" xr:uid="{31C16375-8D91-4688-A21D-F93DFC4EDC2F}"/>
    <cellStyle name="40% - Énfasis1 2" xfId="198" xr:uid="{F29DCBC6-A144-4F6A-B322-336AA40B5CC3}"/>
    <cellStyle name="40% - Énfasis1 2 2" xfId="1505" xr:uid="{F1D048CB-ACDB-4FA1-B73B-3E231869766E}"/>
    <cellStyle name="40% - Énfasis1 20" xfId="199" xr:uid="{041F576F-97BD-4CD4-8F1F-F5FEDBD378D7}"/>
    <cellStyle name="40% - Énfasis1 21" xfId="897" xr:uid="{35084FA1-BA47-4276-9EBD-BB065A52508A}"/>
    <cellStyle name="40% - Énfasis1 21 2" xfId="1008" xr:uid="{B0A3D2B4-8CF8-4F51-BE15-FBD691DA8B28}"/>
    <cellStyle name="40% - Énfasis1 21 2 2" xfId="1009" xr:uid="{B1FF94F4-9A99-4914-9BAE-D82E0A1EEC90}"/>
    <cellStyle name="40% - Énfasis1 21 3" xfId="1010" xr:uid="{7A334882-3783-4EE4-9BAC-2682CCFF0909}"/>
    <cellStyle name="40% - Énfasis1 21 3 2" xfId="1011" xr:uid="{9D6178E7-D1AF-4AFA-8441-03C60BD14F09}"/>
    <cellStyle name="40% - Énfasis1 21 4" xfId="1012" xr:uid="{8564863E-33D7-4D5A-8FD2-C8F208958FB3}"/>
    <cellStyle name="40% - Énfasis1 22" xfId="948" xr:uid="{420580D1-EA0B-479B-B2AE-D5CC18DCBA52}"/>
    <cellStyle name="40% - Énfasis1 22 2" xfId="1013" xr:uid="{D8FBE406-1751-4C3C-BF78-2E82BDEDD029}"/>
    <cellStyle name="40% - Énfasis1 22 2 2" xfId="1014" xr:uid="{D01303D9-1233-464C-8562-7FB35CC5817B}"/>
    <cellStyle name="40% - Énfasis1 22 3" xfId="1015" xr:uid="{F52287F6-65C0-43CF-99F5-C0B6BEA7405C}"/>
    <cellStyle name="40% - Énfasis1 23" xfId="1506" xr:uid="{DB95E7F8-8154-446F-842F-B7413942B550}"/>
    <cellStyle name="40% - Énfasis1 24" xfId="1507" xr:uid="{41665847-8B0E-4386-B739-EE89EE5FD011}"/>
    <cellStyle name="40% - Énfasis1 25" xfId="1847" xr:uid="{B48A693C-20C3-43C7-82A3-473A44A8F864}"/>
    <cellStyle name="40% - Énfasis1 25 2" xfId="1891" xr:uid="{A53E344A-9E76-49AB-98BD-AE9151BBCAE0}"/>
    <cellStyle name="40% - Énfasis1 26" xfId="43" xr:uid="{CC65F400-710C-4051-9193-14769214C48A}"/>
    <cellStyle name="40% - Énfasis1 3" xfId="200" xr:uid="{A9692A21-5430-486D-B833-5BAD8061BA1B}"/>
    <cellStyle name="40% - Énfasis1 3 2" xfId="1508" xr:uid="{0F968D9E-8FA9-462C-84E8-5578E7E2AB4A}"/>
    <cellStyle name="40% - Énfasis1 4" xfId="201" xr:uid="{7C9A4B7B-1DA3-4F18-877A-3C6A3E6170B6}"/>
    <cellStyle name="40% - Énfasis1 4 2" xfId="1509" xr:uid="{5F3075ED-E248-4423-9343-A7C300DA9BA2}"/>
    <cellStyle name="40% - Énfasis1 5" xfId="202" xr:uid="{7D453F60-60AA-4499-8824-5ED1C050BD8A}"/>
    <cellStyle name="40% - Énfasis1 6" xfId="203" xr:uid="{9BFD4FB4-6B19-4594-B72A-56F7E63D8FC3}"/>
    <cellStyle name="40% - Énfasis1 7" xfId="204" xr:uid="{A5E1FA73-EF19-4B72-B5B9-838B48C16195}"/>
    <cellStyle name="40% - Énfasis1 8" xfId="205" xr:uid="{007D2965-F52A-4676-B93D-4B1AC005CDA4}"/>
    <cellStyle name="40% - Énfasis1 9" xfId="206" xr:uid="{AF5822F1-99BF-42C0-BD8D-E328161C5CEC}"/>
    <cellStyle name="40% - Énfasis2" xfId="20" builtinId="35" customBuiltin="1"/>
    <cellStyle name="40% - Énfasis2 2" xfId="901" xr:uid="{5544097F-7139-412B-A0DA-8E65866F9B6F}"/>
    <cellStyle name="40% - Énfasis2 2 2" xfId="1016" xr:uid="{B3B2F09B-AEE5-479D-B4E6-0A44D78479D1}"/>
    <cellStyle name="40% - Énfasis2 2 2 2" xfId="1017" xr:uid="{0DB92E8E-8BE2-4BA3-950A-B22D976A9A59}"/>
    <cellStyle name="40% - Énfasis2 2 3" xfId="1018" xr:uid="{E93CA020-8693-4150-808D-9F88FC295FE1}"/>
    <cellStyle name="40% - Énfasis2 2 3 2" xfId="1019" xr:uid="{271C24BE-4A05-4CF2-AE53-B9B8C4446AF7}"/>
    <cellStyle name="40% - Énfasis2 2 4" xfId="1020" xr:uid="{732FD8FA-97DC-498D-92EF-54931ACA68AA}"/>
    <cellStyle name="40% - Énfasis2 2 5" xfId="1877" xr:uid="{FA8F4A2F-D2F9-491F-8EC3-7F4C9E9748C4}"/>
    <cellStyle name="40% - Énfasis2 2 6" xfId="1913" xr:uid="{1EF23B0E-27C5-44DB-A849-07155D31FD81}"/>
    <cellStyle name="40% - Énfasis2 3" xfId="950" xr:uid="{549481BE-8EFE-48D1-BD24-E96ECD1A15C8}"/>
    <cellStyle name="40% - Énfasis2 3 2" xfId="1021" xr:uid="{30EF20C6-CF65-4126-8EF9-A0E3BAA529B8}"/>
    <cellStyle name="40% - Énfasis2 3 2 2" xfId="1022" xr:uid="{1F31F124-D5F1-457E-8A61-2D014DC8D17E}"/>
    <cellStyle name="40% - Énfasis2 3 3" xfId="1023" xr:uid="{CD900062-EDFC-479A-8336-FD9691828EF8}"/>
    <cellStyle name="40% - Énfasis2 3 4" xfId="1987" xr:uid="{323B91D6-26CF-4ABB-86AF-BC8B0B49D99D}"/>
    <cellStyle name="40% - Énfasis2 4" xfId="1510" xr:uid="{AF8D62C5-3A97-4065-981E-BB78162CAD9A}"/>
    <cellStyle name="40% - Énfasis2 4 2" xfId="1988" xr:uid="{7F1F574D-BD56-41C9-A313-5312F5B2C007}"/>
    <cellStyle name="40% - Énfasis2 5" xfId="1511" xr:uid="{9D26B4C4-4B02-4113-AE41-2C08706ACEE8}"/>
    <cellStyle name="40% - Énfasis2 5 2" xfId="1989" xr:uid="{7CC339DA-51EE-4C90-8073-4733559D1B7C}"/>
    <cellStyle name="40% - Énfasis2 6" xfId="1850" xr:uid="{3F8403B6-E836-4F40-88D9-7D26BF974AB2}"/>
    <cellStyle name="40% - Énfasis2 6 2" xfId="1890" xr:uid="{302F96D0-0CFA-48DF-A87E-88E31B66FE33}"/>
    <cellStyle name="40% - Énfasis2 7" xfId="44" xr:uid="{47706208-E1E3-4334-B796-4407117C495B}"/>
    <cellStyle name="40% - Énfasis3" xfId="23" builtinId="39" customBuiltin="1"/>
    <cellStyle name="40% - Énfasis3 10" xfId="207" xr:uid="{AA008AE7-E88A-4FC8-8DA0-72D9CFB77171}"/>
    <cellStyle name="40% - Énfasis3 11" xfId="208" xr:uid="{002DF74E-5792-4AB3-A0F2-98660F8B1A99}"/>
    <cellStyle name="40% - Énfasis3 12" xfId="209" xr:uid="{4A52B2C2-0DD9-48E2-B46F-11C5C75DF3CF}"/>
    <cellStyle name="40% - Énfasis3 13" xfId="210" xr:uid="{77124E71-47F2-48BD-BA11-F6F6389290FB}"/>
    <cellStyle name="40% - Énfasis3 14" xfId="211" xr:uid="{0884BB74-DF58-452F-8D79-BCC0873689D9}"/>
    <cellStyle name="40% - Énfasis3 15" xfId="212" xr:uid="{054B1FA9-3FA3-4D9D-8CDB-DA75FF16731D}"/>
    <cellStyle name="40% - Énfasis3 16" xfId="213" xr:uid="{E28D0DFE-93A9-4A86-BCA1-CCABE33B3017}"/>
    <cellStyle name="40% - Énfasis3 17" xfId="214" xr:uid="{199983AD-33A3-4E09-BDAC-6C3A7D40D000}"/>
    <cellStyle name="40% - Énfasis3 18" xfId="215" xr:uid="{1BFD32B7-9D6D-4B68-BCE0-693194AC0D04}"/>
    <cellStyle name="40% - Énfasis3 19" xfId="216" xr:uid="{139CF8FF-CF13-40EB-8BBA-89609E86F1AC}"/>
    <cellStyle name="40% - Énfasis3 2" xfId="217" xr:uid="{131557A1-4316-4A8C-8613-72FB1CA9BCAD}"/>
    <cellStyle name="40% - Énfasis3 2 2" xfId="1512" xr:uid="{9DCE2169-5851-4AF8-B01C-C8BDC74229E1}"/>
    <cellStyle name="40% - Énfasis3 20" xfId="218" xr:uid="{2CCDD7EC-5989-488B-88D2-15651E3CADDE}"/>
    <cellStyle name="40% - Énfasis3 21" xfId="905" xr:uid="{4ED1B563-0403-461C-BDFD-8650A16C020E}"/>
    <cellStyle name="40% - Énfasis3 21 2" xfId="1024" xr:uid="{52FBE9E9-3D23-4219-9673-79A90E19FC25}"/>
    <cellStyle name="40% - Énfasis3 21 2 2" xfId="1025" xr:uid="{854886F7-5907-4C46-8392-820B22ABA9B7}"/>
    <cellStyle name="40% - Énfasis3 21 3" xfId="1026" xr:uid="{733C657A-6DF0-4E82-89D1-D5888BAF7DD9}"/>
    <cellStyle name="40% - Énfasis3 21 3 2" xfId="1027" xr:uid="{5B282F07-B86E-478D-83A7-0C19AA70949C}"/>
    <cellStyle name="40% - Énfasis3 21 4" xfId="1028" xr:uid="{41486030-3459-4B25-8DB8-97C87057C77A}"/>
    <cellStyle name="40% - Énfasis3 22" xfId="952" xr:uid="{A9CFF388-C937-4AF9-8EC9-39178EEF6224}"/>
    <cellStyle name="40% - Énfasis3 22 2" xfId="1029" xr:uid="{7B74892B-8AFB-470B-B5E9-3BA95E4F731E}"/>
    <cellStyle name="40% - Énfasis3 22 2 2" xfId="1030" xr:uid="{D0B9306A-98D3-42C8-8CC8-DE99665E7C60}"/>
    <cellStyle name="40% - Énfasis3 22 3" xfId="1031" xr:uid="{EE7C82AA-E2F5-4CFA-ABBE-EED7E63AE255}"/>
    <cellStyle name="40% - Énfasis3 23" xfId="1513" xr:uid="{B2C86C5B-6470-46C8-8A60-425F9CE308BC}"/>
    <cellStyle name="40% - Énfasis3 24" xfId="1853" xr:uid="{130AAEAA-6786-45ED-BD82-296D4EA58F2F}"/>
    <cellStyle name="40% - Énfasis3 24 2" xfId="1889" xr:uid="{1007A70C-967A-4D24-9900-D8AF178114E6}"/>
    <cellStyle name="40% - Énfasis3 25" xfId="45" xr:uid="{33ED3CD9-EB4E-4BB9-8B94-AEF7B9ABD7EB}"/>
    <cellStyle name="40% - Énfasis3 3" xfId="219" xr:uid="{9B126474-1CC1-466E-903D-118E10391FB8}"/>
    <cellStyle name="40% - Énfasis3 3 2" xfId="1514" xr:uid="{6809818B-8D44-4AC5-9B5A-AF5B66B34E53}"/>
    <cellStyle name="40% - Énfasis3 4" xfId="220" xr:uid="{C4174D0B-110E-467A-A807-59BEA4496A88}"/>
    <cellStyle name="40% - Énfasis3 4 2" xfId="1515" xr:uid="{F230C50C-360F-4772-B8B7-462CB6CE57F4}"/>
    <cellStyle name="40% - Énfasis3 5" xfId="221" xr:uid="{D267D37B-3EE0-4CB2-B8BA-40786BE82A7F}"/>
    <cellStyle name="40% - Énfasis3 6" xfId="222" xr:uid="{1AD69265-5D2A-4628-BFC7-5EECE8B39C5D}"/>
    <cellStyle name="40% - Énfasis3 7" xfId="223" xr:uid="{0E70B4BC-A471-4933-87EA-46D4F9812A72}"/>
    <cellStyle name="40% - Énfasis3 8" xfId="224" xr:uid="{2ABF5458-9736-4FDA-A95E-056AD0A7C52D}"/>
    <cellStyle name="40% - Énfasis3 9" xfId="225" xr:uid="{23DA4F3D-B280-404A-8AE4-718F4C42CEA0}"/>
    <cellStyle name="40% - Énfasis4" xfId="26" builtinId="43" customBuiltin="1"/>
    <cellStyle name="40% - Énfasis4 10" xfId="226" xr:uid="{2468C4A9-7822-4765-8917-AD3DED1A4558}"/>
    <cellStyle name="40% - Énfasis4 11" xfId="227" xr:uid="{099C33D3-2B94-44C5-AC0B-C917F2E115FD}"/>
    <cellStyle name="40% - Énfasis4 12" xfId="228" xr:uid="{E0EFC8C6-A08E-4A25-8052-237C760ABE61}"/>
    <cellStyle name="40% - Énfasis4 13" xfId="229" xr:uid="{A181E203-55DB-4D90-9CE7-8F7F76322507}"/>
    <cellStyle name="40% - Énfasis4 14" xfId="230" xr:uid="{8C879BFB-70DB-4F0A-A92A-2FA00C0EB665}"/>
    <cellStyle name="40% - Énfasis4 15" xfId="231" xr:uid="{E8DAA832-26A7-4733-8951-72FB472B31DB}"/>
    <cellStyle name="40% - Énfasis4 16" xfId="232" xr:uid="{43C98F78-9187-4F15-BD12-4AA0F025EA52}"/>
    <cellStyle name="40% - Énfasis4 17" xfId="233" xr:uid="{0FAB4EB4-4355-4DED-A9C9-E1F5ACFB8857}"/>
    <cellStyle name="40% - Énfasis4 18" xfId="234" xr:uid="{3DA67E98-053A-4814-85F0-403C5FE6492E}"/>
    <cellStyle name="40% - Énfasis4 19" xfId="235" xr:uid="{4A4D4088-FB98-4459-8349-3EA20816103C}"/>
    <cellStyle name="40% - Énfasis4 2" xfId="236" xr:uid="{AFFFE760-FE7A-4D8D-B050-D13BEDCE2AAE}"/>
    <cellStyle name="40% - Énfasis4 2 2" xfId="1516" xr:uid="{128CC857-9075-44F7-A1E4-D9ADFE0539C1}"/>
    <cellStyle name="40% - Énfasis4 20" xfId="237" xr:uid="{EB41B5CB-3CB4-4E48-A17E-064DDDEF19CD}"/>
    <cellStyle name="40% - Énfasis4 21" xfId="909" xr:uid="{4007A0E0-6111-463E-97E6-86A5BD4101EC}"/>
    <cellStyle name="40% - Énfasis4 21 2" xfId="1032" xr:uid="{3E06F87A-9A6D-4B85-A205-7752BC487E01}"/>
    <cellStyle name="40% - Énfasis4 21 2 2" xfId="1033" xr:uid="{67B4C1C9-BCE3-47C4-9107-8D59A0B169E8}"/>
    <cellStyle name="40% - Énfasis4 21 3" xfId="1034" xr:uid="{FB6FB7E6-43CC-4C5E-8276-E57F38ABC781}"/>
    <cellStyle name="40% - Énfasis4 21 3 2" xfId="1035" xr:uid="{63DE16CC-3E6D-4AF0-AF9F-F3F2966DA6DB}"/>
    <cellStyle name="40% - Énfasis4 21 4" xfId="1036" xr:uid="{ED180EF7-742E-41BD-900E-EBDF821AF325}"/>
    <cellStyle name="40% - Énfasis4 22" xfId="954" xr:uid="{D44BEE39-82CF-4A14-87E8-F56770C89353}"/>
    <cellStyle name="40% - Énfasis4 22 2" xfId="1037" xr:uid="{2929FA0D-0B58-4DDE-8641-B3FA90DABB80}"/>
    <cellStyle name="40% - Énfasis4 22 2 2" xfId="1038" xr:uid="{7CBE65B1-81BE-475D-98AB-9A3E72B20F3C}"/>
    <cellStyle name="40% - Énfasis4 22 3" xfId="1039" xr:uid="{08EBB560-DDD8-48D2-B662-9772662CBAB4}"/>
    <cellStyle name="40% - Énfasis4 23" xfId="1517" xr:uid="{DF40AED8-B75C-4D93-B576-B04158A87889}"/>
    <cellStyle name="40% - Énfasis4 24" xfId="1518" xr:uid="{DB02BF72-04BB-4255-8173-8BDD821D5D94}"/>
    <cellStyle name="40% - Énfasis4 25" xfId="1856" xr:uid="{00F1014B-2D23-4A61-91DB-BAECB95DD5AF}"/>
    <cellStyle name="40% - Énfasis4 25 2" xfId="1888" xr:uid="{0D61560A-F3EF-420F-B08D-440F82F77925}"/>
    <cellStyle name="40% - Énfasis4 26" xfId="46" xr:uid="{D874F448-8A4E-470C-9D97-8AC12492EEA4}"/>
    <cellStyle name="40% - Énfasis4 3" xfId="238" xr:uid="{0EB23ABA-F2F9-4E34-A00E-A7A530E55F17}"/>
    <cellStyle name="40% - Énfasis4 3 2" xfId="1519" xr:uid="{08CD6C8E-684F-4C4C-A959-4A4A57549ECC}"/>
    <cellStyle name="40% - Énfasis4 4" xfId="239" xr:uid="{E8FC873F-8067-42ED-A282-D4DBE2B5DC76}"/>
    <cellStyle name="40% - Énfasis4 4 2" xfId="1520" xr:uid="{59A1A2CC-7686-4FD1-84FB-253F53633A1C}"/>
    <cellStyle name="40% - Énfasis4 5" xfId="240" xr:uid="{44318212-7E54-4B64-8058-13A44AE981AD}"/>
    <cellStyle name="40% - Énfasis4 6" xfId="241" xr:uid="{E0E2596D-60E6-4949-AEA1-8421D979CE3A}"/>
    <cellStyle name="40% - Énfasis4 7" xfId="242" xr:uid="{C7D40860-61E9-4896-AD55-D6E1C2D1E83A}"/>
    <cellStyle name="40% - Énfasis4 8" xfId="243" xr:uid="{1AF0FF28-37C7-41A2-A2E7-75DF60DA316B}"/>
    <cellStyle name="40% - Énfasis4 9" xfId="244" xr:uid="{8D9A7405-0A9F-4CF8-85B0-693E8DF05418}"/>
    <cellStyle name="40% - Énfasis5" xfId="29" builtinId="47" customBuiltin="1"/>
    <cellStyle name="40% - Énfasis5 2" xfId="913" xr:uid="{C0324202-A069-47B6-8ED6-96934940A8CB}"/>
    <cellStyle name="40% - Énfasis5 2 2" xfId="1040" xr:uid="{852C849A-8F97-43E6-95AD-1600ED240A3C}"/>
    <cellStyle name="40% - Énfasis5 2 2 2" xfId="1041" xr:uid="{1EBBAE08-8C32-411B-BC77-413F8C5E8D76}"/>
    <cellStyle name="40% - Énfasis5 2 3" xfId="1042" xr:uid="{BCAB6F7D-154F-4DB6-952E-032E4B50BA9E}"/>
    <cellStyle name="40% - Énfasis5 2 3 2" xfId="1043" xr:uid="{6C47B17F-40D3-43B2-90A9-D409B8635B94}"/>
    <cellStyle name="40% - Énfasis5 2 4" xfId="1044" xr:uid="{F7B86F74-4CE9-40F0-9035-355F57C51558}"/>
    <cellStyle name="40% - Énfasis5 2 5" xfId="1922" xr:uid="{D20A5460-48CA-4810-BA8F-A58580D551C9}"/>
    <cellStyle name="40% - Énfasis5 2 6" xfId="1933" xr:uid="{426513EF-8550-4A8C-83DD-1EB0CBD7EC25}"/>
    <cellStyle name="40% - Énfasis5 3" xfId="956" xr:uid="{9B182979-FE26-49FC-A745-394E98BB887B}"/>
    <cellStyle name="40% - Énfasis5 3 2" xfId="1045" xr:uid="{621BACFB-9C1F-4F0D-8B4E-910F3C6DFBC6}"/>
    <cellStyle name="40% - Énfasis5 3 2 2" xfId="1046" xr:uid="{C12B07E6-2CD6-4078-B8F1-7FE3E09A079C}"/>
    <cellStyle name="40% - Énfasis5 3 3" xfId="1047" xr:uid="{F71FF83A-EE77-4C8D-ADD4-80E86E035E08}"/>
    <cellStyle name="40% - Énfasis5 3 4" xfId="1990" xr:uid="{F41B6EA8-8EC3-4794-9763-41833B80BBB6}"/>
    <cellStyle name="40% - Énfasis5 4" xfId="1521" xr:uid="{E153BDD7-76AC-42C6-BD1C-7D7ED4578470}"/>
    <cellStyle name="40% - Énfasis5 4 2" xfId="1991" xr:uid="{A5D96ED6-C07B-4945-BE9F-3486501ED31B}"/>
    <cellStyle name="40% - Énfasis5 5" xfId="1522" xr:uid="{CF2F8A4C-BB7D-46B2-9ED8-9D8D4C8028E7}"/>
    <cellStyle name="40% - Énfasis5 5 2" xfId="1992" xr:uid="{7B526A4E-C17B-4C7C-BD49-AF09B9063EE9}"/>
    <cellStyle name="40% - Énfasis5 6" xfId="1523" xr:uid="{B3C8B91A-0A28-4309-9EBD-B21A30A3CC51}"/>
    <cellStyle name="40% - Énfasis5 6 2" xfId="1993" xr:uid="{C4B80866-E429-4CC0-8906-B25A81E20633}"/>
    <cellStyle name="40% - Énfasis5 7" xfId="1859" xr:uid="{31380DB3-B49F-4666-8E83-8DDB4772737C}"/>
    <cellStyle name="40% - Énfasis5 7 2" xfId="1887" xr:uid="{02E9E6BF-6358-4C14-9F21-C5FB877590D6}"/>
    <cellStyle name="40% - Énfasis5 8" xfId="47" xr:uid="{700ADFD3-921E-4E15-99EC-14360C5B7FB4}"/>
    <cellStyle name="40% - Énfasis6" xfId="32" builtinId="51" customBuiltin="1"/>
    <cellStyle name="40% - Énfasis6 10" xfId="245" xr:uid="{0DD9DACA-9DD0-404C-BFD4-51A767A9028E}"/>
    <cellStyle name="40% - Énfasis6 11" xfId="246" xr:uid="{BF079F0F-23EF-4664-B97F-6BA7D165AEBD}"/>
    <cellStyle name="40% - Énfasis6 12" xfId="247" xr:uid="{CBC7351B-F5F9-48FC-986C-58E32D50DC80}"/>
    <cellStyle name="40% - Énfasis6 13" xfId="248" xr:uid="{C487860A-E296-4655-93AE-FFFD9F1E8870}"/>
    <cellStyle name="40% - Énfasis6 14" xfId="249" xr:uid="{ED51BFFA-F9D8-4E36-9F79-505787CF3A55}"/>
    <cellStyle name="40% - Énfasis6 15" xfId="250" xr:uid="{241E4179-22F0-4A98-BF6F-EB397C32BEC1}"/>
    <cellStyle name="40% - Énfasis6 16" xfId="251" xr:uid="{71C56D8B-C4AB-42DE-BB66-2868180DE974}"/>
    <cellStyle name="40% - Énfasis6 17" xfId="252" xr:uid="{B512E298-8751-4A3D-96C6-D4FD5E0B46B7}"/>
    <cellStyle name="40% - Énfasis6 18" xfId="253" xr:uid="{6ABDD0B9-D55D-4463-B2B6-F114B5F56A4E}"/>
    <cellStyle name="40% - Énfasis6 19" xfId="254" xr:uid="{47109921-D7DE-4D4F-84FD-05F3176F8A51}"/>
    <cellStyle name="40% - Énfasis6 2" xfId="255" xr:uid="{E30A4313-423C-4A01-993F-915008CF1424}"/>
    <cellStyle name="40% - Énfasis6 2 2" xfId="1524" xr:uid="{12A91373-495F-414B-92BB-C7A897EB7651}"/>
    <cellStyle name="40% - Énfasis6 20" xfId="256" xr:uid="{A74F7EA8-A7AC-4B8E-858E-80889C7615BD}"/>
    <cellStyle name="40% - Énfasis6 21" xfId="917" xr:uid="{61E4E463-03A0-4360-B499-C6BBB59D495B}"/>
    <cellStyle name="40% - Énfasis6 21 2" xfId="1048" xr:uid="{79234389-A20A-4A07-9A98-42C84F0F0590}"/>
    <cellStyle name="40% - Énfasis6 21 2 2" xfId="1049" xr:uid="{CEF6696B-E897-48E8-9007-E5A4CC876B7D}"/>
    <cellStyle name="40% - Énfasis6 21 3" xfId="1050" xr:uid="{34BC6E9A-1A75-43CC-8A28-CE18734615FA}"/>
    <cellStyle name="40% - Énfasis6 21 3 2" xfId="1051" xr:uid="{1DF9E3AE-9FE5-4D50-B6A8-3CE1FBE178C7}"/>
    <cellStyle name="40% - Énfasis6 21 4" xfId="1052" xr:uid="{7F06E13D-79C7-4A44-8A53-B3EF4DDBBC0C}"/>
    <cellStyle name="40% - Énfasis6 22" xfId="958" xr:uid="{A907D5D4-A753-4A8B-A513-516019D76D05}"/>
    <cellStyle name="40% - Énfasis6 22 2" xfId="1053" xr:uid="{CB8902D8-1EA6-4799-8F0F-D088644AE601}"/>
    <cellStyle name="40% - Énfasis6 22 2 2" xfId="1054" xr:uid="{6DC5E3D2-B52F-4E18-819C-7BD9EDC2F15C}"/>
    <cellStyle name="40% - Énfasis6 22 3" xfId="1055" xr:uid="{5F73163E-BC77-4D4E-878E-15D962E7DAAC}"/>
    <cellStyle name="40% - Énfasis6 23" xfId="1525" xr:uid="{43682F13-5424-43AC-9FE3-FCC3628F839E}"/>
    <cellStyle name="40% - Énfasis6 24" xfId="1526" xr:uid="{A7708B4F-484B-4C1D-AEA3-13AD4033ECD8}"/>
    <cellStyle name="40% - Énfasis6 25" xfId="1862" xr:uid="{D22D7711-F67F-44AD-947F-BDF37775F3E5}"/>
    <cellStyle name="40% - Énfasis6 25 2" xfId="1886" xr:uid="{C7BF040D-8DB2-454B-A9DD-6EA99A051717}"/>
    <cellStyle name="40% - Énfasis6 26" xfId="48" xr:uid="{27D861AB-3220-4D56-94D0-F18F74919840}"/>
    <cellStyle name="40% - Énfasis6 3" xfId="257" xr:uid="{0CE7AF17-1AFD-4BD9-BD81-65D7512F6B7E}"/>
    <cellStyle name="40% - Énfasis6 3 2" xfId="1527" xr:uid="{48F20B7F-CD5C-449D-9824-5031A72D760E}"/>
    <cellStyle name="40% - Énfasis6 4" xfId="258" xr:uid="{8D601585-DD54-471F-9D58-BB13EA58C05E}"/>
    <cellStyle name="40% - Énfasis6 4 2" xfId="1528" xr:uid="{F8764CE5-BC9E-4C6E-A202-236829633E78}"/>
    <cellStyle name="40% - Énfasis6 5" xfId="259" xr:uid="{A3DD548C-6ECD-49EE-92BD-900526498DE9}"/>
    <cellStyle name="40% - Énfasis6 6" xfId="260" xr:uid="{C5D292A3-5675-49F4-9533-4A0D23BDA044}"/>
    <cellStyle name="40% - Énfasis6 7" xfId="261" xr:uid="{42B4205D-0CD1-453B-BC8A-F97DD400E3AB}"/>
    <cellStyle name="40% - Énfasis6 8" xfId="262" xr:uid="{6CA4319F-2F7E-45FC-A174-8FE0FE35BBA3}"/>
    <cellStyle name="40% - Énfasis6 9" xfId="263" xr:uid="{A6E2AB41-7673-4422-95A1-3A44AA5E6453}"/>
    <cellStyle name="60% - Énfasis1 10" xfId="264" xr:uid="{89E1151E-EF9F-4753-A31C-99DCE7D24DFA}"/>
    <cellStyle name="60% - Énfasis1 11" xfId="265" xr:uid="{68AEF5A6-435B-47F5-9FBA-6E05A160C987}"/>
    <cellStyle name="60% - Énfasis1 12" xfId="266" xr:uid="{D7D40068-1DA0-4705-B298-F70373D60C7C}"/>
    <cellStyle name="60% - Énfasis1 13" xfId="267" xr:uid="{8E3AEB23-5284-423F-94B3-EA710EA03F2E}"/>
    <cellStyle name="60% - Énfasis1 14" xfId="268" xr:uid="{E55BB09B-C4E4-4D08-A84A-04ADD38159B3}"/>
    <cellStyle name="60% - Énfasis1 15" xfId="269" xr:uid="{70E32ED3-CBC7-4C58-AB2E-AAA7C35E1EE1}"/>
    <cellStyle name="60% - Énfasis1 16" xfId="270" xr:uid="{8B6151DF-60E6-4C84-9271-68C6404DA220}"/>
    <cellStyle name="60% - Énfasis1 17" xfId="271" xr:uid="{3F4F43A4-2006-4137-8F44-C7E629A8E0B0}"/>
    <cellStyle name="60% - Énfasis1 18" xfId="272" xr:uid="{B3AE26FE-F87E-421E-AE03-C8FBDA4C9A86}"/>
    <cellStyle name="60% - Énfasis1 19" xfId="273" xr:uid="{BBC20001-4600-47D0-A3C0-ABDCC3F90B69}"/>
    <cellStyle name="60% - Énfasis1 2" xfId="274" xr:uid="{89C7B53B-DA7E-4850-9900-2104B226EE62}"/>
    <cellStyle name="60% - Énfasis1 20" xfId="275" xr:uid="{A6909B74-9A95-4EF4-B36F-81A5E172C400}"/>
    <cellStyle name="60% - Énfasis1 21" xfId="898" xr:uid="{89896205-7D75-4CDF-B8D9-77253D88FD0B}"/>
    <cellStyle name="60% - Énfasis1 22" xfId="1529" xr:uid="{796EBE4E-086B-43E4-939E-03EBDD91D2CC}"/>
    <cellStyle name="60% - Énfasis1 23" xfId="1848" xr:uid="{1424A398-E9CA-4FF7-86A4-6412092E4534}"/>
    <cellStyle name="60% - Énfasis1 23 2" xfId="1869" xr:uid="{B3536A90-57AD-4CFA-8BD2-4DF662B651FB}"/>
    <cellStyle name="60% - Énfasis1 24" xfId="49" xr:uid="{16AA9DCE-95F8-4464-83E7-E1188A24EAE8}"/>
    <cellStyle name="60% - Énfasis1 24 2" xfId="1952" xr:uid="{C208780F-973B-476A-AAA6-D83864E2A482}"/>
    <cellStyle name="60% - Énfasis1 3" xfId="276" xr:uid="{8F51C288-510A-4890-96F8-8995EE41B459}"/>
    <cellStyle name="60% - Énfasis1 4" xfId="277" xr:uid="{97E2460E-E7C5-4A26-B140-441F9D709EE1}"/>
    <cellStyle name="60% - Énfasis1 5" xfId="278" xr:uid="{69094ABB-9128-4AE8-A3A7-D4ACF41315CD}"/>
    <cellStyle name="60% - Énfasis1 6" xfId="279" xr:uid="{F5527649-CE99-48AC-8877-8E37F7683A4D}"/>
    <cellStyle name="60% - Énfasis1 7" xfId="280" xr:uid="{BDC6CEDD-6784-436C-A739-FBF59403D4A8}"/>
    <cellStyle name="60% - Énfasis1 8" xfId="281" xr:uid="{7383FEC3-EB08-43D1-97C5-E4E75881BB0A}"/>
    <cellStyle name="60% - Énfasis1 8 2" xfId="1962" xr:uid="{00C42AB7-AF44-4848-94B7-FF6116A3682A}"/>
    <cellStyle name="60% - Énfasis1 9" xfId="282" xr:uid="{9876A0B6-5A1E-4CE1-859E-E250F9264D6A}"/>
    <cellStyle name="60% - Énfasis2 2" xfId="902" xr:uid="{78A049BB-DE71-4E3C-B391-F6914F0ACB0A}"/>
    <cellStyle name="60% - Énfasis2 2 2" xfId="1940" xr:uid="{958A91CB-0D1C-463A-BBD4-532701352930}"/>
    <cellStyle name="60% - Énfasis2 2 3" xfId="1912" xr:uid="{DB37791E-8CF9-4837-B2F3-5C13F6BAFE33}"/>
    <cellStyle name="60% - Énfasis2 3" xfId="1530" xr:uid="{17DD1E25-CA8F-432F-A895-30E110C26B90}"/>
    <cellStyle name="60% - Énfasis2 3 2" xfId="1994" xr:uid="{8FF3EC54-C98E-457C-921E-96CD80912301}"/>
    <cellStyle name="60% - Énfasis2 4" xfId="1851" xr:uid="{EBF5CCDA-C7EB-422D-97F3-7A8D19F78C8D}"/>
    <cellStyle name="60% - Énfasis2 4 2" xfId="1947" xr:uid="{631B3C3D-D9CF-448D-9E3D-A7DDF5042459}"/>
    <cellStyle name="60% - Énfasis2 5" xfId="50" xr:uid="{5E335F66-C340-4968-8FDB-FBCE58AF9C6E}"/>
    <cellStyle name="60% - Énfasis2 6" xfId="1995" xr:uid="{D49E60D0-E2E4-4BE9-9EF5-D111A67AB6E6}"/>
    <cellStyle name="60% - Énfasis2 7" xfId="1996" xr:uid="{FAD1EF3F-E10F-49C3-A358-80736ECB6160}"/>
    <cellStyle name="60% - Énfasis2 8" xfId="1963" xr:uid="{B01DD538-A6AB-41B4-9544-DB81DD651C53}"/>
    <cellStyle name="60% - Énfasis2 9" xfId="1953" xr:uid="{7B2056F6-0455-48D5-B0C1-8DF08B9FFFA6}"/>
    <cellStyle name="60% - Énfasis3 10" xfId="283" xr:uid="{E9C390C2-366C-4255-9F7F-9DB179602A8E}"/>
    <cellStyle name="60% - Énfasis3 11" xfId="284" xr:uid="{F5FE6AF0-710F-4050-8725-19F47B8CCA0E}"/>
    <cellStyle name="60% - Énfasis3 12" xfId="285" xr:uid="{3593781F-8588-4847-8AC8-E0F4A838B26D}"/>
    <cellStyle name="60% - Énfasis3 13" xfId="286" xr:uid="{963A9D73-87F5-4BFA-81D9-A6D96749F13A}"/>
    <cellStyle name="60% - Énfasis3 14" xfId="287" xr:uid="{865B70BE-9E46-479A-AA38-6A108A98F207}"/>
    <cellStyle name="60% - Énfasis3 15" xfId="288" xr:uid="{31B8EEF5-F594-46E0-8ADC-175393F379F9}"/>
    <cellStyle name="60% - Énfasis3 16" xfId="289" xr:uid="{8A58624F-D50E-4738-BE72-E4840360D7DE}"/>
    <cellStyle name="60% - Énfasis3 17" xfId="290" xr:uid="{35AEE40A-87C4-4F92-BEDA-A90A43F1427C}"/>
    <cellStyle name="60% - Énfasis3 18" xfId="291" xr:uid="{DCC60D68-24A8-4181-98F6-9780C1CB485E}"/>
    <cellStyle name="60% - Énfasis3 19" xfId="292" xr:uid="{D6624A7E-EC67-478B-B1DA-C82043A610B8}"/>
    <cellStyle name="60% - Énfasis3 2" xfId="293" xr:uid="{38488155-0519-43B4-AD07-D401087709AC}"/>
    <cellStyle name="60% - Énfasis3 20" xfId="294" xr:uid="{DF393BA5-7273-4026-8A77-280283F0EC38}"/>
    <cellStyle name="60% - Énfasis3 21" xfId="906" xr:uid="{DEA45A67-BD4F-412B-BA0F-1D998590F05E}"/>
    <cellStyle name="60% - Énfasis3 22" xfId="1531" xr:uid="{FDEE1B66-0453-4B51-82E9-79179CADE188}"/>
    <cellStyle name="60% - Énfasis3 23" xfId="1854" xr:uid="{2B75833F-B20C-4B72-9C25-455AE44F0A23}"/>
    <cellStyle name="60% - Énfasis3 23 2" xfId="1921" xr:uid="{29FC14F5-AD2E-4A13-87C7-82704CC081B8}"/>
    <cellStyle name="60% - Énfasis3 24" xfId="51" xr:uid="{87AAD7DA-7555-4A65-AD4C-8D29D06214E1}"/>
    <cellStyle name="60% - Énfasis3 24 2" xfId="1954" xr:uid="{7113707F-4B77-4049-9B80-CA119EE8BFA7}"/>
    <cellStyle name="60% - Énfasis3 3" xfId="295" xr:uid="{559000CA-0F26-4816-94D4-94353AA63AEF}"/>
    <cellStyle name="60% - Énfasis3 4" xfId="296" xr:uid="{1ABD1733-9083-44A4-9D9C-9B812EC70F7F}"/>
    <cellStyle name="60% - Énfasis3 5" xfId="297" xr:uid="{C396E98B-AF28-474F-974C-9E058CA15AA6}"/>
    <cellStyle name="60% - Énfasis3 6" xfId="298" xr:uid="{7FC9A64A-257D-4C73-8681-97E7756DCAA1}"/>
    <cellStyle name="60% - Énfasis3 7" xfId="299" xr:uid="{3526ECD3-27E4-49E7-B33C-BB4431CEB775}"/>
    <cellStyle name="60% - Énfasis3 8" xfId="300" xr:uid="{454B7857-C47C-42FC-8A1F-18E56D444B83}"/>
    <cellStyle name="60% - Énfasis3 8 2" xfId="1964" xr:uid="{2BD1970E-B280-47AF-AA07-CAD548CD3124}"/>
    <cellStyle name="60% - Énfasis3 9" xfId="301" xr:uid="{0547506B-7E2D-43F5-A8B6-615B845C4780}"/>
    <cellStyle name="60% - Énfasis4 10" xfId="302" xr:uid="{EA28DBC6-7429-4FFC-84BC-2F15BBA36BDB}"/>
    <cellStyle name="60% - Énfasis4 11" xfId="303" xr:uid="{B7A8314C-D71E-4267-B1A5-B7DDD5677C96}"/>
    <cellStyle name="60% - Énfasis4 12" xfId="304" xr:uid="{8F8136AA-3021-44DC-8D91-E62313C051AA}"/>
    <cellStyle name="60% - Énfasis4 13" xfId="305" xr:uid="{34993F3D-C4E8-4D7A-AFFA-AA51BEC19DBC}"/>
    <cellStyle name="60% - Énfasis4 14" xfId="306" xr:uid="{D9F67F8F-720A-4917-AD3F-E4CC99BC37BC}"/>
    <cellStyle name="60% - Énfasis4 15" xfId="307" xr:uid="{0354D786-9682-4896-8ACB-B614B46A58A9}"/>
    <cellStyle name="60% - Énfasis4 16" xfId="308" xr:uid="{7B9701BF-3AEF-4067-BE41-EB543EEA6630}"/>
    <cellStyle name="60% - Énfasis4 17" xfId="309" xr:uid="{4898C9BB-135D-423B-9FC5-8AAAB5BBEFD1}"/>
    <cellStyle name="60% - Énfasis4 18" xfId="310" xr:uid="{1D02ED21-3820-47C8-BF95-CF9BBF5DA5D0}"/>
    <cellStyle name="60% - Énfasis4 19" xfId="311" xr:uid="{F5DE3710-B8C3-4A52-B594-C58E9A50B769}"/>
    <cellStyle name="60% - Énfasis4 2" xfId="312" xr:uid="{CA4B1FE1-64F6-4923-9B22-B2514B6D5972}"/>
    <cellStyle name="60% - Énfasis4 20" xfId="313" xr:uid="{DA26BFF8-9EE5-4E32-8165-F79A64F24ACB}"/>
    <cellStyle name="60% - Énfasis4 21" xfId="910" xr:uid="{8678212E-89DB-42DB-8C89-75891AA28B43}"/>
    <cellStyle name="60% - Énfasis4 22" xfId="1532" xr:uid="{394F99BA-6E9D-4135-8B12-2695BFC4BFA0}"/>
    <cellStyle name="60% - Énfasis4 23" xfId="1857" xr:uid="{CD397353-9620-4028-A4B5-477D28EB3921}"/>
    <cellStyle name="60% - Énfasis4 23 2" xfId="1868" xr:uid="{A1DCE06B-07D5-455E-8630-E55C7B2A678F}"/>
    <cellStyle name="60% - Énfasis4 24" xfId="52" xr:uid="{115CD9AA-F09D-42F6-B301-B9E101C74E1A}"/>
    <cellStyle name="60% - Énfasis4 24 2" xfId="1955" xr:uid="{17E350D2-C02D-4B7B-8352-61678F9A639C}"/>
    <cellStyle name="60% - Énfasis4 3" xfId="314" xr:uid="{40926921-D72E-45CC-8FEB-5B3911D681DB}"/>
    <cellStyle name="60% - Énfasis4 4" xfId="315" xr:uid="{7C3672A9-0085-470C-8B3B-87F4C215B821}"/>
    <cellStyle name="60% - Énfasis4 5" xfId="316" xr:uid="{A0F538EC-C8CA-40D4-B0EC-0C6A65EA5651}"/>
    <cellStyle name="60% - Énfasis4 6" xfId="317" xr:uid="{153E4B15-3657-4026-8D47-F551BC6678B0}"/>
    <cellStyle name="60% - Énfasis4 7" xfId="318" xr:uid="{C875B65E-C502-40C5-9265-53B49C8DD642}"/>
    <cellStyle name="60% - Énfasis4 8" xfId="319" xr:uid="{31C07C4E-69D7-4A27-813E-EC6594FC6551}"/>
    <cellStyle name="60% - Énfasis4 8 2" xfId="1965" xr:uid="{DF0F97AE-D012-4FC7-A405-C2FA7197A2B7}"/>
    <cellStyle name="60% - Énfasis4 9" xfId="320" xr:uid="{E63854E4-C57C-4D3C-9C64-D42F3A7B3DF8}"/>
    <cellStyle name="60% - Énfasis5 10" xfId="321" xr:uid="{A662118A-7CA4-4471-AF4B-F2BAECC84304}"/>
    <cellStyle name="60% - Énfasis5 11" xfId="322" xr:uid="{FADB5B8E-3FBA-420D-847C-126DA98EEDA2}"/>
    <cellStyle name="60% - Énfasis5 12" xfId="323" xr:uid="{4A19D057-1482-4734-95F5-1AAA21F612E2}"/>
    <cellStyle name="60% - Énfasis5 13" xfId="324" xr:uid="{F95C3BC1-E364-42A4-92D0-E07FF6AED343}"/>
    <cellStyle name="60% - Énfasis5 14" xfId="325" xr:uid="{6914A03E-9FC2-49C6-9C4A-92BF5C0E87EA}"/>
    <cellStyle name="60% - Énfasis5 15" xfId="326" xr:uid="{CBFDFB88-6F7E-4A81-9736-838DBDBAFEAA}"/>
    <cellStyle name="60% - Énfasis5 16" xfId="327" xr:uid="{6F918B14-669C-435B-B9DB-1D4E36945866}"/>
    <cellStyle name="60% - Énfasis5 17" xfId="328" xr:uid="{97581E8E-A613-4ADC-BDD6-7E1CD8DE2563}"/>
    <cellStyle name="60% - Énfasis5 18" xfId="329" xr:uid="{6495C1AA-F80E-4CAE-8773-0CCF0C213594}"/>
    <cellStyle name="60% - Énfasis5 19" xfId="330" xr:uid="{7EA0AF7D-8B32-4440-80DA-D06AC128FB68}"/>
    <cellStyle name="60% - Énfasis5 2" xfId="331" xr:uid="{38603DB8-34A3-465A-B78E-64077B893B83}"/>
    <cellStyle name="60% - Énfasis5 20" xfId="332" xr:uid="{8AC0D17C-4387-4962-B923-96F165837B9D}"/>
    <cellStyle name="60% - Énfasis5 21" xfId="914" xr:uid="{0B9FB417-FD02-4B97-B482-91AC0AC994A9}"/>
    <cellStyle name="60% - Énfasis5 22" xfId="1533" xr:uid="{11840D33-46D5-4E37-A50B-9BFD38879BDA}"/>
    <cellStyle name="60% - Énfasis5 23" xfId="1860" xr:uid="{7F0E28BE-2082-4F8B-8AA8-FDB74CD866A4}"/>
    <cellStyle name="60% - Énfasis5 23 2" xfId="1920" xr:uid="{05C9C7DF-EF7C-42C3-ACB4-BD57AE98C0D4}"/>
    <cellStyle name="60% - Énfasis5 24" xfId="53" xr:uid="{FAB8470A-451D-4FC1-8C63-DBA3313A82CC}"/>
    <cellStyle name="60% - Énfasis5 24 2" xfId="1956" xr:uid="{B7660A60-3BB2-4747-B258-B279506AD59E}"/>
    <cellStyle name="60% - Énfasis5 3" xfId="333" xr:uid="{DA55A085-498F-4268-BA83-F0BA4BB8F9FC}"/>
    <cellStyle name="60% - Énfasis5 4" xfId="334" xr:uid="{EA1CCD7D-9D67-436B-A8B3-0F3FC76871F0}"/>
    <cellStyle name="60% - Énfasis5 5" xfId="335" xr:uid="{4876E946-3B86-4548-A134-6AB38F4887EA}"/>
    <cellStyle name="60% - Énfasis5 6" xfId="336" xr:uid="{6E45591B-1FB9-4360-ABEB-007CD01A7124}"/>
    <cellStyle name="60% - Énfasis5 7" xfId="337" xr:uid="{10D8ED38-E9C4-42B5-9BA9-4F0797CC51C8}"/>
    <cellStyle name="60% - Énfasis5 8" xfId="338" xr:uid="{0D5FFCAA-C2F0-4900-A625-C72C39C195FA}"/>
    <cellStyle name="60% - Énfasis5 8 2" xfId="1966" xr:uid="{EEEC2B0A-C9CE-41C7-B5F0-321E82DB24B7}"/>
    <cellStyle name="60% - Énfasis5 9" xfId="339" xr:uid="{A8F1CDD5-3962-4832-8748-4F89B1ECE324}"/>
    <cellStyle name="60% - Énfasis6 10" xfId="340" xr:uid="{9563ABE4-032C-461C-86A2-E0B1C1B18EFC}"/>
    <cellStyle name="60% - Énfasis6 11" xfId="341" xr:uid="{DBC37DBE-A45F-4636-8151-4E4305B55463}"/>
    <cellStyle name="60% - Énfasis6 12" xfId="342" xr:uid="{136EA809-12DC-41FC-B4DE-031F86AA02F8}"/>
    <cellStyle name="60% - Énfasis6 13" xfId="343" xr:uid="{5372AE33-D33E-438C-AF36-2A64933F1F00}"/>
    <cellStyle name="60% - Énfasis6 14" xfId="344" xr:uid="{B9A57602-8A2B-484E-A45B-ED52877E49F5}"/>
    <cellStyle name="60% - Énfasis6 15" xfId="345" xr:uid="{8B0D37CB-54A2-419B-A733-99A33B15C629}"/>
    <cellStyle name="60% - Énfasis6 16" xfId="346" xr:uid="{53107F19-E65A-40F8-AE38-37AA9B8D950D}"/>
    <cellStyle name="60% - Énfasis6 17" xfId="347" xr:uid="{3853C541-61CD-4FCD-9711-50859E919295}"/>
    <cellStyle name="60% - Énfasis6 18" xfId="348" xr:uid="{A99608E1-4BEF-4E85-8A6E-DA504E899BD0}"/>
    <cellStyle name="60% - Énfasis6 19" xfId="349" xr:uid="{02B70FF5-A27D-4EDD-A02E-698D6936CC11}"/>
    <cellStyle name="60% - Énfasis6 2" xfId="350" xr:uid="{CAD0745C-390D-4F68-B54F-CD46FDA1357E}"/>
    <cellStyle name="60% - Énfasis6 20" xfId="351" xr:uid="{C2500921-C4D8-472A-960C-5B697A66E383}"/>
    <cellStyle name="60% - Énfasis6 21" xfId="918" xr:uid="{1E98E555-2C07-4597-BF6A-E1C134ADB9DC}"/>
    <cellStyle name="60% - Énfasis6 22" xfId="1863" xr:uid="{FCF0FA3B-DF40-4850-AD1C-DEDC643B669C}"/>
    <cellStyle name="60% - Énfasis6 22 2" xfId="1867" xr:uid="{5623407D-ADD4-4F19-92C0-7A298360CF36}"/>
    <cellStyle name="60% - Énfasis6 23" xfId="54" xr:uid="{5B9258A8-FE12-428F-B472-530F0F8C9502}"/>
    <cellStyle name="60% - Énfasis6 23 2" xfId="1957" xr:uid="{C3CBBEB8-B886-4096-913A-A1AF2214F903}"/>
    <cellStyle name="60% - Énfasis6 3" xfId="352" xr:uid="{A633000E-3120-46DC-9B81-A4DD68C214E6}"/>
    <cellStyle name="60% - Énfasis6 4" xfId="353" xr:uid="{DBEE3557-FD56-4559-AA71-D6BAB5A5EDDC}"/>
    <cellStyle name="60% - Énfasis6 5" xfId="354" xr:uid="{386BAD75-B282-49CD-8D26-27F7E13EEDE9}"/>
    <cellStyle name="60% - Énfasis6 6" xfId="355" xr:uid="{94B93280-4CA0-4491-BD09-31C1DE3A03BA}"/>
    <cellStyle name="60% - Énfasis6 7" xfId="356" xr:uid="{8820B44D-E880-469A-A7A2-478BE98A277F}"/>
    <cellStyle name="60% - Énfasis6 8" xfId="357" xr:uid="{4EA20177-CC9F-40FB-A5AA-7D22899FFF70}"/>
    <cellStyle name="60% - Énfasis6 8 2" xfId="1967" xr:uid="{EA775AAD-468D-4E9E-85BE-A3D58F33C4FB}"/>
    <cellStyle name="60% - Énfasis6 9" xfId="358" xr:uid="{82C4009B-BF72-47B6-BF38-FB04B5CD71E8}"/>
    <cellStyle name="a_quebra_2" xfId="1534" xr:uid="{CA2CF4BF-F87D-4003-85AE-64C22A581058}"/>
    <cellStyle name="A3 297 x 420 mm" xfId="55" xr:uid="{35EE8ACF-8895-4097-A6DA-7C02C1107DAE}"/>
    <cellStyle name="A3 297 x 420 mm 10" xfId="359" xr:uid="{4D3A6579-D905-4A01-8E90-4F6309965313}"/>
    <cellStyle name="A3 297 x 420 mm 10 2" xfId="1056" xr:uid="{58FE0E05-9429-41A5-8170-E04877B2F767}"/>
    <cellStyle name="A3 297 x 420 mm 10 3" xfId="2323" xr:uid="{52BDFAB1-B93E-4A5D-99A3-7E0389E63414}"/>
    <cellStyle name="A3 297 x 420 mm 11" xfId="360" xr:uid="{FF961578-7CC5-41C1-8C4B-E78C825A82CE}"/>
    <cellStyle name="A3 297 x 420 mm 11 2" xfId="2324" xr:uid="{EAB3CA81-DF5D-404C-A227-BD69CF774E69}"/>
    <cellStyle name="A3 297 x 420 mm 12" xfId="361" xr:uid="{CB9B2C0E-7653-4379-B8D9-29D984E4FB78}"/>
    <cellStyle name="A3 297 x 420 mm 12 2" xfId="2325" xr:uid="{5DCAD8DE-2045-4303-913C-5E641233C296}"/>
    <cellStyle name="A3 297 x 420 mm 13" xfId="362" xr:uid="{93BE9322-DC46-4307-86DF-8235F955B54C}"/>
    <cellStyle name="A3 297 x 420 mm 13 2" xfId="2326" xr:uid="{3B9D7270-50CA-47A5-9BFE-6AF43867CC5D}"/>
    <cellStyle name="A3 297 x 420 mm 14" xfId="363" xr:uid="{1118042F-A1DD-4B01-B707-A6AAA20F6700}"/>
    <cellStyle name="A3 297 x 420 mm 14 2" xfId="2327" xr:uid="{01A68331-62DC-4041-A4C6-5D3988173D1F}"/>
    <cellStyle name="A3 297 x 420 mm 15" xfId="364" xr:uid="{306A184F-CBE1-4181-A6D6-62BACF3953F6}"/>
    <cellStyle name="A3 297 x 420 mm 15 2" xfId="2328" xr:uid="{E1363141-9C10-4503-9ACB-B33C7F555389}"/>
    <cellStyle name="A3 297 x 420 mm 16" xfId="365" xr:uid="{67D3BFDE-EFB4-4F6B-B738-CB38DC2FBAD6}"/>
    <cellStyle name="A3 297 x 420 mm 16 2" xfId="2329" xr:uid="{D0DDEC37-5723-490A-9D63-D23997288B8A}"/>
    <cellStyle name="A3 297 x 420 mm 17" xfId="366" xr:uid="{5A4D5005-8CBA-44A2-88C0-BE7D72BD641B}"/>
    <cellStyle name="A3 297 x 420 mm 17 2" xfId="2330" xr:uid="{A4F271BC-0B17-4359-B596-A47D67E9BD2F}"/>
    <cellStyle name="A3 297 x 420 mm 18" xfId="367" xr:uid="{4B9F01CA-C5A2-416F-9F09-D6BA97C22B1F}"/>
    <cellStyle name="A3 297 x 420 mm 18 2" xfId="2331" xr:uid="{00860625-5A1A-45D9-A07C-1EFF2BF879A2}"/>
    <cellStyle name="A3 297 x 420 mm 19" xfId="368" xr:uid="{896BCFC3-F3B7-4C13-BDAF-2CCCDA2BE1D1}"/>
    <cellStyle name="A3 297 x 420 mm 19 2" xfId="2332" xr:uid="{2F49D4E8-3884-437B-A548-F58CC809335B}"/>
    <cellStyle name="A3 297 x 420 mm 2" xfId="87" xr:uid="{2F650551-8356-47C0-A546-359B4E6163B5}"/>
    <cellStyle name="A3 297 x 420 mm 2 2" xfId="1057" xr:uid="{E04750BB-40BF-4883-B18B-DD7AB08EECFF}"/>
    <cellStyle name="A3 297 x 420 mm 2 2 2" xfId="2039" xr:uid="{9910B754-9C86-4F45-8F7A-8276239A068F}"/>
    <cellStyle name="A3 297 x 420 mm 2 2 3" xfId="2478" xr:uid="{1A2106DF-B408-4674-BEF5-E2E8914065C3}"/>
    <cellStyle name="A3 297 x 420 mm 2 3" xfId="1959" xr:uid="{8792DCD2-F902-494A-A4E7-F8163C2DE364}"/>
    <cellStyle name="A3 297 x 420 mm 2 4" xfId="2317" xr:uid="{48D2C2AA-3E67-497D-B409-C4C8BC46F8CF}"/>
    <cellStyle name="A3 297 x 420 mm 20" xfId="369" xr:uid="{537FEAC8-C9CE-4639-A277-7FEFB27BD63C}"/>
    <cellStyle name="A3 297 x 420 mm 20 2" xfId="2333" xr:uid="{4248DB30-C94B-4712-8118-34172C1CF568}"/>
    <cellStyle name="A3 297 x 420 mm 21" xfId="370" xr:uid="{074390CF-934C-427E-B317-73A06B2B7516}"/>
    <cellStyle name="A3 297 x 420 mm 21 2" xfId="2334" xr:uid="{9CE395F5-9268-41F3-94F3-00BF6E0AE99E}"/>
    <cellStyle name="A3 297 x 420 mm 22" xfId="371" xr:uid="{0ACF03C7-184C-4EF1-8C20-8AA5BB4AC372}"/>
    <cellStyle name="A3 297 x 420 mm 22 2" xfId="2335" xr:uid="{0CE74834-D941-4FF1-B189-2BA47176B3C5}"/>
    <cellStyle name="A3 297 x 420 mm 23" xfId="372" xr:uid="{C23FD9B4-F29D-43A5-A1BE-C011462F054A}"/>
    <cellStyle name="A3 297 x 420 mm 23 2" xfId="2336" xr:uid="{B83A8AD9-F33D-4126-A5DB-F28E7FDECBF7}"/>
    <cellStyle name="A3 297 x 420 mm 24" xfId="373" xr:uid="{67900A7C-A535-4AE6-85E4-DADBC74E58C1}"/>
    <cellStyle name="A3 297 x 420 mm 24 2" xfId="2337" xr:uid="{C17D68D4-9C90-4BCA-A283-E039D1741878}"/>
    <cellStyle name="A3 297 x 420 mm 25" xfId="374" xr:uid="{3F2661DA-7684-4A60-B06F-C48BDD84A65B}"/>
    <cellStyle name="A3 297 x 420 mm 25 2" xfId="2338" xr:uid="{69AC8215-2393-4601-B758-BDFF92B2F5AC}"/>
    <cellStyle name="A3 297 x 420 mm 26" xfId="375" xr:uid="{30B28F71-75C0-4DB5-8E0C-7894F5E0A163}"/>
    <cellStyle name="A3 297 x 420 mm 26 2" xfId="2339" xr:uid="{3816A7EE-182F-4DF3-9830-7A779802955D}"/>
    <cellStyle name="A3 297 x 420 mm 27" xfId="376" xr:uid="{06C44F5C-E299-4FDC-B381-65D79D7FFCFD}"/>
    <cellStyle name="A3 297 x 420 mm 27 2" xfId="2340" xr:uid="{649A5D52-C8DB-4276-9BED-5D1154B477DF}"/>
    <cellStyle name="A3 297 x 420 mm 28" xfId="377" xr:uid="{CCF6A036-F32D-4B12-8669-ED44074B1C02}"/>
    <cellStyle name="A3 297 x 420 mm 28 2" xfId="2341" xr:uid="{D719CC32-253B-4BCD-AF26-8353DEBD5034}"/>
    <cellStyle name="A3 297 x 420 mm 29" xfId="378" xr:uid="{D4A071D6-0154-4C11-B190-545C0B174F18}"/>
    <cellStyle name="A3 297 x 420 mm 29 2" xfId="2342" xr:uid="{FC7A6553-97D1-4258-8C8C-398CBC4AEEF5}"/>
    <cellStyle name="A3 297 x 420 mm 3" xfId="88" xr:uid="{C9F03A16-58D8-4779-9F6B-409A0B2732FC}"/>
    <cellStyle name="A3 297 x 420 mm 3 2" xfId="919" xr:uid="{D2D46B72-A240-40D8-BD27-C21076C2B3E9}"/>
    <cellStyle name="A3 297 x 420 mm 3 3" xfId="2318" xr:uid="{8D4186CB-13E8-4551-A226-110FD0522A27}"/>
    <cellStyle name="A3 297 x 420 mm 30" xfId="379" xr:uid="{1DB5C9A7-0C48-4394-83CE-4429586E838F}"/>
    <cellStyle name="A3 297 x 420 mm 30 2" xfId="2343" xr:uid="{0D73C431-5FD1-4038-AD00-2982643380B4}"/>
    <cellStyle name="A3 297 x 420 mm 31" xfId="380" xr:uid="{36DB8B33-AB17-4F74-9165-D9A2D47AF5DE}"/>
    <cellStyle name="A3 297 x 420 mm 31 2" xfId="2344" xr:uid="{54ABB6F5-06D0-40D0-98C0-0CD24E067C83}"/>
    <cellStyle name="A3 297 x 420 mm 32" xfId="381" xr:uid="{A9457965-72BC-4A60-9283-E3973F3CBCFC}"/>
    <cellStyle name="A3 297 x 420 mm 32 2" xfId="2345" xr:uid="{F390D750-2869-4595-A5CF-58B8B6FB5A05}"/>
    <cellStyle name="A3 297 x 420 mm 33" xfId="382" xr:uid="{C7AE4C71-1219-4434-9945-48A79A07257F}"/>
    <cellStyle name="A3 297 x 420 mm 33 2" xfId="2346" xr:uid="{70EE4DA0-7628-43B1-B2E6-EA0F4C160DB9}"/>
    <cellStyle name="A3 297 x 420 mm 34" xfId="383" xr:uid="{F066484B-F33B-48E9-9DE5-564F446CB762}"/>
    <cellStyle name="A3 297 x 420 mm 34 2" xfId="2347" xr:uid="{BD12EA4E-3237-492D-AEBB-D514B112FDED}"/>
    <cellStyle name="A3 297 x 420 mm 35" xfId="384" xr:uid="{1E21FB5E-3B0A-46FF-AC2B-E6BB87C0AF0E}"/>
    <cellStyle name="A3 297 x 420 mm 35 2" xfId="2348" xr:uid="{743D5932-8D6B-4FCA-A5BC-A3711129D6C1}"/>
    <cellStyle name="A3 297 x 420 mm 36" xfId="385" xr:uid="{2C14029A-50FE-474E-8F5E-8A8F0CA305EA}"/>
    <cellStyle name="A3 297 x 420 mm 36 2" xfId="2349" xr:uid="{7F672090-3357-48EC-9C59-2B27CF84615E}"/>
    <cellStyle name="A3 297 x 420 mm 37" xfId="386" xr:uid="{B8BB4514-53B9-4851-B112-CE3CD09A9FBB}"/>
    <cellStyle name="A3 297 x 420 mm 37 2" xfId="2350" xr:uid="{D7076FC3-0467-47E5-8CCB-DFAA97D78B4A}"/>
    <cellStyle name="A3 297 x 420 mm 4" xfId="90" xr:uid="{160136BF-8098-4137-B747-3F719BDB31E1}"/>
    <cellStyle name="A3 297 x 420 mm 4 2" xfId="2320" xr:uid="{9AB4797B-B74A-47EA-A4DE-C1C553028AA6}"/>
    <cellStyle name="A3 297 x 420 mm 5" xfId="91" xr:uid="{D308F793-685B-4990-B299-6DA1EA49825C}"/>
    <cellStyle name="A3 297 x 420 mm 5 2" xfId="2321" xr:uid="{CD2F0472-0F02-4350-BAA4-A01E5651A330}"/>
    <cellStyle name="A3 297 x 420 mm 6" xfId="387" xr:uid="{ACA9BBC0-34EB-4035-8CEB-657C06B80923}"/>
    <cellStyle name="A3 297 x 420 mm 6 2" xfId="2351" xr:uid="{4D684B32-70DB-46F6-B682-0397CB73D1C7}"/>
    <cellStyle name="A3 297 x 420 mm 7" xfId="388" xr:uid="{C40B164F-3908-43B8-B855-F9DF109571B7}"/>
    <cellStyle name="A3 297 x 420 mm 7 2" xfId="2352" xr:uid="{4D73E2E3-6F10-4213-A28E-34878F399391}"/>
    <cellStyle name="A3 297 x 420 mm 8" xfId="389" xr:uid="{3EB35494-C543-447A-B9CC-DB45C016B346}"/>
    <cellStyle name="A3 297 x 420 mm 8 2" xfId="2353" xr:uid="{6AAA858A-DCC9-4F4C-9696-088311EA6DB8}"/>
    <cellStyle name="A3 297 x 420 mm 9" xfId="390" xr:uid="{BA1CA11C-01F6-4A07-812A-C904384810CD}"/>
    <cellStyle name="A3 297 x 420 mm 9 2" xfId="2354" xr:uid="{8D0A2C57-DB5C-44AE-B92A-08E6084B981E}"/>
    <cellStyle name="Buena 2" xfId="883" xr:uid="{B935249F-C7AC-4A37-A812-9DE5C8A82019}"/>
    <cellStyle name="Buena 2 2" xfId="1942" xr:uid="{0DCBB3FA-5361-403F-8D21-57B2667E47AD}"/>
    <cellStyle name="Buena 2 3" xfId="1911" xr:uid="{E0ADF94F-AD24-42B9-A06F-A09BFA0DFB49}"/>
    <cellStyle name="Buena 3" xfId="1535" xr:uid="{A398D2F8-7CBB-4A33-AF89-21FB4B47C003}"/>
    <cellStyle name="Buena 3 2" xfId="1997" xr:uid="{D0F8F47C-2BCF-433D-8005-031FD6E1D1C4}"/>
    <cellStyle name="Buena 4" xfId="1998" xr:uid="{AB3B73E5-09D6-4E51-A890-98D41B2527E4}"/>
    <cellStyle name="Buena 5" xfId="1999" xr:uid="{ADD13863-C9C0-4566-A5E2-2F61DFE9E993}"/>
    <cellStyle name="Buena 6" xfId="2000" xr:uid="{F369D980-FE5A-4409-89A3-1EA8CC4E6C20}"/>
    <cellStyle name="Buena 7" xfId="2001" xr:uid="{83AAE8D8-2804-46A6-904F-05B092C8F058}"/>
    <cellStyle name="Bueno" xfId="6" builtinId="26" customBuiltin="1"/>
    <cellStyle name="Bueno 2" xfId="1840" xr:uid="{0CF6D335-4CCB-466E-A495-D4755B37E205}"/>
    <cellStyle name="Bueno 2 2" xfId="1946" xr:uid="{A6AD4F4C-61E9-4C6E-B741-B02702DFDD7D}"/>
    <cellStyle name="Bueno 3" xfId="56" xr:uid="{E1D3C59F-43B5-43E4-8533-D162A5BE6BA1}"/>
    <cellStyle name="Cabecera 1" xfId="391" xr:uid="{42624B23-D5C8-4C18-B371-F901A8EEE938}"/>
    <cellStyle name="Cabecera 2" xfId="392" xr:uid="{83B3B608-847C-4100-8E17-8635134EE95E}"/>
    <cellStyle name="Cálculo" xfId="10" builtinId="22" customBuiltin="1"/>
    <cellStyle name="Cálculo 10" xfId="393" xr:uid="{3EB8E457-ABE1-4259-9C6F-0C71936D8722}"/>
    <cellStyle name="Cálculo 10 2" xfId="1058" xr:uid="{7C8D02A6-399B-426E-B3DB-AB7C1D1B2170}"/>
    <cellStyle name="Cálculo 11" xfId="394" xr:uid="{31608EF0-EB6A-4763-995C-33AA61908217}"/>
    <cellStyle name="Cálculo 11 2" xfId="1059" xr:uid="{74426532-153E-4FCA-9A21-D3A383BE6609}"/>
    <cellStyle name="Cálculo 12" xfId="395" xr:uid="{BBA2FB1A-93E0-4B68-BCB1-D551ED28AA2F}"/>
    <cellStyle name="Cálculo 12 2" xfId="1060" xr:uid="{BBFE612F-D734-4017-AA33-052D4D1FFDE1}"/>
    <cellStyle name="Cálculo 13" xfId="396" xr:uid="{6ED4F1DD-F8B7-46C4-9CDB-D243E3805DE6}"/>
    <cellStyle name="Cálculo 13 2" xfId="1061" xr:uid="{A41C8FA8-B0C0-4DE8-A570-A6D704F0C938}"/>
    <cellStyle name="Cálculo 14" xfId="397" xr:uid="{9A713C48-ECF5-463C-A53F-D04216368922}"/>
    <cellStyle name="Cálculo 14 2" xfId="1062" xr:uid="{6157CDCC-C1A5-48B9-BFDC-718A00AF66C5}"/>
    <cellStyle name="Cálculo 15" xfId="398" xr:uid="{3756C9FC-91D4-4ACA-861F-23DCBF513304}"/>
    <cellStyle name="Cálculo 15 2" xfId="1063" xr:uid="{11BCAF9C-BF4C-4F45-A2F9-8C3B36E697B9}"/>
    <cellStyle name="Cálculo 16" xfId="399" xr:uid="{70486111-AB2E-4732-8D53-0ABE37B4BEB0}"/>
    <cellStyle name="Cálculo 16 2" xfId="1064" xr:uid="{D2EAA60D-5998-41B4-971B-0DBBBD10B53B}"/>
    <cellStyle name="Cálculo 17" xfId="400" xr:uid="{E48D33B2-39C7-4771-B875-81309D7CFA17}"/>
    <cellStyle name="Cálculo 17 2" xfId="1065" xr:uid="{DE3F83A0-F23A-4338-989B-B0AAAA7E5611}"/>
    <cellStyle name="Cálculo 18" xfId="401" xr:uid="{32CB6036-7429-4880-AA68-1F7E421ADA0E}"/>
    <cellStyle name="Cálculo 18 2" xfId="1066" xr:uid="{9657343D-2FD3-4158-9B68-2B61723BF788}"/>
    <cellStyle name="Cálculo 19" xfId="402" xr:uid="{9A91294B-7ECF-4417-A965-C869ABE3AFE9}"/>
    <cellStyle name="Cálculo 19 2" xfId="1067" xr:uid="{EC7A278C-45F3-42F0-9429-A6D6E0232AE3}"/>
    <cellStyle name="Cálculo 2" xfId="403" xr:uid="{82A14F1C-379A-42B4-AE36-4E641177ABC9}"/>
    <cellStyle name="Cálculo 2 2" xfId="404" xr:uid="{39E27ADC-52DA-45A4-A9E4-11938110A003}"/>
    <cellStyle name="Cálculo 2 2 2" xfId="1068" xr:uid="{AAFE91B7-A5BC-4465-8383-89BA8B0CB305}"/>
    <cellStyle name="Cálculo 2 3" xfId="1069" xr:uid="{D0D33456-C41B-4B0C-B53D-59A77DBF311D}"/>
    <cellStyle name="Cálculo 2 3 2" xfId="2173" xr:uid="{8A7E6C15-5D67-4358-864B-420944C0A252}"/>
    <cellStyle name="Cálculo 2 3 3" xfId="2117" xr:uid="{DBB408D0-4CF6-442F-965E-AE8086FA38DB}"/>
    <cellStyle name="Cálculo 2 4" xfId="1929" xr:uid="{648B9A8C-8124-4E6A-907E-46849B167327}"/>
    <cellStyle name="Cálculo 2 4 2" xfId="2097" xr:uid="{B21EA8E8-5A6D-4294-AF72-F380FF8E0DB8}"/>
    <cellStyle name="Cálculo 20" xfId="405" xr:uid="{1633FD95-0122-4FFC-A188-00E0BC6A9592}"/>
    <cellStyle name="Cálculo 20 2" xfId="1070" xr:uid="{159A9D9C-98D6-4BC4-B396-06838FACBD82}"/>
    <cellStyle name="Cálculo 21" xfId="888" xr:uid="{B260DB89-B320-4F05-B1A0-9EEAAC0B9398}"/>
    <cellStyle name="Cálculo 22" xfId="1071" xr:uid="{4864E542-1D16-44CF-BF96-34DD70BB7612}"/>
    <cellStyle name="Cálculo 23" xfId="57" xr:uid="{95CFBA7C-5A0A-4139-87E4-A2DA87FD99B3}"/>
    <cellStyle name="Cálculo 3" xfId="406" xr:uid="{E8041029-88F5-4FE0-9F46-ADA9ACB5B69D}"/>
    <cellStyle name="Cálculo 3 2" xfId="1072" xr:uid="{97EA4096-98AC-4FC2-8F80-2C61D6D9CB64}"/>
    <cellStyle name="Cálculo 3 2 2" xfId="2139" xr:uid="{9EA8E0CF-EFC0-4679-882E-123A0B9E505E}"/>
    <cellStyle name="Cálculo 3 3" xfId="2109" xr:uid="{325B44FE-FA71-401E-B38A-2978ECD79B8B}"/>
    <cellStyle name="Cálculo 3 3 2" xfId="2164" xr:uid="{8F3691F2-B7CD-4CAB-84FE-62340D8A3BCE}"/>
    <cellStyle name="Cálculo 3 4" xfId="2089" xr:uid="{22D8229E-F440-4C15-814F-E4C3E38753F8}"/>
    <cellStyle name="Cálculo 4" xfId="407" xr:uid="{589B8F4C-4AED-4D15-8402-038923507FC4}"/>
    <cellStyle name="Cálculo 4 2" xfId="1073" xr:uid="{9AF5726A-CF1D-429D-8948-B0B6036B5750}"/>
    <cellStyle name="Cálculo 4 2 2" xfId="2140" xr:uid="{6B0B1C2C-A41C-40A6-8290-0DCCB506D4B3}"/>
    <cellStyle name="Cálculo 4 3" xfId="2119" xr:uid="{904BAA9E-6EE5-4470-BFB6-68B7ECB58133}"/>
    <cellStyle name="Cálculo 4 3 2" xfId="2176" xr:uid="{8FFE55AB-AA8D-46CC-9BD4-874F616E8104}"/>
    <cellStyle name="Cálculo 4 4" xfId="2088" xr:uid="{CD31E8F1-AA9D-4539-93A2-40D429210D3A}"/>
    <cellStyle name="Cálculo 5" xfId="408" xr:uid="{9401ECAA-158B-42AF-A195-C26471BE394C}"/>
    <cellStyle name="Cálculo 5 2" xfId="1074" xr:uid="{C4CB4E83-9FCC-4814-8F99-69A5A5CC69EE}"/>
    <cellStyle name="Cálculo 5 2 2" xfId="2141" xr:uid="{7628E67F-4B1E-4AB9-9581-D2F4B6A1C27A}"/>
    <cellStyle name="Cálculo 5 3" xfId="2128" xr:uid="{6F61F780-4AD4-41CC-B280-D6A12F24860E}"/>
    <cellStyle name="Cálculo 5 3 2" xfId="2186" xr:uid="{E46A6FCE-39D1-4511-AA82-24DA315B284E}"/>
    <cellStyle name="Cálculo 5 4" xfId="2087" xr:uid="{280539DC-E993-456F-A7BC-AE5924CEAA73}"/>
    <cellStyle name="Cálculo 6" xfId="409" xr:uid="{752CC384-3BE6-49DF-B016-049DA4288C13}"/>
    <cellStyle name="Cálculo 6 2" xfId="1075" xr:uid="{C8A937FF-AAC0-4E20-8C90-37959BE8D09B}"/>
    <cellStyle name="Cálculo 6 2 2" xfId="2142" xr:uid="{66E99463-5954-404D-B2AF-789591B5CA8B}"/>
    <cellStyle name="Cálculo 6 3" xfId="2113" xr:uid="{FCFEFADF-D5BA-4217-8A53-103ED4B3DA02}"/>
    <cellStyle name="Cálculo 6 3 2" xfId="2168" xr:uid="{A07C7BBE-7C89-4415-BD1E-DEFAB333DD12}"/>
    <cellStyle name="Cálculo 6 4" xfId="2086" xr:uid="{703CB18E-E9B1-4845-BE4A-9E1777031C35}"/>
    <cellStyle name="Cálculo 7" xfId="410" xr:uid="{8E014793-06A8-4FAF-BAF6-1766C1286F84}"/>
    <cellStyle name="Cálculo 7 2" xfId="1076" xr:uid="{CC8D58D6-DD92-421D-8212-124687899E1E}"/>
    <cellStyle name="Cálculo 7 2 2" xfId="2143" xr:uid="{A82F111A-4A94-451C-82B8-B7F0457DF2EC}"/>
    <cellStyle name="Cálculo 7 3" xfId="2129" xr:uid="{FFF3073A-AAD1-4BF0-BD83-BDD3210C09CC}"/>
    <cellStyle name="Cálculo 7 3 2" xfId="2187" xr:uid="{CCF40834-D1D0-4457-AC29-034D5802AB92}"/>
    <cellStyle name="Cálculo 7 4" xfId="2085" xr:uid="{BFEC4E48-F3D4-4DAF-86A1-7C1ECFA0E3AF}"/>
    <cellStyle name="Cálculo 8" xfId="411" xr:uid="{AB11F9CF-5F6E-4FE4-85BE-D685D31AA726}"/>
    <cellStyle name="Cálculo 8 2" xfId="1077" xr:uid="{1322D3E3-99AC-491A-BB90-3316322A9F96}"/>
    <cellStyle name="Cálculo 9" xfId="412" xr:uid="{C3290968-55D5-4B4F-B801-3ED1E62D8084}"/>
    <cellStyle name="Cálculo 9 2" xfId="1078" xr:uid="{C30BA334-FD32-432F-AC89-CF33513A7DBB}"/>
    <cellStyle name="Celda de comprobación" xfId="12" builtinId="23" customBuiltin="1"/>
    <cellStyle name="Celda de comprobación 10" xfId="413" xr:uid="{2A3208F9-A83B-4A25-8255-6CBE4393D52D}"/>
    <cellStyle name="Celda de comprobación 11" xfId="414" xr:uid="{D027974B-4A4E-45D7-A552-B10054108D5D}"/>
    <cellStyle name="Celda de comprobación 12" xfId="415" xr:uid="{67E45740-458F-4056-ABDE-9E28C5038329}"/>
    <cellStyle name="Celda de comprobación 13" xfId="416" xr:uid="{5E82E443-2B42-4212-8941-EE211EB0176C}"/>
    <cellStyle name="Celda de comprobación 14" xfId="417" xr:uid="{80501E8E-EB13-4982-85FE-1E41316CC30B}"/>
    <cellStyle name="Celda de comprobación 15" xfId="418" xr:uid="{06D4D655-7E5A-42F8-8835-1064913042B3}"/>
    <cellStyle name="Celda de comprobación 16" xfId="419" xr:uid="{6DF89F35-3445-4C0C-AAE2-1FD60426DF5B}"/>
    <cellStyle name="Celda de comprobación 17" xfId="420" xr:uid="{BA42678D-62E1-4CD8-9EAC-011505C22E68}"/>
    <cellStyle name="Celda de comprobación 18" xfId="421" xr:uid="{78CDF636-75B5-418A-92BF-AA7F39BEE07C}"/>
    <cellStyle name="Celda de comprobación 19" xfId="422" xr:uid="{5103AEB6-5854-4124-97FB-8D9B86DF2DD7}"/>
    <cellStyle name="Celda de comprobación 2" xfId="423" xr:uid="{B92C51E9-080A-4158-9864-BA223294D080}"/>
    <cellStyle name="Celda de comprobación 20" xfId="424" xr:uid="{A7B5608A-98AC-441D-A502-FF82EA98C634}"/>
    <cellStyle name="Celda de comprobación 21" xfId="890" xr:uid="{4849DD44-65DA-45B9-8F5A-36DECEFC3698}"/>
    <cellStyle name="Celda de comprobación 22" xfId="58" xr:uid="{52868513-5A02-4448-A262-F63993400171}"/>
    <cellStyle name="Celda de comprobación 3" xfId="425" xr:uid="{DA72D8C4-9403-46FA-BBAB-DABC2C649153}"/>
    <cellStyle name="Celda de comprobación 4" xfId="426" xr:uid="{E234C239-A8B9-44E1-B767-23AD545CC7C6}"/>
    <cellStyle name="Celda de comprobación 5" xfId="427" xr:uid="{C5B8E5C2-33D3-47AE-8844-91CD1DB6478F}"/>
    <cellStyle name="Celda de comprobación 6" xfId="428" xr:uid="{1E7F8B04-E22D-4C11-9A3D-02968EB8C38A}"/>
    <cellStyle name="Celda de comprobación 7" xfId="429" xr:uid="{A52936B7-0DC4-446F-9FB8-F0BF25E43202}"/>
    <cellStyle name="Celda de comprobación 8" xfId="430" xr:uid="{5F0A369B-9790-4A5D-8775-4C0D350AF0C7}"/>
    <cellStyle name="Celda de comprobación 9" xfId="431" xr:uid="{68997514-1934-4702-91AA-DF0F1EF389F9}"/>
    <cellStyle name="Celda vinculada" xfId="11" builtinId="24" customBuiltin="1"/>
    <cellStyle name="Celda vinculada 10" xfId="432" xr:uid="{958A5F17-A016-4E4F-A044-CF0D6E919A28}"/>
    <cellStyle name="Celda vinculada 11" xfId="433" xr:uid="{E48FF5FC-1D73-45F5-9C37-0ADC75EF622B}"/>
    <cellStyle name="Celda vinculada 12" xfId="434" xr:uid="{A5B354BA-EABA-41CD-96B4-1EF0E781E3D2}"/>
    <cellStyle name="Celda vinculada 13" xfId="435" xr:uid="{82B78114-4FC1-44D5-BC04-6A85754BAD1F}"/>
    <cellStyle name="Celda vinculada 14" xfId="436" xr:uid="{1058F280-4F29-493A-A4DF-2C37D195B0C4}"/>
    <cellStyle name="Celda vinculada 15" xfId="437" xr:uid="{61E944D2-2E11-41FA-B404-062A23497F9E}"/>
    <cellStyle name="Celda vinculada 16" xfId="438" xr:uid="{94C21053-04E2-4895-8A52-A61608808EF9}"/>
    <cellStyle name="Celda vinculada 17" xfId="439" xr:uid="{00858CFA-C953-4673-BCF9-9E49C46920E7}"/>
    <cellStyle name="Celda vinculada 18" xfId="440" xr:uid="{BF0911EF-C637-4380-81DC-CE906C7B91C5}"/>
    <cellStyle name="Celda vinculada 19" xfId="441" xr:uid="{C5CAA65F-E8FC-46C2-A642-F76FA036AA34}"/>
    <cellStyle name="Celda vinculada 2" xfId="442" xr:uid="{9C032D2A-B533-4F27-A348-15014BE83106}"/>
    <cellStyle name="Celda vinculada 20" xfId="443" xr:uid="{9DDE3230-3FC7-4BD3-8842-5892B526F327}"/>
    <cellStyle name="Celda vinculada 21" xfId="889" xr:uid="{365638D3-5401-4826-86FE-01EF312A2489}"/>
    <cellStyle name="Celda vinculada 22" xfId="1536" xr:uid="{8EFF8453-A766-4CBA-9A6C-882748F866F7}"/>
    <cellStyle name="Celda vinculada 23" xfId="59" xr:uid="{A5982FE0-5CE7-4FA9-99FB-9551519CB258}"/>
    <cellStyle name="Celda vinculada 3" xfId="444" xr:uid="{704C69F9-6D63-4B39-839E-8464AA611B09}"/>
    <cellStyle name="Celda vinculada 4" xfId="445" xr:uid="{AD628686-5480-44AF-A614-4CDFF2D45B8C}"/>
    <cellStyle name="Celda vinculada 5" xfId="446" xr:uid="{DB3D5D51-D7C3-4E1E-AE00-2CF87EF7E4F6}"/>
    <cellStyle name="Celda vinculada 6" xfId="447" xr:uid="{C77A1A3E-8CB2-4E5E-A00A-EB95FB5FCB2D}"/>
    <cellStyle name="Celda vinculada 7" xfId="448" xr:uid="{536E8C03-095B-46CC-828B-F6AB74B604BE}"/>
    <cellStyle name="Celda vinculada 8" xfId="449" xr:uid="{F39F59ED-C7DE-4D50-A9B9-D473F40C0DE8}"/>
    <cellStyle name="Celda vinculada 9" xfId="450" xr:uid="{DDBE2E5A-320F-48F0-A112-4413E71EA31E}"/>
    <cellStyle name="Comma [0]_Bce ultramundo(1)" xfId="1537" xr:uid="{5EFB6DFF-F439-4B65-80D3-C48122C02262}"/>
    <cellStyle name="Comma_Bce ultramundo(1)" xfId="1538" xr:uid="{C07F5144-CA6D-49E1-9716-58EC9F6705A8}"/>
    <cellStyle name="Currency [0]_Bce ultramundo(1)" xfId="1539" xr:uid="{9230D494-5835-4A7A-9BFD-A4F83F26797E}"/>
    <cellStyle name="Currency_Bce ultramundo(1)" xfId="1540" xr:uid="{ECA4C5F0-8FB2-44D6-807D-829A025CA6C6}"/>
    <cellStyle name="Encabezado 1" xfId="2" builtinId="16" customBuiltin="1"/>
    <cellStyle name="Encabezado 1 2" xfId="1838" xr:uid="{C7200B72-0A46-4F3F-A3C2-7E35E42A6554}"/>
    <cellStyle name="Encabezado 1 2 2" xfId="1930" xr:uid="{F2859A7C-8B33-4E77-940F-0B3AD258ADE9}"/>
    <cellStyle name="Encabezado 1 3" xfId="76" xr:uid="{787B8A42-BBA7-4184-96E0-459F96BEF3F6}"/>
    <cellStyle name="Encabezado 4" xfId="5" builtinId="19" customBuiltin="1"/>
    <cellStyle name="Encabezado 4 10" xfId="451" xr:uid="{E6D07FF6-0EF1-4E0D-B9FA-D92DE83170AC}"/>
    <cellStyle name="Encabezado 4 11" xfId="452" xr:uid="{ABBA4805-2686-4145-BAF5-F9794D544B32}"/>
    <cellStyle name="Encabezado 4 12" xfId="453" xr:uid="{7A02E507-CAD9-473E-8F2F-BB7CC081ACC5}"/>
    <cellStyle name="Encabezado 4 13" xfId="454" xr:uid="{CE3A1BCC-29D3-4BBF-A0B8-69036B725C0D}"/>
    <cellStyle name="Encabezado 4 14" xfId="455" xr:uid="{6960A0F7-B9D8-4478-AD1B-CF6713B1BB98}"/>
    <cellStyle name="Encabezado 4 15" xfId="456" xr:uid="{D60B5152-0290-47BB-8366-A6D1E1E6B88A}"/>
    <cellStyle name="Encabezado 4 16" xfId="457" xr:uid="{99F2E030-121A-4B3B-BBFD-17A2422E8E88}"/>
    <cellStyle name="Encabezado 4 17" xfId="458" xr:uid="{D15CB3E5-4D97-4E81-9727-95209D963AFC}"/>
    <cellStyle name="Encabezado 4 18" xfId="459" xr:uid="{4D7B776B-2405-42C3-A025-7A1966C38F92}"/>
    <cellStyle name="Encabezado 4 19" xfId="460" xr:uid="{38A6E15F-4565-4ABD-995C-1B2E1F4F2508}"/>
    <cellStyle name="Encabezado 4 2" xfId="461" xr:uid="{D6CB9004-8C4F-4657-A780-5B0A56558E99}"/>
    <cellStyle name="Encabezado 4 20" xfId="462" xr:uid="{8EA6B4EB-D9A8-4969-AA4A-D1199B20AD1E}"/>
    <cellStyle name="Encabezado 4 21" xfId="882" xr:uid="{1D3A9CBD-A7D3-4153-BB8E-3901CD4EF17C}"/>
    <cellStyle name="Encabezado 4 22" xfId="1541" xr:uid="{FA0B2D47-ED57-4C18-8E24-02E041ECAA4D}"/>
    <cellStyle name="Encabezado 4 23" xfId="60" xr:uid="{87550528-9387-4E1E-A35F-30150CAD75D9}"/>
    <cellStyle name="Encabezado 4 3" xfId="463" xr:uid="{BD5B2664-0A9C-4B7C-B7ED-F61DFE76ADB1}"/>
    <cellStyle name="Encabezado 4 4" xfId="464" xr:uid="{9946FC51-8740-4D5F-9D84-FED11FC956C6}"/>
    <cellStyle name="Encabezado 4 5" xfId="465" xr:uid="{D6B24323-E190-455F-87E0-BFBA1F720678}"/>
    <cellStyle name="Encabezado 4 6" xfId="466" xr:uid="{91F026A7-9B81-492C-9EEE-7FAFEEDC8203}"/>
    <cellStyle name="Encabezado 4 7" xfId="467" xr:uid="{4201AFE8-625C-4372-8785-C7281B64F839}"/>
    <cellStyle name="Encabezado 4 8" xfId="468" xr:uid="{0D3A791F-D9FD-4411-88C3-DE457FFFFFA1}"/>
    <cellStyle name="Encabezado 4 9" xfId="469" xr:uid="{B703C581-4E6B-48AC-9DC2-AD8CE2C11A89}"/>
    <cellStyle name="Énfasis1" xfId="15" builtinId="29" customBuiltin="1"/>
    <cellStyle name="Énfasis1 10" xfId="470" xr:uid="{1C1D17E3-381D-406F-A7B6-DBC2811DB8AB}"/>
    <cellStyle name="Énfasis1 11" xfId="471" xr:uid="{1D285569-2F34-4773-B9CD-CC99E8FC17F4}"/>
    <cellStyle name="Énfasis1 12" xfId="472" xr:uid="{EE4329CC-7834-4918-BEE7-02E8ACDA636F}"/>
    <cellStyle name="Énfasis1 13" xfId="473" xr:uid="{55853566-7DEF-4681-AC6E-7B0BD552823B}"/>
    <cellStyle name="Énfasis1 14" xfId="474" xr:uid="{EDCE7048-A907-4F83-8B55-6D74FE15C143}"/>
    <cellStyle name="Énfasis1 15" xfId="475" xr:uid="{55D1F3F3-7718-48FD-AB18-9DB6D97903F0}"/>
    <cellStyle name="Énfasis1 16" xfId="476" xr:uid="{9586C48A-9A62-4A6B-A687-6C77EBB61577}"/>
    <cellStyle name="Énfasis1 17" xfId="477" xr:uid="{1C9DE902-8906-4CAD-8F96-3D7D8C9323F1}"/>
    <cellStyle name="Énfasis1 18" xfId="478" xr:uid="{A2C528DF-B8B3-407E-8B3E-AADBAD1BF445}"/>
    <cellStyle name="Énfasis1 19" xfId="479" xr:uid="{EDDC845B-DC29-498B-9E22-BF86AECDC190}"/>
    <cellStyle name="Énfasis1 2" xfId="480" xr:uid="{2ECEF550-3651-4BC7-A839-5EF0FD4C319F}"/>
    <cellStyle name="Énfasis1 20" xfId="481" xr:uid="{65BC3B0F-D4F0-4FAD-B096-417114F28501}"/>
    <cellStyle name="Énfasis1 21" xfId="895" xr:uid="{76E2E929-F41F-431D-8127-046CF6540691}"/>
    <cellStyle name="Énfasis1 22" xfId="1542" xr:uid="{45FA8AC9-FA20-49AC-87BC-E492F06B4579}"/>
    <cellStyle name="Énfasis1 23" xfId="61" xr:uid="{48FB9A12-6F01-49AE-B03F-8743E961D9BE}"/>
    <cellStyle name="Énfasis1 3" xfId="482" xr:uid="{4E8C80B5-CDAB-4FD1-B891-5ABCCF54E3EE}"/>
    <cellStyle name="Énfasis1 4" xfId="483" xr:uid="{7594DC52-D030-416C-84BE-E257D00AC220}"/>
    <cellStyle name="Énfasis1 5" xfId="484" xr:uid="{E61248C4-6DE6-4040-B24C-EF665BF9F695}"/>
    <cellStyle name="Énfasis1 6" xfId="485" xr:uid="{4972F693-399E-4462-B834-5B818963322B}"/>
    <cellStyle name="Énfasis1 7" xfId="486" xr:uid="{DFFB1835-DE0B-4FFE-A0BA-3DE825415D17}"/>
    <cellStyle name="Énfasis1 8" xfId="487" xr:uid="{D8E528B7-E399-46A2-BE8B-F6D2199F0EB7}"/>
    <cellStyle name="Énfasis1 9" xfId="488" xr:uid="{B07EE7DA-2EDA-4635-A8CD-F9FF19A93544}"/>
    <cellStyle name="Énfasis2" xfId="18" builtinId="33" customBuiltin="1"/>
    <cellStyle name="Énfasis2 2" xfId="899" xr:uid="{5C3A45F6-6DB2-4BBF-B7D2-D23DDA5CD93B}"/>
    <cellStyle name="Énfasis2 2 2" xfId="1878" xr:uid="{3A093D8C-7F03-4FE3-816F-D9FF80D0767E}"/>
    <cellStyle name="Énfasis2 2 3" xfId="1910" xr:uid="{A6694DC5-2008-4A56-8659-346D6408231C}"/>
    <cellStyle name="Énfasis2 3" xfId="1543" xr:uid="{7FB9C030-4B63-47B0-A8D6-37C44D2D842B}"/>
    <cellStyle name="Énfasis2 3 2" xfId="2002" xr:uid="{E599F663-3667-433A-A52A-8A2D0282F5A6}"/>
    <cellStyle name="Énfasis2 4" xfId="62" xr:uid="{9CD6F493-9A29-449C-B1F9-14A0D2E0F6CB}"/>
    <cellStyle name="Énfasis2 5" xfId="2003" xr:uid="{AF3B1800-DC4E-4E29-9626-8258C90829F7}"/>
    <cellStyle name="Énfasis2 6" xfId="2004" xr:uid="{43904A89-9B66-46B9-B844-944968F30B31}"/>
    <cellStyle name="Énfasis2 7" xfId="2005" xr:uid="{6359CE55-4E8E-49D5-9B25-B93C92E20C67}"/>
    <cellStyle name="Énfasis3" xfId="21" builtinId="37" customBuiltin="1"/>
    <cellStyle name="Énfasis3 10" xfId="489" xr:uid="{E7CDBF9B-BECF-4F0D-9B3B-926DAD52BB27}"/>
    <cellStyle name="Énfasis3 11" xfId="490" xr:uid="{99F0F8A4-56DE-4307-B124-267ACF8BA9E2}"/>
    <cellStyle name="Énfasis3 12" xfId="491" xr:uid="{DA113727-4617-4392-B9B6-4CE86405219A}"/>
    <cellStyle name="Énfasis3 13" xfId="492" xr:uid="{BB11A91D-B49B-49C3-879C-7FDC0E6FFA88}"/>
    <cellStyle name="Énfasis3 14" xfId="493" xr:uid="{2839EA0B-738E-4FD0-A1E5-7DAED24ACD96}"/>
    <cellStyle name="Énfasis3 15" xfId="494" xr:uid="{E60BDC8A-0964-4B05-9751-B9B50D2FEDB8}"/>
    <cellStyle name="Énfasis3 16" xfId="495" xr:uid="{AD52D4C9-323E-49D8-B8B3-D263700320CC}"/>
    <cellStyle name="Énfasis3 17" xfId="496" xr:uid="{D5C35AC5-A10E-4FAF-BC0A-09A49D51FA6D}"/>
    <cellStyle name="Énfasis3 18" xfId="497" xr:uid="{2A4CE1AF-2BF8-4543-9FA3-BCB020AB9C27}"/>
    <cellStyle name="Énfasis3 19" xfId="498" xr:uid="{D8770FE2-8F43-4B7B-91D0-A83C318A66DD}"/>
    <cellStyle name="Énfasis3 2" xfId="499" xr:uid="{CAFF1A4D-E96B-4379-9871-9E6928A8BF08}"/>
    <cellStyle name="Énfasis3 20" xfId="500" xr:uid="{AC30574B-FFD8-4102-997A-5B8EE2B41F5E}"/>
    <cellStyle name="Énfasis3 21" xfId="903" xr:uid="{E6B19545-C782-410E-B556-79E8807F42B7}"/>
    <cellStyle name="Énfasis3 22" xfId="1544" xr:uid="{2CA735FF-9FAC-4925-9A03-5FDE30489388}"/>
    <cellStyle name="Énfasis3 23" xfId="63" xr:uid="{DE36AE40-BC2B-4B1F-A571-51743FFEE285}"/>
    <cellStyle name="Énfasis3 3" xfId="501" xr:uid="{6F1DE95E-3870-4798-B7EE-2B05783E1E99}"/>
    <cellStyle name="Énfasis3 4" xfId="502" xr:uid="{92E2DB53-E47F-4F7A-B20F-F44311C9FD1A}"/>
    <cellStyle name="Énfasis3 5" xfId="503" xr:uid="{F5B7DDB3-A62D-4FCA-9563-DCA13CE13BFB}"/>
    <cellStyle name="Énfasis3 6" xfId="504" xr:uid="{086F73A7-9D0C-4B2F-9110-312BF02B7F63}"/>
    <cellStyle name="Énfasis3 7" xfId="505" xr:uid="{1DE7E88F-9436-4208-B633-CCB22466807D}"/>
    <cellStyle name="Énfasis3 8" xfId="506" xr:uid="{80C061EB-1A5B-4262-9576-CE30DA45ECC2}"/>
    <cellStyle name="Énfasis3 9" xfId="507" xr:uid="{4BD5FE0D-29AE-46E6-9FFE-725A20207E57}"/>
    <cellStyle name="Énfasis4" xfId="24" builtinId="41" customBuiltin="1"/>
    <cellStyle name="Énfasis4 10" xfId="508" xr:uid="{447943C2-971D-4B35-AF02-08BA5322BFB5}"/>
    <cellStyle name="Énfasis4 11" xfId="509" xr:uid="{5B1BC142-8506-4E88-8DC4-B48F0DC93E66}"/>
    <cellStyle name="Énfasis4 12" xfId="510" xr:uid="{64D2FD43-B57E-4E68-9A02-13767AB54A9E}"/>
    <cellStyle name="Énfasis4 13" xfId="511" xr:uid="{9A7C8151-D007-4CE2-9339-9C8BCC5A322F}"/>
    <cellStyle name="Énfasis4 14" xfId="512" xr:uid="{FC03DFF8-9A27-470C-8698-22F65CFEC493}"/>
    <cellStyle name="Énfasis4 15" xfId="513" xr:uid="{EAFAD8F7-0F83-4A5C-8250-477FC65B7E1C}"/>
    <cellStyle name="Énfasis4 16" xfId="514" xr:uid="{25E3656B-6A17-4E2A-8D2B-40EF711A619B}"/>
    <cellStyle name="Énfasis4 17" xfId="515" xr:uid="{7A3270FA-A2A2-45E4-8F3C-5AF669CFCA44}"/>
    <cellStyle name="Énfasis4 18" xfId="516" xr:uid="{70FB5E80-5776-4FFF-B91F-97C614F8BBA4}"/>
    <cellStyle name="Énfasis4 19" xfId="517" xr:uid="{2DED4954-D76B-4F88-8301-AF0A077165EF}"/>
    <cellStyle name="Énfasis4 2" xfId="518" xr:uid="{56372959-FD7A-4499-82EF-DB5692293182}"/>
    <cellStyle name="Énfasis4 20" xfId="519" xr:uid="{EBD11469-EB94-40DA-A19E-0114C71451C3}"/>
    <cellStyle name="Énfasis4 21" xfId="907" xr:uid="{DC384C9E-F040-42E6-AAE8-0B6FCAA7C067}"/>
    <cellStyle name="Énfasis4 22" xfId="1545" xr:uid="{C71637EB-2F66-43C9-84E8-6188BE0C0280}"/>
    <cellStyle name="Énfasis4 23" xfId="64" xr:uid="{510ADE58-8B5E-47A6-8AEA-D6AADAD73BAD}"/>
    <cellStyle name="Énfasis4 3" xfId="520" xr:uid="{0B66F687-DBB4-47FF-8167-30007EE40CE2}"/>
    <cellStyle name="Énfasis4 4" xfId="521" xr:uid="{3DC3227D-EA9F-4CEC-8A3D-FF49F98F935B}"/>
    <cellStyle name="Énfasis4 5" xfId="522" xr:uid="{2879C8C7-F8F6-400A-B30D-A554DE97D4DD}"/>
    <cellStyle name="Énfasis4 6" xfId="523" xr:uid="{B521590E-A549-4A2B-9E4A-4FC3A7D85BC6}"/>
    <cellStyle name="Énfasis4 7" xfId="524" xr:uid="{9CF29E18-5AD6-46AE-A480-21A824DD274D}"/>
    <cellStyle name="Énfasis4 8" xfId="525" xr:uid="{A8E3C556-D374-4B67-B8AE-4F5A5DB83897}"/>
    <cellStyle name="Énfasis4 9" xfId="526" xr:uid="{970F8D2F-3785-446D-809A-899C36B29F5A}"/>
    <cellStyle name="Énfasis5" xfId="27" builtinId="45" customBuiltin="1"/>
    <cellStyle name="Énfasis5 10" xfId="527" xr:uid="{BE0D3343-9C8A-480D-A2F2-1A66922C07F2}"/>
    <cellStyle name="Énfasis5 11" xfId="528" xr:uid="{99E00224-5DA7-4A10-9716-26A6EC58CDFE}"/>
    <cellStyle name="Énfasis5 12" xfId="529" xr:uid="{0030FED0-7D73-4B02-AF99-395606E8A341}"/>
    <cellStyle name="Énfasis5 13" xfId="530" xr:uid="{B6090FF6-04A4-4402-A7D9-39CA5BDFD1A8}"/>
    <cellStyle name="Énfasis5 14" xfId="531" xr:uid="{984391A9-B584-4DB7-BF6B-A49141B626CB}"/>
    <cellStyle name="Énfasis5 15" xfId="532" xr:uid="{FBF08C4A-8C6B-4F19-A531-6B43AC703AE1}"/>
    <cellStyle name="Énfasis5 16" xfId="533" xr:uid="{A14DD736-454C-401C-9D10-019CBD896F3A}"/>
    <cellStyle name="Énfasis5 17" xfId="534" xr:uid="{EF20914D-1AAD-4E22-B66A-567215244BE1}"/>
    <cellStyle name="Énfasis5 18" xfId="535" xr:uid="{A4A06262-4BDD-4A80-83D4-0D0025F6360D}"/>
    <cellStyle name="Énfasis5 19" xfId="536" xr:uid="{7C5CAAE2-1405-42BD-8E48-ADA736AC4A1E}"/>
    <cellStyle name="Énfasis5 2" xfId="537" xr:uid="{12706904-E455-44C0-8F24-7F6DE6DC462E}"/>
    <cellStyle name="Énfasis5 20" xfId="538" xr:uid="{182E7FE7-8075-41A2-A39B-4533494854D6}"/>
    <cellStyle name="Énfasis5 21" xfId="911" xr:uid="{5EEA236A-FD7C-4649-832C-8A76CCF422F5}"/>
    <cellStyle name="Énfasis5 22" xfId="65" xr:uid="{A52A56F7-8311-436D-9C1C-3526D9B78276}"/>
    <cellStyle name="Énfasis5 3" xfId="539" xr:uid="{FC9250AC-3BF5-4921-AE85-825D4CF0872A}"/>
    <cellStyle name="Énfasis5 4" xfId="540" xr:uid="{A1F93D31-6592-4BCB-BCAF-B770A22A69CD}"/>
    <cellStyle name="Énfasis5 5" xfId="541" xr:uid="{27AA4EB5-9373-402C-A029-03F219067499}"/>
    <cellStyle name="Énfasis5 6" xfId="542" xr:uid="{B4D3B694-EFCF-4F10-91C8-DE8542495414}"/>
    <cellStyle name="Énfasis5 7" xfId="543" xr:uid="{C3A932EC-CCCE-43EC-8481-2FE9319A64C6}"/>
    <cellStyle name="Énfasis5 8" xfId="544" xr:uid="{404660BC-1970-4938-8FCA-99E3F9BFE8B2}"/>
    <cellStyle name="Énfasis5 9" xfId="545" xr:uid="{B8F9ED0B-FFEC-4B36-8CCE-F5092AD2C0B2}"/>
    <cellStyle name="Énfasis6" xfId="30" builtinId="49" customBuiltin="1"/>
    <cellStyle name="Énfasis6 10" xfId="546" xr:uid="{D66FE2FD-9985-49F0-B6CF-B1BA447E7A2D}"/>
    <cellStyle name="Énfasis6 11" xfId="547" xr:uid="{CC6DEBF7-32D0-4CBB-9974-FF0DD02C01D9}"/>
    <cellStyle name="Énfasis6 12" xfId="548" xr:uid="{2088F103-DB13-4445-837B-602C58AE06B8}"/>
    <cellStyle name="Énfasis6 13" xfId="549" xr:uid="{A35E0E3C-74F2-4E4D-8E33-FAB5C2302C5C}"/>
    <cellStyle name="Énfasis6 14" xfId="550" xr:uid="{2D12CC34-8C59-4223-A29E-CDD9B362A9C2}"/>
    <cellStyle name="Énfasis6 15" xfId="551" xr:uid="{A98E3C92-E280-4A1D-8C0B-71A3F81073C0}"/>
    <cellStyle name="Énfasis6 16" xfId="552" xr:uid="{BC6DDAEB-AA3F-408C-90CE-ED3D4C242617}"/>
    <cellStyle name="Énfasis6 17" xfId="553" xr:uid="{F8FB9442-FF4F-4087-B1C2-7B9903C0E737}"/>
    <cellStyle name="Énfasis6 18" xfId="554" xr:uid="{D17B2E43-BC21-4897-B9D1-6184C841ED68}"/>
    <cellStyle name="Énfasis6 19" xfId="555" xr:uid="{C8C7ADE5-A42A-460E-B2AC-7471A809C609}"/>
    <cellStyle name="Énfasis6 2" xfId="556" xr:uid="{23259CDD-5379-42BA-AB1D-F150F7CD0EB5}"/>
    <cellStyle name="Énfasis6 20" xfId="557" xr:uid="{F8543638-16AF-4BB5-918F-DA2ABEC00A41}"/>
    <cellStyle name="Énfasis6 21" xfId="915" xr:uid="{C8037CE1-38A7-4DED-BAA3-E7DE6719962C}"/>
    <cellStyle name="Énfasis6 22" xfId="1546" xr:uid="{F613245E-B280-452C-A13C-9F82032F1207}"/>
    <cellStyle name="Énfasis6 23" xfId="66" xr:uid="{B69C25A9-05AF-4D85-8603-35B5518F6290}"/>
    <cellStyle name="Énfasis6 3" xfId="558" xr:uid="{9DA2D854-A99C-42C8-B1D6-5F61A4F17E2D}"/>
    <cellStyle name="Énfasis6 4" xfId="559" xr:uid="{57702169-5F81-44FF-9B55-5A10F227EC35}"/>
    <cellStyle name="Énfasis6 5" xfId="560" xr:uid="{DB07C7C8-522E-462F-9FAC-D88B11C16892}"/>
    <cellStyle name="Énfasis6 6" xfId="561" xr:uid="{68D3A5FE-45BC-4B1B-8F8B-1CEB979A08E3}"/>
    <cellStyle name="Énfasis6 7" xfId="562" xr:uid="{C7BAD0B9-95EE-4C94-ACB5-513E55501274}"/>
    <cellStyle name="Énfasis6 8" xfId="563" xr:uid="{D71F9882-5D3C-4582-82C7-C71624DA5F1B}"/>
    <cellStyle name="Énfasis6 9" xfId="564" xr:uid="{ECE60FD1-1E4E-4322-B4AB-8138F864B635}"/>
    <cellStyle name="Entrada" xfId="8" builtinId="20" customBuiltin="1"/>
    <cellStyle name="Entrada 10" xfId="565" xr:uid="{1A11C611-EC66-400B-BC89-B228D404E62B}"/>
    <cellStyle name="Entrada 10 2" xfId="1079" xr:uid="{C6EE3214-5B66-4A46-8E75-2E881B93605F}"/>
    <cellStyle name="Entrada 11" xfId="566" xr:uid="{440D5ABC-461E-4756-9044-870078308A71}"/>
    <cellStyle name="Entrada 11 2" xfId="1080" xr:uid="{042BDD79-3B22-45AD-9B94-739E5AE3EF0C}"/>
    <cellStyle name="Entrada 12" xfId="567" xr:uid="{D803B189-DA84-4069-A239-5DA186109B27}"/>
    <cellStyle name="Entrada 12 2" xfId="1081" xr:uid="{7BFB8A98-50B1-4622-BB45-DABA905DEF86}"/>
    <cellStyle name="Entrada 13" xfId="568" xr:uid="{8FF02952-3CD7-470D-B960-782C8146A09F}"/>
    <cellStyle name="Entrada 13 2" xfId="1082" xr:uid="{3354CA95-A5C4-436F-969B-EE8B5CAF44CB}"/>
    <cellStyle name="Entrada 14" xfId="569" xr:uid="{2FEACBDF-ED4E-44D4-85BE-F42174AC9092}"/>
    <cellStyle name="Entrada 14 2" xfId="1083" xr:uid="{1BAA5092-52E2-4D9E-9993-8CDFEDF60089}"/>
    <cellStyle name="Entrada 15" xfId="570" xr:uid="{30749125-B362-4ED9-992D-D81ECF309C9C}"/>
    <cellStyle name="Entrada 15 2" xfId="1084" xr:uid="{213F86CB-F776-4CB4-B66A-A9A762117D8B}"/>
    <cellStyle name="Entrada 16" xfId="571" xr:uid="{5C74E31D-3B20-4B2F-983A-2B91D2377D92}"/>
    <cellStyle name="Entrada 16 2" xfId="1085" xr:uid="{2DEC7B8A-06F4-4B91-875A-56E579DF0131}"/>
    <cellStyle name="Entrada 17" xfId="572" xr:uid="{F4F820D6-3B2F-48E8-A1BF-4E58DE1CD61A}"/>
    <cellStyle name="Entrada 17 2" xfId="1086" xr:uid="{01C287BD-5F78-4F52-87DF-D92CF946BE8D}"/>
    <cellStyle name="Entrada 18" xfId="573" xr:uid="{9B532BFE-11D3-4F33-8BB1-37699CC8A0FF}"/>
    <cellStyle name="Entrada 18 2" xfId="1087" xr:uid="{6A99C9B2-656C-43E6-B4EB-88ED0E08678E}"/>
    <cellStyle name="Entrada 19" xfId="574" xr:uid="{F6BB4514-1608-43E5-A417-7D2395BEAEB4}"/>
    <cellStyle name="Entrada 19 2" xfId="1088" xr:uid="{3A104473-5F72-4F6C-B59B-2FA5D38FF579}"/>
    <cellStyle name="Entrada 2" xfId="575" xr:uid="{BE5C23DF-8DB8-481F-9560-FED58C458A9D}"/>
    <cellStyle name="Entrada 2 2" xfId="576" xr:uid="{9EE5DFDA-E56D-41C6-9420-6D30B60837D2}"/>
    <cellStyle name="Entrada 2 2 2" xfId="1089" xr:uid="{F04BBC6A-85A6-4013-979F-877FE245387A}"/>
    <cellStyle name="Entrada 2 3" xfId="1090" xr:uid="{4C5FD7BE-7226-4944-9B32-D44DB00A8BD2}"/>
    <cellStyle name="Entrada 2 3 2" xfId="2170" xr:uid="{A20CCE1B-6F7D-4382-9D7D-8F97FC90A8E9}"/>
    <cellStyle name="Entrada 2 3 3" xfId="2115" xr:uid="{5F54A7AC-7B3B-43A0-8BFB-B8C63FCECA21}"/>
    <cellStyle name="Entrada 2 4" xfId="1882" xr:uid="{898C1AF4-D6F1-4124-8CC9-499FE9A31514}"/>
    <cellStyle name="Entrada 2 4 2" xfId="2096" xr:uid="{AA3E4E2C-5F81-4FF7-BCF2-8BE10D5B31F3}"/>
    <cellStyle name="Entrada 20" xfId="577" xr:uid="{A6D49748-0CB2-4F0F-8442-A7385FBFACE0}"/>
    <cellStyle name="Entrada 20 2" xfId="1091" xr:uid="{0D86449C-2469-4414-8AD1-DF7694A79E2D}"/>
    <cellStyle name="Entrada 21" xfId="886" xr:uid="{B1DBFD63-F69B-491D-9CEA-D34B5C7B3B9A}"/>
    <cellStyle name="Entrada 22" xfId="1092" xr:uid="{FCFCF84C-6EFA-4862-AF94-B8534F50F1A9}"/>
    <cellStyle name="Entrada 23" xfId="67" xr:uid="{8776889B-A266-47F4-AA13-37E967B70AE6}"/>
    <cellStyle name="Entrada 3" xfId="578" xr:uid="{660A6BE0-0FA6-4807-82AB-330E0A1F0122}"/>
    <cellStyle name="Entrada 3 2" xfId="1093" xr:uid="{40EBFF3D-2A1F-4541-B75B-7ECF267322EE}"/>
    <cellStyle name="Entrada 3 2 2" xfId="2144" xr:uid="{94529493-7E2F-43C6-A4B0-DB036595E82F}"/>
    <cellStyle name="Entrada 3 3" xfId="2118" xr:uid="{FF37B6D3-5CE7-4F56-93A7-207D9B63F083}"/>
    <cellStyle name="Entrada 3 3 2" xfId="2175" xr:uid="{716DE9ED-CCAB-449D-9F15-E4B9A4DE4147}"/>
    <cellStyle name="Entrada 3 4" xfId="2083" xr:uid="{B8D9AF18-A41D-4240-9A48-9D5CCA598B77}"/>
    <cellStyle name="Entrada 4" xfId="579" xr:uid="{6502F0D9-66F6-4FB1-BA12-A7F662CB9AD0}"/>
    <cellStyle name="Entrada 4 2" xfId="1094" xr:uid="{E7C643FC-0306-47FA-A96A-E152804AB737}"/>
    <cellStyle name="Entrada 4 2 2" xfId="2145" xr:uid="{E7DC339F-C5E8-4390-8B44-DAA7A5D35463}"/>
    <cellStyle name="Entrada 4 3" xfId="2120" xr:uid="{09637F1A-03CD-45DE-A5BD-33064F72BE31}"/>
    <cellStyle name="Entrada 4 3 2" xfId="2177" xr:uid="{3C39081F-0A40-45AE-81E7-7F8EDE591F3B}"/>
    <cellStyle name="Entrada 4 4" xfId="2082" xr:uid="{F530D566-1CC3-4292-A723-F971F454829D}"/>
    <cellStyle name="Entrada 5" xfId="580" xr:uid="{A97362A3-B5D7-44AB-977C-AA77605097EC}"/>
    <cellStyle name="Entrada 5 2" xfId="1095" xr:uid="{477FD386-560F-4D20-B058-086087FB4784}"/>
    <cellStyle name="Entrada 5 2 2" xfId="2146" xr:uid="{855BB1ED-4B53-457B-A77A-7B5975FC4161}"/>
    <cellStyle name="Entrada 5 3" xfId="2112" xr:uid="{1CD32ADA-4339-460F-A5A6-7D848CCA6B45}"/>
    <cellStyle name="Entrada 5 3 2" xfId="2167" xr:uid="{F6A7214E-2659-40F0-AFAC-032BB5CCA625}"/>
    <cellStyle name="Entrada 5 4" xfId="2081" xr:uid="{0A4F952E-7FE6-455E-B549-644EA3DAF5EB}"/>
    <cellStyle name="Entrada 6" xfId="581" xr:uid="{AD94C8C1-3AF4-4634-BEDC-FFDE7293B705}"/>
    <cellStyle name="Entrada 6 2" xfId="1096" xr:uid="{969CB1AE-FBDC-4AF0-B699-21FB036FB63B}"/>
    <cellStyle name="Entrada 6 2 2" xfId="2147" xr:uid="{3BE000CA-E069-4490-A57E-A34403923771}"/>
    <cellStyle name="Entrada 6 3" xfId="2122" xr:uid="{FE4509C9-0089-4CC1-894C-97AE34534790}"/>
    <cellStyle name="Entrada 6 3 2" xfId="2179" xr:uid="{D72909F2-4ABD-4B54-B3DB-CCCFEF448FBD}"/>
    <cellStyle name="Entrada 6 4" xfId="2080" xr:uid="{33966838-A8F1-43C1-83AC-FB0919996CDE}"/>
    <cellStyle name="Entrada 7" xfId="582" xr:uid="{50E14B96-FC2B-4106-9590-ECDB9C0849A8}"/>
    <cellStyle name="Entrada 7 2" xfId="1097" xr:uid="{2E205A03-F606-47B0-995A-08A376432565}"/>
    <cellStyle name="Entrada 7 2 2" xfId="2148" xr:uid="{3C8E24F1-F92E-4A04-AEC6-98D9818F7252}"/>
    <cellStyle name="Entrada 7 3" xfId="2121" xr:uid="{3F01818C-C113-4732-8C53-6EE9B09EF162}"/>
    <cellStyle name="Entrada 7 3 2" xfId="2178" xr:uid="{657C79E4-A633-461D-A804-00BC9AA0378F}"/>
    <cellStyle name="Entrada 7 4" xfId="2079" xr:uid="{A93410DA-F4AB-4278-A51F-742758D493A1}"/>
    <cellStyle name="Entrada 8" xfId="583" xr:uid="{450B291F-2F1D-4FBB-8293-AECD00D020BB}"/>
    <cellStyle name="Entrada 8 2" xfId="1098" xr:uid="{E14E48AB-72D8-4C4D-8094-45715E55E538}"/>
    <cellStyle name="Entrada 9" xfId="584" xr:uid="{5B51CC7D-1AEB-448C-827E-9484012D698F}"/>
    <cellStyle name="Entrada 9 2" xfId="1099" xr:uid="{66FB350D-5531-413F-BFE9-7FABA60A2087}"/>
    <cellStyle name="Estilo 1" xfId="1100" xr:uid="{AB792381-CEE8-4EC7-8BC4-15C1BFA09EBC}"/>
    <cellStyle name="Estilo 1 2" xfId="1986" xr:uid="{AB1DF564-02B1-4E0C-94FC-33E473BED52D}"/>
    <cellStyle name="Estilo 1 3" xfId="2045" xr:uid="{DA0BFF8F-567B-4240-BAAE-57F5C77BF8C2}"/>
    <cellStyle name="Estilo 1 4" xfId="2479" xr:uid="{D16F5D50-C7E3-4734-BD11-E6FA6FAB4E44}"/>
    <cellStyle name="Euro" xfId="68" xr:uid="{D550E197-71A7-4C2B-A492-DA0525D6B158}"/>
    <cellStyle name="Euro 10" xfId="585" xr:uid="{D7C908AF-3B3B-45FA-9724-691820ED4761}"/>
    <cellStyle name="Euro 10 2" xfId="1547" xr:uid="{B86305FA-080F-4F4E-8822-DA3A75B47703}"/>
    <cellStyle name="Euro 10 2 2" xfId="2570" xr:uid="{91920A8E-2A3B-4834-B438-C2533F349FA9}"/>
    <cellStyle name="Euro 10 3" xfId="2355" xr:uid="{3B7F7D9D-9438-4779-B60C-0732077BDBE1}"/>
    <cellStyle name="Euro 11" xfId="586" xr:uid="{DD5646BD-0D8E-4B63-B522-10F47D167DFC}"/>
    <cellStyle name="Euro 11 2" xfId="1548" xr:uid="{42C97580-DECE-4371-B89B-67C81A524DE1}"/>
    <cellStyle name="Euro 11 2 2" xfId="2571" xr:uid="{5C945B36-FB8F-494B-92B6-DB20ED33DF2C}"/>
    <cellStyle name="Euro 11 3" xfId="2356" xr:uid="{AA2077BA-8070-44DA-8E2F-157C47838E58}"/>
    <cellStyle name="Euro 12" xfId="587" xr:uid="{4B622AC7-5906-4FAC-B883-22D9773CFB87}"/>
    <cellStyle name="Euro 12 2" xfId="1549" xr:uid="{761E5A4E-4D02-41DB-94D6-F104E77045D4}"/>
    <cellStyle name="Euro 12 2 2" xfId="2572" xr:uid="{96DD908C-D8C1-4810-B203-18F3B8CE9A5E}"/>
    <cellStyle name="Euro 12 3" xfId="2357" xr:uid="{98A9D421-90B4-4D5A-B861-16BD44FF9F8D}"/>
    <cellStyle name="Euro 13" xfId="588" xr:uid="{E2F6785A-4A6C-4A4E-86B1-61481607566F}"/>
    <cellStyle name="Euro 13 2" xfId="1550" xr:uid="{B5F95A13-E79E-4478-A208-A9D02DA6FD7A}"/>
    <cellStyle name="Euro 13 2 2" xfId="2573" xr:uid="{49047C45-96EA-4EBD-B830-85C4F486C867}"/>
    <cellStyle name="Euro 13 3" xfId="2358" xr:uid="{BFF0EB88-333B-411D-98C5-3A28B42069DC}"/>
    <cellStyle name="Euro 14" xfId="589" xr:uid="{8CB78166-35C8-4EA7-90F7-DADA4D2B6693}"/>
    <cellStyle name="Euro 14 2" xfId="1551" xr:uid="{45952843-A6FB-48BB-8575-3FA9569A6A63}"/>
    <cellStyle name="Euro 14 2 2" xfId="2574" xr:uid="{815928EF-3645-407E-AEC5-229D334A37DD}"/>
    <cellStyle name="Euro 14 3" xfId="2359" xr:uid="{3CECE121-D900-44C5-8019-9DF39EBCA258}"/>
    <cellStyle name="Euro 15" xfId="590" xr:uid="{C73B83A8-795C-40E9-A392-E7FB38F2EA73}"/>
    <cellStyle name="Euro 15 2" xfId="1552" xr:uid="{7FDCF07E-D98C-439B-BE42-6FDF0E9D84A2}"/>
    <cellStyle name="Euro 15 2 2" xfId="2575" xr:uid="{3686E009-1367-4363-BA23-A648D0B11502}"/>
    <cellStyle name="Euro 15 3" xfId="2360" xr:uid="{7243D828-6CE7-4827-B3B8-72A9FADB43F8}"/>
    <cellStyle name="Euro 16" xfId="591" xr:uid="{3C67202A-2199-4A5F-81FB-87B2A4748886}"/>
    <cellStyle name="Euro 16 2" xfId="1553" xr:uid="{F3712059-6430-451B-B2BC-F92C101375CB}"/>
    <cellStyle name="Euro 16 2 2" xfId="2576" xr:uid="{67736BE3-ECEA-413F-8350-359ECEAB2D21}"/>
    <cellStyle name="Euro 16 3" xfId="2361" xr:uid="{EEF5502E-32C3-4B9E-82BE-2CFBF612A385}"/>
    <cellStyle name="Euro 17" xfId="592" xr:uid="{39FC332E-6FA2-44E7-BA58-171F5D59F3F7}"/>
    <cellStyle name="Euro 17 2" xfId="1554" xr:uid="{773ADD53-8709-47F1-86AB-29F81F31B3DE}"/>
    <cellStyle name="Euro 17 2 2" xfId="2577" xr:uid="{610E0329-EAA9-46D0-AB04-B1C4DC606067}"/>
    <cellStyle name="Euro 18" xfId="593" xr:uid="{7B6C749E-09E3-45B3-B3B7-48D2475094ED}"/>
    <cellStyle name="Euro 18 2" xfId="1555" xr:uid="{CBC52CEC-C531-480B-B2E4-D2B5F37F51E3}"/>
    <cellStyle name="Euro 18 2 2" xfId="2578" xr:uid="{74B463E2-D5B2-4512-86E9-82D8B3B007CF}"/>
    <cellStyle name="Euro 19" xfId="594" xr:uid="{488E6C51-6A5C-4CCC-9F41-321263B313E9}"/>
    <cellStyle name="Euro 19 2" xfId="1556" xr:uid="{EDAFA3E8-690B-4369-A99F-74B3E224E5FD}"/>
    <cellStyle name="Euro 19 2 2" xfId="2579" xr:uid="{5325BAB0-89F6-4383-9CE0-33C0150C4B65}"/>
    <cellStyle name="Euro 2" xfId="595" xr:uid="{449547FC-D903-4F01-9D3B-8A667B69E91F}"/>
    <cellStyle name="Euro 2 2" xfId="1101" xr:uid="{E2F05018-57D9-468C-88F7-E2204CD68616}"/>
    <cellStyle name="Euro 2 2 2" xfId="2480" xr:uid="{7231C889-541A-469D-B800-3964F3DFBEAB}"/>
    <cellStyle name="Euro 2 3" xfId="1102" xr:uid="{8D9B3F4D-F6A6-4A88-AEA4-9FE800F39B16}"/>
    <cellStyle name="Euro 2 3 2" xfId="2481" xr:uid="{69AD4CF9-6882-4763-BAFA-1AE22AE535C3}"/>
    <cellStyle name="Euro 2 4" xfId="2040" xr:uid="{8AF52D64-AE90-422E-8CDE-1A21EEC4AC05}"/>
    <cellStyle name="Euro 2 5" xfId="2362" xr:uid="{C7576F73-D319-4B0A-8BFD-981E54E3C4B2}"/>
    <cellStyle name="Euro 20" xfId="596" xr:uid="{F8772889-E5C5-4514-838E-9494E0A711E3}"/>
    <cellStyle name="Euro 20 2" xfId="1557" xr:uid="{BF119E83-EA64-415F-BA7A-1D9108994C9F}"/>
    <cellStyle name="Euro 20 2 2" xfId="2580" xr:uid="{ACA058FB-E5CA-42E7-B17D-537059A5E737}"/>
    <cellStyle name="Euro 21" xfId="597" xr:uid="{5DE70A88-AE86-475D-87F1-53F1B126BD19}"/>
    <cellStyle name="Euro 21 2" xfId="1558" xr:uid="{D884E805-DA6A-4BF9-825A-C6E8225FBFA9}"/>
    <cellStyle name="Euro 21 2 2" xfId="2581" xr:uid="{E0343DB1-C7BD-41FB-89CC-38877CE3B7E5}"/>
    <cellStyle name="Euro 22" xfId="598" xr:uid="{6B0499B5-A852-44F9-B874-868A8554B3B9}"/>
    <cellStyle name="Euro 22 2" xfId="1559" xr:uid="{7C2052A2-4C05-4809-974C-3BE3855A9AF1}"/>
    <cellStyle name="Euro 22 2 2" xfId="2582" xr:uid="{59C68911-8DE5-43F4-BE8F-21B9C39ACFD3}"/>
    <cellStyle name="Euro 23" xfId="599" xr:uid="{B0FA3440-3C89-486B-B48E-961EBF13BAB1}"/>
    <cellStyle name="Euro 23 2" xfId="1560" xr:uid="{07AEA8DF-1FFB-420E-B9C1-396B3D781DEA}"/>
    <cellStyle name="Euro 23 2 2" xfId="2583" xr:uid="{184D514C-1E8D-46EF-8635-65AEFD5FEC65}"/>
    <cellStyle name="Euro 24" xfId="600" xr:uid="{2C86C408-3560-4429-AB2A-6876FCEB6B06}"/>
    <cellStyle name="Euro 24 2" xfId="1561" xr:uid="{2D1E32BB-B619-46BD-B94B-312BC5688736}"/>
    <cellStyle name="Euro 24 2 2" xfId="2584" xr:uid="{A8099DF7-2A4E-416A-8D97-8CBFC2BE4098}"/>
    <cellStyle name="Euro 25" xfId="601" xr:uid="{DD190B09-95A3-4642-83A0-9EB81726B7A4}"/>
    <cellStyle name="Euro 25 2" xfId="1562" xr:uid="{F393A65D-8738-4D6B-B252-08C327FDF38A}"/>
    <cellStyle name="Euro 25 2 2" xfId="2585" xr:uid="{3470F13C-4373-4109-B2A6-52866F1947AF}"/>
    <cellStyle name="Euro 26" xfId="602" xr:uid="{8B24008E-12DE-49B2-BF3E-65C9DD2B2EF8}"/>
    <cellStyle name="Euro 26 2" xfId="1563" xr:uid="{F89D1E8D-0A97-4C58-A739-9D217631A580}"/>
    <cellStyle name="Euro 26 2 2" xfId="2586" xr:uid="{7611AD52-7F89-4598-9E51-FFD7B0277C06}"/>
    <cellStyle name="Euro 27" xfId="603" xr:uid="{E1CF6D7D-8D0B-4463-9397-82DE8D49F02E}"/>
    <cellStyle name="Euro 27 2" xfId="1564" xr:uid="{1A3AC6DA-35BD-4D1D-AD80-5643E2E80C1B}"/>
    <cellStyle name="Euro 27 2 2" xfId="2587" xr:uid="{4CA251D9-F7D1-4994-9D89-75C9BB08A9D8}"/>
    <cellStyle name="Euro 28" xfId="604" xr:uid="{EF1BCF50-6FC4-4140-BC5E-905A65C03C25}"/>
    <cellStyle name="Euro 28 2" xfId="1565" xr:uid="{87E9FB1D-0E08-40FF-8965-EA7BAC8CD8FF}"/>
    <cellStyle name="Euro 28 2 2" xfId="2588" xr:uid="{6DACF048-75F0-4588-8D35-702E61F2A4F9}"/>
    <cellStyle name="Euro 29" xfId="605" xr:uid="{FFCE5313-E59C-466B-BFA5-CB4584924870}"/>
    <cellStyle name="Euro 29 2" xfId="1566" xr:uid="{1DD7ADB7-862F-4C67-859D-2DA3754F82C0}"/>
    <cellStyle name="Euro 29 2 2" xfId="2589" xr:uid="{575ABD60-7D7E-4B48-B8B2-AE369C1C4C0A}"/>
    <cellStyle name="Euro 3" xfId="606" xr:uid="{CCEED3D9-2294-4306-B13A-4F76EF22AC35}"/>
    <cellStyle name="Euro 3 2" xfId="1103" xr:uid="{85B455A4-9D30-4210-863B-3DBC091F367A}"/>
    <cellStyle name="Euro 3 2 2" xfId="2482" xr:uid="{40491A3C-F959-4178-88F1-2EDC0F49A75C}"/>
    <cellStyle name="Euro 3 3" xfId="1104" xr:uid="{0ADE19C7-AD7C-43C6-8B55-DD450DA1EA63}"/>
    <cellStyle name="Euro 3 3 2" xfId="2483" xr:uid="{02859447-6EB4-40F1-9B3A-F732E2E22B8D}"/>
    <cellStyle name="Euro 3 4" xfId="2363" xr:uid="{61EE6E57-EA6F-4363-B009-3EFF6D1602D1}"/>
    <cellStyle name="Euro 30" xfId="607" xr:uid="{DD76BEC1-7502-495C-91BE-931D42922DB9}"/>
    <cellStyle name="Euro 30 2" xfId="1567" xr:uid="{D90278D5-0413-49C9-BCA9-521961DD23DD}"/>
    <cellStyle name="Euro 30 2 2" xfId="2590" xr:uid="{D735F20D-6D93-46AF-A007-7B3EF735BD2F}"/>
    <cellStyle name="Euro 31" xfId="608" xr:uid="{A70A6CB8-A64C-45E0-88A3-E42E47293AC5}"/>
    <cellStyle name="Euro 31 2" xfId="1568" xr:uid="{6E68852F-CA29-4722-999B-2E677F7A6791}"/>
    <cellStyle name="Euro 31 2 2" xfId="2591" xr:uid="{0315D77B-8DB8-48A5-92BC-70A52AD0417F}"/>
    <cellStyle name="Euro 32" xfId="609" xr:uid="{713B1D8D-876E-45C8-85D3-F52F28121C73}"/>
    <cellStyle name="Euro 32 2" xfId="1569" xr:uid="{86DE5684-1262-406E-AA1D-6CCB16DA9C8E}"/>
    <cellStyle name="Euro 32 2 2" xfId="2592" xr:uid="{745C610B-D775-4C49-BB80-4B71A7E2A50C}"/>
    <cellStyle name="Euro 33" xfId="610" xr:uid="{2A534574-2BBA-461D-ADAD-DD3EE64BD913}"/>
    <cellStyle name="Euro 33 2" xfId="1570" xr:uid="{BDC79BD6-43CA-4F7C-9BB3-6AA6F6E414C1}"/>
    <cellStyle name="Euro 33 2 2" xfId="2593" xr:uid="{3B08EDBC-8ADA-4E79-ACBF-DEE08CFC4FEC}"/>
    <cellStyle name="Euro 34" xfId="611" xr:uid="{556B30AC-9A56-480B-B251-02322EEC05D0}"/>
    <cellStyle name="Euro 34 2" xfId="1571" xr:uid="{F34B908D-2725-4628-A6B5-0E4D34038EA8}"/>
    <cellStyle name="Euro 34 2 2" xfId="2594" xr:uid="{55679548-B737-47E4-9097-139CA65863FA}"/>
    <cellStyle name="Euro 35" xfId="612" xr:uid="{F45F81BC-14AA-4C12-B676-9F761F4CE984}"/>
    <cellStyle name="Euro 35 2" xfId="1572" xr:uid="{3D11EC6D-7908-4F51-A167-82E10A1A3DFA}"/>
    <cellStyle name="Euro 35 2 2" xfId="2595" xr:uid="{8B8F39DA-F7D4-4F3E-950B-F40C43C45F2E}"/>
    <cellStyle name="Euro 36" xfId="613" xr:uid="{BB769062-FAB1-414C-AD35-D10F7541E487}"/>
    <cellStyle name="Euro 36 2" xfId="1573" xr:uid="{929790F5-0E28-474A-B3F0-7B0CCF967E62}"/>
    <cellStyle name="Euro 36 2 2" xfId="2596" xr:uid="{019FAA7C-2794-4481-9549-D734385B0A6E}"/>
    <cellStyle name="Euro 36 3" xfId="2364" xr:uid="{0ECC9743-ADAE-4752-AD84-CB53155668D7}"/>
    <cellStyle name="Euro 37" xfId="614" xr:uid="{B32CE613-E507-4DE3-BFBF-C3918A1A6489}"/>
    <cellStyle name="Euro 37 2" xfId="1574" xr:uid="{A024C778-EC87-4AFD-8777-D183AF506F03}"/>
    <cellStyle name="Euro 37 2 2" xfId="2597" xr:uid="{E11E71F1-2423-4C42-AAE0-A8E91E231CC7}"/>
    <cellStyle name="Euro 37 3" xfId="2365" xr:uid="{643FDEAA-3606-4A76-BCCF-2F4BAF76C2A7}"/>
    <cellStyle name="Euro 38" xfId="1105" xr:uid="{6FEFBD17-F202-40BD-99F9-AD6A7CD5FF10}"/>
    <cellStyle name="Euro 38 2" xfId="2484" xr:uid="{94EBADE0-69E2-4CD1-BADC-947B8A07F658}"/>
    <cellStyle name="Euro 39" xfId="1575" xr:uid="{EC175F67-C106-4ECB-B2B4-1760BE16FBDE}"/>
    <cellStyle name="Euro 39 2" xfId="2598" xr:uid="{17FBBFF9-70A0-4B93-8DAA-B40242A397EB}"/>
    <cellStyle name="Euro 4" xfId="615" xr:uid="{C2374339-CC99-4340-973A-6CF1B007CBC4}"/>
    <cellStyle name="Euro 4 2" xfId="1106" xr:uid="{7E24DF06-8DEA-448B-91CB-86E31E582C23}"/>
    <cellStyle name="Euro 4 2 2" xfId="2485" xr:uid="{A495D737-B30B-4FAD-A813-7C25813E9369}"/>
    <cellStyle name="Euro 4 3" xfId="1107" xr:uid="{FE1CB9A3-2EDF-4BEE-BAB3-591B05D2F5D5}"/>
    <cellStyle name="Euro 4 3 2" xfId="2486" xr:uid="{DB7131B8-732E-4006-BF8B-B042D7FCC901}"/>
    <cellStyle name="Euro 4 4" xfId="2366" xr:uid="{42DEA4C2-F856-4E67-A217-31EE029121BF}"/>
    <cellStyle name="Euro 40" xfId="1576" xr:uid="{7F57E830-A0CB-497C-8D9F-1058ABAE713D}"/>
    <cellStyle name="Euro 40 2" xfId="2599" xr:uid="{7E2FEDAB-0139-45B8-AC3A-403A999D5B22}"/>
    <cellStyle name="Euro 41" xfId="1577" xr:uid="{F1D92B7D-260B-477E-B23F-4A502477C442}"/>
    <cellStyle name="Euro 41 2" xfId="2600" xr:uid="{DDE5F7E6-6CF6-42F1-A220-D7DA07A5F535}"/>
    <cellStyle name="Euro 42" xfId="1578" xr:uid="{C225E5E1-F45C-4AC6-AF19-B50B54CCAC01}"/>
    <cellStyle name="Euro 42 2" xfId="2601" xr:uid="{02858F47-3CBE-41C7-BF66-34112DB3DEE9}"/>
    <cellStyle name="Euro 43" xfId="1579" xr:uid="{A72E1E84-02F9-4328-8C3C-E9DE4F860F9E}"/>
    <cellStyle name="Euro 43 2" xfId="2602" xr:uid="{71202D82-BB17-4712-9D45-F057CEEF73AB}"/>
    <cellStyle name="Euro 44" xfId="1580" xr:uid="{D148F6FA-6519-4B35-832A-1BF7C055E42D}"/>
    <cellStyle name="Euro 44 2" xfId="2603" xr:uid="{A2D60241-97B3-4520-A0BD-C1E396297C84}"/>
    <cellStyle name="Euro 45" xfId="1581" xr:uid="{F910FC06-7356-40DE-B243-2B8ADD420950}"/>
    <cellStyle name="Euro 45 2" xfId="2604" xr:uid="{D8A5A182-614E-4891-84F8-E6130CD0FD22}"/>
    <cellStyle name="Euro 46" xfId="1582" xr:uid="{CD595D86-6EDF-4D77-A71A-D5F792EF2AE5}"/>
    <cellStyle name="Euro 46 2" xfId="2605" xr:uid="{3AEE2095-80E4-40FC-A8C8-5A220F8F7767}"/>
    <cellStyle name="Euro 47" xfId="1583" xr:uid="{C20830C9-82E0-4558-B42B-5D2CD4AEE8E5}"/>
    <cellStyle name="Euro 47 2" xfId="2606" xr:uid="{B6A74DB1-0F71-43D9-B4F4-D6B03577604E}"/>
    <cellStyle name="Euro 48" xfId="1584" xr:uid="{0A6FDF8C-7F7C-434D-BBDE-043270B00172}"/>
    <cellStyle name="Euro 48 2" xfId="2607" xr:uid="{945A98E6-2795-4EE3-85DF-D99A5434BDED}"/>
    <cellStyle name="Euro 49" xfId="1585" xr:uid="{AC2FA303-41F6-43E7-8642-8A75ECBD72BA}"/>
    <cellStyle name="Euro 49 2" xfId="2608" xr:uid="{6FAD876F-25B0-487D-A48B-54235CF83001}"/>
    <cellStyle name="Euro 5" xfId="616" xr:uid="{B52A1DCD-85F9-4DC7-8454-08AE2A66CCF1}"/>
    <cellStyle name="Euro 5 2" xfId="1108" xr:uid="{421E80D1-EEFF-46B8-AE67-57353F32F5EE}"/>
    <cellStyle name="Euro 5 2 2" xfId="2487" xr:uid="{68125AAA-E598-4519-807F-1D983FF0A897}"/>
    <cellStyle name="Euro 5 3" xfId="2367" xr:uid="{8B487736-BC1E-4ADD-824D-D620D9D21CFA}"/>
    <cellStyle name="Euro 50" xfId="1586" xr:uid="{36B4969C-EDF0-4860-A406-D55EB8BABE38}"/>
    <cellStyle name="Euro 50 2" xfId="2609" xr:uid="{118ED01E-AB55-4A2B-BC39-FD49C2EC1504}"/>
    <cellStyle name="Euro 51" xfId="1587" xr:uid="{9677768D-C2AA-4EF4-AAE0-9802FDB5FA8B}"/>
    <cellStyle name="Euro 51 2" xfId="2610" xr:uid="{7567A1CC-76E4-4362-9CB7-E0D26870A043}"/>
    <cellStyle name="Euro 52" xfId="1588" xr:uid="{E446649A-EB80-4198-A2FD-7297963475E2}"/>
    <cellStyle name="Euro 52 2" xfId="2611" xr:uid="{1F6001DB-DEBB-4899-BC4B-27F62B99F49D}"/>
    <cellStyle name="Euro 53" xfId="1589" xr:uid="{95C3B296-EC45-45F7-8DD5-05EBB419E6D0}"/>
    <cellStyle name="Euro 53 2" xfId="2612" xr:uid="{BF8866C0-C699-413F-8232-E60BDE6BF771}"/>
    <cellStyle name="Euro 54" xfId="1590" xr:uid="{7D08BC1F-389D-45D7-8B07-88152F7C9DB5}"/>
    <cellStyle name="Euro 54 2" xfId="2613" xr:uid="{6722C33A-C366-4313-A474-D03E211A37E8}"/>
    <cellStyle name="Euro 55" xfId="1591" xr:uid="{57595E70-F354-464B-A263-15FCF3E3B880}"/>
    <cellStyle name="Euro 55 2" xfId="2614" xr:uid="{6C2E7898-B1CF-4688-8FC7-36AD1661E5CD}"/>
    <cellStyle name="Euro 56" xfId="1592" xr:uid="{5B11985D-512B-41C8-A72C-C16E13BCDF3D}"/>
    <cellStyle name="Euro 56 2" xfId="2615" xr:uid="{E9203397-5A31-4DC2-B5DD-FEF6403FC2E2}"/>
    <cellStyle name="Euro 57" xfId="1593" xr:uid="{CB6BC1B6-CA0D-4F67-AA58-9288E35F7AA6}"/>
    <cellStyle name="Euro 57 2" xfId="2616" xr:uid="{16E5E99F-B574-473A-BD4F-375D19CC2C76}"/>
    <cellStyle name="Euro 58" xfId="1594" xr:uid="{E147B714-4BF0-4078-B571-485474616B3D}"/>
    <cellStyle name="Euro 58 2" xfId="2617" xr:uid="{7667AFF7-0733-4E92-8ACC-9977B27D8FE4}"/>
    <cellStyle name="Euro 59" xfId="1595" xr:uid="{0FB6A3C4-E70C-429F-A8DC-79C4E0EFA880}"/>
    <cellStyle name="Euro 59 2" xfId="2618" xr:uid="{F389DE5F-3F68-432E-94C6-C94B56C14BC3}"/>
    <cellStyle name="Euro 6" xfId="617" xr:uid="{A9986E7B-29E9-4652-B9C6-F3E77BE92C68}"/>
    <cellStyle name="Euro 6 2" xfId="1596" xr:uid="{0F08A51E-53A4-4F17-B1F9-0F495BCF2A53}"/>
    <cellStyle name="Euro 6 2 2" xfId="2619" xr:uid="{2C9B310F-7960-4C8F-BC5C-0B5F23B6D78B}"/>
    <cellStyle name="Euro 6 3" xfId="2368" xr:uid="{B07DDE38-9F98-4A08-A245-1C15769F8428}"/>
    <cellStyle name="Euro 60" xfId="1597" xr:uid="{C2FD12A3-6FCD-43CF-A23D-573657BF5964}"/>
    <cellStyle name="Euro 60 2" xfId="2620" xr:uid="{0C2C87D7-FEA7-4D58-B8DF-88CBE502EFBC}"/>
    <cellStyle name="Euro 61" xfId="1598" xr:uid="{89F509AB-7CBF-4BD3-8F3C-A301A777A247}"/>
    <cellStyle name="Euro 61 2" xfId="2621" xr:uid="{6C63B0C5-7B9B-4524-86B1-A512DB92ADB4}"/>
    <cellStyle name="Euro 62" xfId="1599" xr:uid="{78582C89-66C9-460C-B97F-B2423A52853F}"/>
    <cellStyle name="Euro 62 2" xfId="2622" xr:uid="{46825DF2-F57C-4188-973E-C948BD9EAF3F}"/>
    <cellStyle name="Euro 63" xfId="1600" xr:uid="{3BFD432C-7DBA-4D36-91F2-5F4F72F66670}"/>
    <cellStyle name="Euro 63 2" xfId="2623" xr:uid="{F1EDA36A-D88A-4756-9AE7-94081BC36318}"/>
    <cellStyle name="Euro 64" xfId="1601" xr:uid="{1953F8AD-5ADA-4632-9104-EA0D989A1345}"/>
    <cellStyle name="Euro 64 2" xfId="2624" xr:uid="{FCE715C9-B599-4F3C-8CC0-D3770473B8AA}"/>
    <cellStyle name="Euro 65" xfId="1602" xr:uid="{6AC12BE3-4B17-45C9-92C2-9D324AE727C4}"/>
    <cellStyle name="Euro 65 2" xfId="2625" xr:uid="{3CCC3B4A-DEFE-420B-B30C-731F3DACA641}"/>
    <cellStyle name="Euro 66" xfId="1932" xr:uid="{2D384C73-78DA-453A-A840-BCF5870B11EC}"/>
    <cellStyle name="Euro 67" xfId="1970" xr:uid="{8C8B4930-3A61-4B3A-9907-078B978DE0C3}"/>
    <cellStyle name="Euro 68" xfId="1909" xr:uid="{6EA72556-CCC9-4A35-941D-5BB63B9D16A0}"/>
    <cellStyle name="Euro 7" xfId="618" xr:uid="{8C3D5F12-066A-4B5B-9610-EAD48FB8C3F4}"/>
    <cellStyle name="Euro 7 2" xfId="1603" xr:uid="{D884CFD5-8B34-42E5-9996-18FF4D6EAF28}"/>
    <cellStyle name="Euro 7 2 2" xfId="2626" xr:uid="{B4A646BF-8D20-4221-9745-ACE1E04EFC07}"/>
    <cellStyle name="Euro 7 3" xfId="2369" xr:uid="{B4AEC22F-131F-413F-B7D3-706AB4D60140}"/>
    <cellStyle name="Euro 8" xfId="619" xr:uid="{2C219C2D-7EB5-4C95-B492-9DC39AF42EAE}"/>
    <cellStyle name="Euro 8 2" xfId="1604" xr:uid="{F39B6932-7D6B-4271-B305-B4B5EA18BA1A}"/>
    <cellStyle name="Euro 8 2 2" xfId="2627" xr:uid="{8322D36E-AB22-436F-AE70-8E4E6269AF22}"/>
    <cellStyle name="Euro 8 3" xfId="2370" xr:uid="{CDEA5ADC-F5DC-4733-9CD8-B71FC9DBDA2E}"/>
    <cellStyle name="Euro 9" xfId="620" xr:uid="{B79B316D-1106-4984-BD02-1A46EB2D3560}"/>
    <cellStyle name="Euro 9 2" xfId="1605" xr:uid="{CCDA6178-438D-4764-8371-6A1CFB00C50C}"/>
    <cellStyle name="Euro 9 2 2" xfId="2628" xr:uid="{6067BD77-2993-4C0A-8CB8-E9EADC44FD99}"/>
    <cellStyle name="Euro 9 3" xfId="2371" xr:uid="{AA1627B0-30BE-4614-896C-75FDB5A5812A}"/>
    <cellStyle name="Euro_SIC PNLP Gx" xfId="1606" xr:uid="{B3EFA311-E050-4134-8D14-971C735D3B40}"/>
    <cellStyle name="Fecha" xfId="621" xr:uid="{D6FAE360-4248-4FDD-A70A-1E5EBF0250FC}"/>
    <cellStyle name="Fijo" xfId="622" xr:uid="{0A14E071-B65F-4607-A961-61BDA4853066}"/>
    <cellStyle name="Hipervínculo 2" xfId="1109" xr:uid="{8920F612-9104-46E6-AEF4-8E340A761684}"/>
    <cellStyle name="Hyperlink" xfId="1607" xr:uid="{A998B106-6CBE-49BC-A694-ED657678A603}"/>
    <cellStyle name="Incorrecto" xfId="7" builtinId="27" customBuiltin="1"/>
    <cellStyle name="Incorrecto 2" xfId="884" xr:uid="{83C2AFD5-18BF-4D49-A890-3515E64DDB85}"/>
    <cellStyle name="Incorrecto 2 2" xfId="1941" xr:uid="{6ABE158F-03DF-4A8E-A7DC-27733EB63E56}"/>
    <cellStyle name="Incorrecto 2 3" xfId="1908" xr:uid="{407FA021-63EC-4F95-A013-2C317F7D3CB3}"/>
    <cellStyle name="Incorrecto 3" xfId="1608" xr:uid="{96E28BCE-584A-4CCD-A49A-1F871C39E32F}"/>
    <cellStyle name="Incorrecto 3 2" xfId="2006" xr:uid="{37A58830-6D6C-4CB2-A155-E0A64B81CC72}"/>
    <cellStyle name="Incorrecto 4" xfId="69" xr:uid="{19031426-557A-43FB-88FB-B44D1DE8318D}"/>
    <cellStyle name="Incorrecto 5" xfId="2007" xr:uid="{85C35294-95E7-447F-B292-48B8FBFF796F}"/>
    <cellStyle name="Incorrecto 6" xfId="2008" xr:uid="{761F239C-48F3-48CC-9738-A77F8C18F542}"/>
    <cellStyle name="Incorrecto 7" xfId="2009" xr:uid="{90DC8333-5424-42C5-B4F4-71A90A06D043}"/>
    <cellStyle name="Millares [0] 10" xfId="1937" xr:uid="{589A5967-AC71-478C-9880-BEB45E05DF6C}"/>
    <cellStyle name="Millares [0] 2" xfId="1110" xr:uid="{1FD6EDAE-82EF-424F-82D1-2B5A5833FC9E}"/>
    <cellStyle name="Millares [0] 2 2" xfId="1111" xr:uid="{3653FA1F-757F-4045-8E55-08399F39EE99}"/>
    <cellStyle name="Millares [0] 2 2 2" xfId="2303" xr:uid="{C342E934-0157-49F5-B619-DBAAEFFA5243}"/>
    <cellStyle name="Millares [0] 2 2 3" xfId="2200" xr:uid="{A7AF0A26-7C56-4877-8563-EDB1B75717C8}"/>
    <cellStyle name="Millares [0] 2 3" xfId="1917" xr:uid="{A61A51D0-C4B4-4E1B-BF49-B410F33AFADD}"/>
    <cellStyle name="Millares [0] 2 3 2" xfId="2060" xr:uid="{7343816C-DCC8-4A85-A034-4CCF9CE41231}"/>
    <cellStyle name="Millares [0] 2 4" xfId="1875" xr:uid="{9F17691F-5FA1-43E5-B1C9-401ADF4B24BF}"/>
    <cellStyle name="Millares [0] 2 5" xfId="1916" xr:uid="{0600370B-120B-4AC3-AD8D-C1F6770C985F}"/>
    <cellStyle name="Millares [0] 3" xfId="2103" xr:uid="{275A8C20-DE31-46CF-8DEB-14BAB2FAF9DB}"/>
    <cellStyle name="Millares [0] 4" xfId="2133" xr:uid="{2AA00092-99EB-4823-BBE9-856B8A5B3EB6}"/>
    <cellStyle name="Millares [0] 4 2" xfId="2278" xr:uid="{55624114-BAE8-4F08-8D47-1AF3E02FD4A3}"/>
    <cellStyle name="Millares [0] 5" xfId="2052" xr:uid="{16B0C64F-E51B-453E-9D1F-48C4997E4A2A}"/>
    <cellStyle name="Millares [0] 6" xfId="1960" xr:uid="{E99A8E67-29F8-4FF8-9D76-FDE501AD2A06}"/>
    <cellStyle name="Millares [0] 6 2" xfId="2220" xr:uid="{61366EA7-6DA1-4B14-AE65-EA886EAFF746}"/>
    <cellStyle name="Millares [0] 7" xfId="2194" xr:uid="{DF90D0CB-74D3-4382-BCE5-DC904F0877C5}"/>
    <cellStyle name="Millares [0] 7 2" xfId="2301" xr:uid="{5C07CF5B-0455-4160-84D7-AA53FCBBD133}"/>
    <cellStyle name="Millares [0] 8" xfId="2306" xr:uid="{D0B31E60-F27A-4F52-AC7C-277ECE4BA2D7}"/>
    <cellStyle name="Millares [0] 9" xfId="1914" xr:uid="{1469322C-3631-4AF8-97A9-B0B871B14B06}"/>
    <cellStyle name="Millares 10" xfId="1112" xr:uid="{2E7819B7-621B-4FD8-939F-DCC6E487A448}"/>
    <cellStyle name="Millares 10 2" xfId="2243" xr:uid="{64DBD9C7-A7DC-476C-B8E2-DE9F121E6120}"/>
    <cellStyle name="Millares 10 3" xfId="2053" xr:uid="{9A517609-6040-445A-82BC-878E7D0AE4D7}"/>
    <cellStyle name="Millares 11" xfId="1113" xr:uid="{8607D48A-03FC-4B9F-9286-3BDB834F1C64}"/>
    <cellStyle name="Millares 11 2" xfId="2279" xr:uid="{D3A3EA5F-32A7-48AE-8238-611BBED527FC}"/>
    <cellStyle name="Millares 11 3" xfId="2134" xr:uid="{7A082EC1-0B03-46AA-AA42-AF804EA61A47}"/>
    <cellStyle name="Millares 12" xfId="1114" xr:uid="{D3CDA5FB-F5F3-4B50-906A-DBBA3C129A9F}"/>
    <cellStyle name="Millares 12 2" xfId="2245" xr:uid="{97858A9E-8489-4E61-BDE9-863DB1124C06}"/>
    <cellStyle name="Millares 12 3" xfId="2057" xr:uid="{E3E6C7D7-9E25-4486-B7AE-FC41A0CB4635}"/>
    <cellStyle name="Millares 13" xfId="1115" xr:uid="{12C21EF3-2F5A-4BBA-AFE9-B9A0408EF0DF}"/>
    <cellStyle name="Millares 13 2" xfId="2244" xr:uid="{02467E65-AFBA-42F8-B92D-1D28C3B4BD7F}"/>
    <cellStyle name="Millares 13 3" xfId="2055" xr:uid="{11BB615D-E55C-4657-9819-C4C8755E9655}"/>
    <cellStyle name="Millares 14" xfId="1116" xr:uid="{9EBEDDFF-92A8-4C06-A738-EB47F10670AC}"/>
    <cellStyle name="Millares 14 2" xfId="2302" xr:uid="{09CC0A28-9568-4AC0-82AF-889DFD44F216}"/>
    <cellStyle name="Millares 14 3" xfId="2197" xr:uid="{58107A7C-2AFD-441A-B883-13F62D16D733}"/>
    <cellStyle name="Millares 15" xfId="1117" xr:uid="{32178EE2-F1E2-4E6E-9025-06EF4B20427B}"/>
    <cellStyle name="Millares 15 2" xfId="2219" xr:uid="{C46F56BE-4DEE-427C-9322-A9A7A3C016A7}"/>
    <cellStyle name="Millares 16" xfId="1118" xr:uid="{D2D634F3-4E8D-4875-9B8E-41F9F31AD614}"/>
    <cellStyle name="Millares 17" xfId="1119" xr:uid="{5AAD156C-1C2E-4573-93FC-C909D2176F68}"/>
    <cellStyle name="Millares 18" xfId="1120" xr:uid="{B4B241AD-5DEC-439F-9F50-AB7E9A158941}"/>
    <cellStyle name="Millares 19" xfId="1121" xr:uid="{C8191365-3B6A-4F17-93B0-B8512D7DE174}"/>
    <cellStyle name="Millares 2" xfId="623" xr:uid="{BDA5A9CC-D293-42DE-B677-6AF254A385BB}"/>
    <cellStyle name="Millares 2 10" xfId="1907" xr:uid="{6D78E0CC-2360-46BC-826A-B49F06E14969}"/>
    <cellStyle name="Millares 2 11" xfId="1936" xr:uid="{F9FD859A-1980-4C30-A118-726A2B99E036}"/>
    <cellStyle name="Millares 2 12" xfId="2372" xr:uid="{C1CE0506-30DE-4392-93ED-75A089185AF8}"/>
    <cellStyle name="Millares 2 2" xfId="920" xr:uid="{BF391A19-0BBF-4369-8928-168FBF636406}"/>
    <cellStyle name="Millares 2 2 2" xfId="1122" xr:uid="{C20C32C2-CFFF-4958-A546-2E503B5672FF}"/>
    <cellStyle name="Millares 2 2 2 2" xfId="2202" xr:uid="{28526C09-B0EE-4273-8175-0CF11DC3CFAA}"/>
    <cellStyle name="Millares 2 2 2 3" xfId="1939" xr:uid="{D9A36640-8753-4667-AB65-CF578A92AB4E}"/>
    <cellStyle name="Millares 2 2 2 4" xfId="2488" xr:uid="{94D5AD28-F202-4786-8929-C195D9832610}"/>
    <cellStyle name="Millares 2 2 3" xfId="2229" xr:uid="{A6FEF8F9-01AC-41B5-B28F-99CDCB714ECF}"/>
    <cellStyle name="Millares 2 3" xfId="921" xr:uid="{85DBEF60-1F91-4F6F-86F2-341043AF06EA}"/>
    <cellStyle name="Millares 2 3 2" xfId="2230" xr:uid="{64EEC414-759D-4109-929E-763DE326BE41}"/>
    <cellStyle name="Millares 2 3 3" xfId="2010" xr:uid="{81B263C6-1685-4EF2-9424-519BFE334A38}"/>
    <cellStyle name="Millares 2 4" xfId="922" xr:uid="{986AC834-1B92-4B76-9942-B2ABA2D2D192}"/>
    <cellStyle name="Millares 2 4 2" xfId="2231" xr:uid="{EC41342E-6DEA-4A81-9550-D302FA8760F3}"/>
    <cellStyle name="Millares 2 4 3" xfId="2011" xr:uid="{B4FAE13B-6B2A-4A8A-8129-B03EA584AA5A}"/>
    <cellStyle name="Millares 2 5" xfId="1123" xr:uid="{82AFCA33-957B-49B5-A463-C3C078C1B2EC}"/>
    <cellStyle name="Millares 2 5 2" xfId="2232" xr:uid="{099A6412-A937-4E1C-9440-97DC9A2BA27D}"/>
    <cellStyle name="Millares 2 5 3" xfId="2012" xr:uid="{55B1144C-6AA3-4C86-8B90-564EA4E4E3D8}"/>
    <cellStyle name="Millares 2 6" xfId="1881" xr:uid="{00756F99-1CAD-44EE-A026-355E3AD3F632}"/>
    <cellStyle name="Millares 2 6 2" xfId="2233" xr:uid="{8E3DDD08-2B31-4218-9A21-6FC690506030}"/>
    <cellStyle name="Millares 2 7" xfId="2037" xr:uid="{00C77232-C480-4A7F-A3A1-18AA8E9D2FB5}"/>
    <cellStyle name="Millares 2 7 2" xfId="2239" xr:uid="{425B0E97-8962-4000-87CB-3D27961E1AF7}"/>
    <cellStyle name="Millares 2 8" xfId="2201" xr:uid="{0A1FAED3-9515-46DB-B91B-1E8EEBBC6EFF}"/>
    <cellStyle name="Millares 2 9" xfId="2222" xr:uid="{08018D7C-2071-467B-9192-F0F9C4C4FE59}"/>
    <cellStyle name="Millares 20" xfId="1124" xr:uid="{CCBD01AC-328E-4E82-8BC0-5C5B5DC591F5}"/>
    <cellStyle name="Millares 21" xfId="1125" xr:uid="{A06D4FAD-2A6F-4F94-BD2A-D4F59841B407}"/>
    <cellStyle name="Millares 22" xfId="1126" xr:uid="{7D4BBD0C-2027-4EB0-B99E-4CE17FC511E9}"/>
    <cellStyle name="Millares 23" xfId="1127" xr:uid="{C9DD360C-B863-4B62-8597-60C2D8EFADA0}"/>
    <cellStyle name="Millares 24" xfId="1128" xr:uid="{527956E0-AE3B-4B81-AF2D-3BEB46F3FE28}"/>
    <cellStyle name="Millares 25" xfId="1129" xr:uid="{32897367-1F2C-4174-8E39-0B939F397C89}"/>
    <cellStyle name="Millares 26" xfId="1130" xr:uid="{6EE0F622-063F-4335-9954-ED7E50A37759}"/>
    <cellStyle name="Millares 27" xfId="1131" xr:uid="{2EB9B49D-8EFA-435D-BEF0-3906A1FAEF23}"/>
    <cellStyle name="Millares 28" xfId="1132" xr:uid="{5A6923D4-55FD-4706-8D91-678A6CFCBA7D}"/>
    <cellStyle name="Millares 29" xfId="1133" xr:uid="{CA0997B0-0079-499F-880D-D7A878C302BA}"/>
    <cellStyle name="Millares 3" xfId="624" xr:uid="{1B34A29A-7463-46FD-9FD8-158615A05A1E}"/>
    <cellStyle name="Millares 3 10" xfId="1871" xr:uid="{75D6952E-6F57-4631-A7FA-2E2F873ACB0C}"/>
    <cellStyle name="Millares 3 2" xfId="923" xr:uid="{6A5E14DF-BDAA-46EA-8BE9-7AFA561756C6}"/>
    <cellStyle name="Millares 3 2 2" xfId="2304" xr:uid="{982BF755-DC0F-47A0-855A-EA3337379737}"/>
    <cellStyle name="Millares 3 2 3" xfId="2203" xr:uid="{C4986067-EE76-4243-846F-E5A28901C895}"/>
    <cellStyle name="Millares 3 3" xfId="1134" xr:uid="{3074DF99-6CB4-496A-854D-E5BC8E6E5A1C}"/>
    <cellStyle name="Millares 3 3 2" xfId="1135" xr:uid="{A3A89E5F-F873-427F-BBB0-37C2A6A3FCF6}"/>
    <cellStyle name="Millares 3 3 3" xfId="2221" xr:uid="{B3678128-C522-48A2-89B0-21C37573E088}"/>
    <cellStyle name="Millares 3 4" xfId="1136" xr:uid="{FA7B04BC-2A3D-4A86-B86D-9C420638D4CC}"/>
    <cellStyle name="Millares 3 4 2" xfId="1137" xr:uid="{FAED23F7-DF68-4E16-A2CF-D1C52E997D15}"/>
    <cellStyle name="Millares 3 5" xfId="1138" xr:uid="{1D5C1A85-E93D-4848-89AB-008A63C2DF97}"/>
    <cellStyle name="Millares 3 6" xfId="1139" xr:uid="{B2E6595C-2104-4FD6-BDF0-0AB054101A4C}"/>
    <cellStyle name="Millares 3 7" xfId="1872" xr:uid="{17C6E0A8-F987-427C-8E81-5C84C766BB3C}"/>
    <cellStyle name="Millares 3 8" xfId="1971" xr:uid="{3A6E38C1-5E0B-4013-879F-73692B43B3CB}"/>
    <cellStyle name="Millares 3 9" xfId="1906" xr:uid="{763164AC-D7D5-44EA-A017-7163ED8B8DD6}"/>
    <cellStyle name="Millares 30" xfId="1140" xr:uid="{FF34E013-5A1D-42AC-94E5-EAB54BC15FC5}"/>
    <cellStyle name="Millares 31" xfId="1141" xr:uid="{F633A041-F72F-4631-93BF-4BCAD77512F3}"/>
    <cellStyle name="Millares 32" xfId="1142" xr:uid="{40CF23A8-4402-46ED-B99F-7D4685BC089B}"/>
    <cellStyle name="Millares 33" xfId="1143" xr:uid="{D8232F6C-27B8-4CFB-8767-C93ECBDE746F}"/>
    <cellStyle name="Millares 34" xfId="1144" xr:uid="{735C39B8-3A6A-4D06-B4A9-7DB968D45D61}"/>
    <cellStyle name="Millares 35" xfId="1145" xr:uid="{937D5280-3309-409A-BF70-702BF267BA81}"/>
    <cellStyle name="Millares 36" xfId="1146" xr:uid="{DB89BDE7-CC54-473F-9E96-360315399604}"/>
    <cellStyle name="Millares 37" xfId="1147" xr:uid="{C71836EE-42F1-455B-9C62-63411B21235A}"/>
    <cellStyle name="Millares 38" xfId="1148" xr:uid="{DEA3EAE8-898B-48AE-ABBE-5019B609BCA1}"/>
    <cellStyle name="Millares 39" xfId="1149" xr:uid="{493C75D8-1E2F-49BE-AB0D-1B625326F471}"/>
    <cellStyle name="Millares 39 2" xfId="1150" xr:uid="{763A419D-D48D-4638-94F3-6B93DF88BE38}"/>
    <cellStyle name="Millares 4" xfId="924" xr:uid="{C949E0E2-E453-485A-ABAB-7E4D3D17F6FC}"/>
    <cellStyle name="Millares 4 2" xfId="1151" xr:uid="{B176234F-4D40-4192-899F-F6578D4603FD}"/>
    <cellStyle name="Millares 4 2 2" xfId="2242" xr:uid="{C7FA5C98-4E2C-4623-98E5-2505B9C2B547}"/>
    <cellStyle name="Millares 4 2 3" xfId="2050" xr:uid="{3ABAB12E-0362-4534-8167-9ED59702D95A}"/>
    <cellStyle name="Millares 4 2 4" xfId="2489" xr:uid="{4A487828-2EE9-4044-A32E-2625409B2AA4}"/>
    <cellStyle name="Millares 4 3" xfId="1152" xr:uid="{34E42148-2FE3-4897-8029-4F8EC149CD54}"/>
    <cellStyle name="Millares 4 3 2" xfId="2041" xr:uid="{9DB70CF4-79B5-4E9E-86CC-F293F0405AA9}"/>
    <cellStyle name="Millares 4 3 3" xfId="2490" xr:uid="{550E3666-A446-4602-AF2B-9E46BE1EFD26}"/>
    <cellStyle name="Millares 4 4" xfId="2204" xr:uid="{7B15B318-9FBC-4DAC-85E8-2D77D5849268}"/>
    <cellStyle name="Millares 4 5" xfId="2224" xr:uid="{7F67DF65-9FA3-4B31-A7D7-5135037C6350}"/>
    <cellStyle name="Millares 4 6" xfId="1976" xr:uid="{F3DEAF23-E5A2-43A8-B344-4DC11375A1FA}"/>
    <cellStyle name="Millares 40" xfId="1153" xr:uid="{C9382F7B-0DA2-4EC9-9085-4A549246FFDB}"/>
    <cellStyle name="Millares 40 2" xfId="2491" xr:uid="{C468DAA0-E4DD-4D57-815F-3D31F8C6BE25}"/>
    <cellStyle name="Millares 41" xfId="1154" xr:uid="{947C64E6-B619-4E63-8BFA-BF915BB361D3}"/>
    <cellStyle name="Millares 41 2" xfId="2492" xr:uid="{9E641EAB-322B-4A04-95FB-93968E8660D4}"/>
    <cellStyle name="Millares 42" xfId="1949" xr:uid="{5AE0FE9E-FD25-4C77-B0F8-31FF4EB5DD73}"/>
    <cellStyle name="Millares 43" xfId="1935" xr:uid="{02F35D50-DABB-4B69-8DF1-D63C46A74F66}"/>
    <cellStyle name="Millares 44" xfId="1950" xr:uid="{5EF9E6D6-E49B-411E-BDE7-BA8B8F73947D}"/>
    <cellStyle name="Millares 45" xfId="2307" xr:uid="{10E8F272-AC52-43FD-9B58-830907EF8F76}"/>
    <cellStyle name="Millares 46" xfId="1874" xr:uid="{463A9A56-7182-4229-81AD-95A2F139B852}"/>
    <cellStyle name="Millares 47" xfId="1915" xr:uid="{0C82BCD0-F122-4A7C-A90C-94376EBEFBB4}"/>
    <cellStyle name="Millares 5" xfId="925" xr:uid="{6474AC3E-B82D-4C0B-AC67-111A7D561A34}"/>
    <cellStyle name="Millares 5 2" xfId="1155" xr:uid="{2547A6DB-91EF-4B2B-A786-11A636583100}"/>
    <cellStyle name="Millares 5 2 2" xfId="2043" xr:uid="{496CD97D-AFF9-4B02-8AF0-C4A26AD43B39}"/>
    <cellStyle name="Millares 5 3" xfId="2059" xr:uid="{BB78C3C1-65BA-4B8A-81E6-A44EB2CA7E43}"/>
    <cellStyle name="Millares 5 3 2" xfId="2246" xr:uid="{1F55A345-F1C2-45B4-8BEC-0E6016D2FAB0}"/>
    <cellStyle name="Millares 5 4" xfId="2205" xr:uid="{D851A9EE-F44F-4843-B60B-398FCC110EAA}"/>
    <cellStyle name="Millares 5 5" xfId="2226" xr:uid="{EFB92D6F-D32D-475C-8023-90F0BC6213E3}"/>
    <cellStyle name="Millares 5 6" xfId="1979" xr:uid="{231F50AB-F342-442D-8870-EDAE0B7BDA9C}"/>
    <cellStyle name="Millares 6" xfId="926" xr:uid="{50170E74-5F29-47BE-B867-F207841F8B31}"/>
    <cellStyle name="Millares 6 2" xfId="1156" xr:uid="{4C329870-0DD1-45D2-B339-2C4471B002CA}"/>
    <cellStyle name="Millares 6 2 2" xfId="2206" xr:uid="{1B80A8C7-863B-4CCC-97EC-F58E5BAE14CD}"/>
    <cellStyle name="Millares 6 3" xfId="1157" xr:uid="{376D6A3B-837B-4CAF-A5F3-40DEDE47F440}"/>
    <cellStyle name="Millares 6 3 2" xfId="2240" xr:uid="{E52618AE-6C63-497A-B0D3-0289A4B04A49}"/>
    <cellStyle name="Millares 6 4" xfId="2046" xr:uid="{D082060A-B178-4DD8-9DBA-4238209FD4A2}"/>
    <cellStyle name="Millares 7" xfId="927" xr:uid="{C62F0550-4C73-4FFF-A0D6-7FAF0CA92A4D}"/>
    <cellStyle name="Millares 7 2" xfId="1158" xr:uid="{0161F179-3A08-448E-9965-43BDFE4928B4}"/>
    <cellStyle name="Millares 7 2 2" xfId="2305" xr:uid="{7FAF9A6A-23C8-499B-AF56-7EE20D8BBA89}"/>
    <cellStyle name="Millares 7 2 3" xfId="2207" xr:uid="{DC45D7B7-572E-4450-A66D-F6468D7A13B6}"/>
    <cellStyle name="Millares 7 3" xfId="1159" xr:uid="{DAC2D412-675F-4501-8145-9C1C159EDB8B}"/>
    <cellStyle name="Millares 8" xfId="928" xr:uid="{8F7285FB-5CAF-4877-9E7F-D2E0E6B5DCAF}"/>
    <cellStyle name="Millares 8 2" xfId="1160" xr:uid="{F348D717-F8A0-4D5C-8F05-2F5101143054}"/>
    <cellStyle name="Millares 8 2 2" xfId="2257" xr:uid="{2B56BABB-022D-49D8-95BB-5ADFB7FEB089}"/>
    <cellStyle name="Millares 8 3" xfId="2098" xr:uid="{31A8F2C4-D84F-4BBE-9B3E-1EBE558070D6}"/>
    <cellStyle name="Millares 9" xfId="929" xr:uid="{D5839F68-E0DD-4B50-B251-A6250EC9C22D}"/>
    <cellStyle name="Millares 9 2" xfId="2280" xr:uid="{03D52BA6-0F21-4DF2-BA13-3FD2CAEC1217}"/>
    <cellStyle name="Millares 9 3" xfId="2135" xr:uid="{1C13828C-FC63-4E2F-B980-CDD82C08AC6A}"/>
    <cellStyle name="Moneda 2" xfId="1161" xr:uid="{56BF9C15-9499-49CE-8A71-E4576D6A9EF1}"/>
    <cellStyle name="Moneda 2 2" xfId="1162" xr:uid="{1ADCDDC9-343F-4F77-9FA9-2639C915C313}"/>
    <cellStyle name="Moneda 2 2 2" xfId="2494" xr:uid="{4B366056-A8FC-454C-B304-2D56DC440D17}"/>
    <cellStyle name="Moneda 2 3" xfId="2493" xr:uid="{DE875FF5-70CD-4EF4-8468-E1724AF28EC3}"/>
    <cellStyle name="Moneda 3" xfId="1163" xr:uid="{4B5D4325-5CAD-4543-AF6D-69579446760B}"/>
    <cellStyle name="Moneda 3 2" xfId="1164" xr:uid="{3A0E5A29-89CA-4D75-A83B-47D3EAA5AF66}"/>
    <cellStyle name="Moneda 3 2 2" xfId="2496" xr:uid="{9B0E931F-F54E-44EA-B1A6-262F1A0D0A85}"/>
    <cellStyle name="Moneda 3 3" xfId="2495" xr:uid="{9A47E18F-91E2-4700-9323-121A535E872F}"/>
    <cellStyle name="Moneda 4" xfId="1165" xr:uid="{D5EDAE72-8DA4-4D0C-8BA8-537DC88E1DA6}"/>
    <cellStyle name="Moneda 4 2" xfId="1166" xr:uid="{8AF68075-0188-457A-A148-A17364415FB1}"/>
    <cellStyle name="Moneda 5" xfId="1167" xr:uid="{AB98551C-DC10-451A-BE53-A38EF10306DF}"/>
    <cellStyle name="Moneda 5 2" xfId="1168" xr:uid="{E166529F-4450-42EB-8B61-64CC7FDD098C}"/>
    <cellStyle name="Monetario0" xfId="625" xr:uid="{897E8148-C8ED-4D17-9DFF-2909007D1EAC}"/>
    <cellStyle name="movimentação" xfId="1609" xr:uid="{93CDFB8B-7BA7-45D9-B047-437B29CE77A0}"/>
    <cellStyle name="Neutral 10" xfId="626" xr:uid="{A28D3DF8-300F-4142-97B6-2EC5807304CC}"/>
    <cellStyle name="Neutral 11" xfId="627" xr:uid="{8BDF5D70-B617-4AE4-96F0-BCB0F0F52929}"/>
    <cellStyle name="Neutral 12" xfId="628" xr:uid="{8FBE5CC3-7C98-4E83-8DEF-9AC5B574DBEB}"/>
    <cellStyle name="Neutral 13" xfId="629" xr:uid="{89E883E3-8D40-4318-BD74-D2A1F070ABEF}"/>
    <cellStyle name="Neutral 14" xfId="630" xr:uid="{094E713B-3391-4791-9319-3FAAF65D9932}"/>
    <cellStyle name="Neutral 15" xfId="631" xr:uid="{7273B4C5-2CBA-4519-BC38-B6B863715747}"/>
    <cellStyle name="Neutral 16" xfId="632" xr:uid="{7C4548E4-89B1-471D-8807-FBFE5DFCA701}"/>
    <cellStyle name="Neutral 17" xfId="633" xr:uid="{73787214-3E7F-434E-92E9-6F0D62E5BA57}"/>
    <cellStyle name="Neutral 18" xfId="634" xr:uid="{BE0F88F0-C790-40EC-9BAF-8E38DBAC31B7}"/>
    <cellStyle name="Neutral 19" xfId="635" xr:uid="{05397FFE-1320-45D1-A77D-8DC402E32693}"/>
    <cellStyle name="Neutral 2" xfId="636" xr:uid="{9C7BA0A1-E677-43BE-A04E-BCE121A02F4B}"/>
    <cellStyle name="Neutral 20" xfId="637" xr:uid="{56BD3FE0-4573-45C7-9169-AE7AE140909C}"/>
    <cellStyle name="Neutral 21" xfId="885" xr:uid="{24471762-86F0-406E-92B9-4FAD06985DEB}"/>
    <cellStyle name="Neutral 22" xfId="1610" xr:uid="{CFB0D5BF-DCCB-4C91-83C8-B80A8D394178}"/>
    <cellStyle name="Neutral 23" xfId="1841" xr:uid="{B69C3229-7AC5-43E6-92FA-B60349DEA5F1}"/>
    <cellStyle name="Neutral 23 2" xfId="1931" xr:uid="{2AEE14FC-8CA7-481A-AC4B-77FAE20A6D64}"/>
    <cellStyle name="Neutral 24" xfId="70" xr:uid="{4BBD339D-3B1C-4751-84D2-A1BAD6C9F5CE}"/>
    <cellStyle name="Neutral 24 2" xfId="1951" xr:uid="{D3247D8B-F39A-41B4-8076-067A770AF5E7}"/>
    <cellStyle name="Neutral 3" xfId="638" xr:uid="{9B38D55F-F971-4B8F-98F7-5B9C153E7BA2}"/>
    <cellStyle name="Neutral 4" xfId="639" xr:uid="{4C17DABA-EA0A-4913-BCF0-42EEAB9B9147}"/>
    <cellStyle name="Neutral 5" xfId="640" xr:uid="{D3562E53-7935-4F05-959B-A10EAEF8083A}"/>
    <cellStyle name="Neutral 6" xfId="641" xr:uid="{08F53388-7DB4-4087-86B3-1EA2C8B47311}"/>
    <cellStyle name="Neutral 7" xfId="642" xr:uid="{C84F052B-F1B5-44A0-9F7F-068A4480AD94}"/>
    <cellStyle name="Neutral 8" xfId="643" xr:uid="{D8E93D00-E975-4A26-B980-224EA814028D}"/>
    <cellStyle name="Neutral 8 2" xfId="1961" xr:uid="{D2766DAF-A2E7-44D2-AAC3-EA1F3BCD8CE9}"/>
    <cellStyle name="Neutral 9" xfId="644" xr:uid="{F205EDEB-2F1D-4BE8-B44D-EA276E24A7E3}"/>
    <cellStyle name="Normal" xfId="0" builtinId="0"/>
    <cellStyle name="Normal 10" xfId="945" xr:uid="{B0BAD40E-3E47-45AE-B526-1AA6375D4937}"/>
    <cellStyle name="Normal 10 2" xfId="1169" xr:uid="{245F96FB-5BB8-4A90-BD5D-A615CD56FB90}"/>
    <cellStyle name="Normal 10 2 2" xfId="1170" xr:uid="{EF556CD0-A89C-4F5D-AC95-AA4E60BC2E2C}"/>
    <cellStyle name="Normal 10 2 3" xfId="1171" xr:uid="{35997532-945F-4BEB-8DFB-2316177C70A3}"/>
    <cellStyle name="Normal 10 3" xfId="1172" xr:uid="{9D01D0B0-A1E6-489E-90E3-F8DD00E8F863}"/>
    <cellStyle name="Normal 10 3 2" xfId="1173" xr:uid="{3AC1BD86-6CD0-4843-8158-310AD0DDB0B8}"/>
    <cellStyle name="Normal 10 4" xfId="1174" xr:uid="{0914B50D-1908-4459-89CD-5BBAAB062E03}"/>
    <cellStyle name="Normal 10 5" xfId="2044" xr:uid="{8E6E8B76-3229-462B-B991-65A84E104AB4}"/>
    <cellStyle name="Normal 11" xfId="959" xr:uid="{64E8C66A-EDBD-4D20-B93A-A65D4B355537}"/>
    <cellStyle name="Normal 11 2" xfId="1175" xr:uid="{8F95A34E-074D-4222-B8B9-1D8BF7F461F6}"/>
    <cellStyle name="Normal 11 2 2" xfId="1176" xr:uid="{B56A9DEE-8434-4FAA-BF1E-A0084E4F1E8B}"/>
    <cellStyle name="Normal 11 2 3" xfId="1177" xr:uid="{A476CBB5-C6D1-47BB-9361-95E3A18E134D}"/>
    <cellStyle name="Normal 11 3" xfId="1178" xr:uid="{DC13B240-D16D-4531-907F-604D59A51058}"/>
    <cellStyle name="Normal 11 4" xfId="1179" xr:uid="{10EB7EED-4075-4777-8752-9DBF902D3DCA}"/>
    <cellStyle name="Normal 11 5" xfId="2048" xr:uid="{E4B76082-C47D-4B34-9193-6612F8476FA7}"/>
    <cellStyle name="Normal 12" xfId="1180" xr:uid="{5E605665-360E-4699-9F00-4EB39ECE9324}"/>
    <cellStyle name="Normal 12 2" xfId="1181" xr:uid="{A4DAF3A9-D321-40A6-8BF3-0B452E2502B4}"/>
    <cellStyle name="Normal 12 2 2" xfId="1182" xr:uid="{9E01DDB0-BF0E-4934-9C57-A0CC54B9E689}"/>
    <cellStyle name="Normal 12 3" xfId="1183" xr:uid="{03D35029-774F-4380-BB03-69357DC30A0B}"/>
    <cellStyle name="Normal 12 4" xfId="2049" xr:uid="{3CE223F0-8C01-4831-9774-09604548356D}"/>
    <cellStyle name="Normal 13" xfId="1184" xr:uid="{12B83CB4-DC3F-46E0-A0D0-2BE31C06AE82}"/>
    <cellStyle name="Normal 13 2" xfId="1185" xr:uid="{969D0D14-FBD8-43EE-BDC1-74F2F0CC92BB}"/>
    <cellStyle name="Normal 13 3" xfId="1186" xr:uid="{67A3AAE0-B7E6-4C4F-AB52-2DF526923E30}"/>
    <cellStyle name="Normal 14" xfId="1611" xr:uid="{312B53D0-FF14-436A-B5FC-54CB2561E007}"/>
    <cellStyle name="Normal 14 2" xfId="2629" xr:uid="{9B84A2FC-744E-4733-ABA2-8240CAB229C6}"/>
    <cellStyle name="Normal 15" xfId="1612" xr:uid="{09349203-7701-451C-9BE9-6168A96E64B6}"/>
    <cellStyle name="Normal 15 2" xfId="2630" xr:uid="{4DB34D12-7A33-487E-90E0-A075CE6B9B7F}"/>
    <cellStyle name="Normal 16" xfId="1613" xr:uid="{A0056BE2-7517-4523-BF39-88846BC94056}"/>
    <cellStyle name="Normal 16 2" xfId="2631" xr:uid="{AF521DB9-6D66-4026-BA82-A9A077657104}"/>
    <cellStyle name="Normal 17" xfId="1614" xr:uid="{BBCD9D3B-BFED-40D0-878D-C43A177D06FD}"/>
    <cellStyle name="Normal 17 2" xfId="2632" xr:uid="{235C7AF1-0608-40F2-8D09-8B62E725C328}"/>
    <cellStyle name="Normal 18" xfId="1615" xr:uid="{A38FA1F9-A1F6-4ECD-B11C-DF356531E6BD}"/>
    <cellStyle name="Normal 18 2" xfId="2633" xr:uid="{80044C1F-9BD4-404B-99B1-2308E47F2E0F}"/>
    <cellStyle name="Normal 19" xfId="1616" xr:uid="{3377F8CA-3B46-48D8-BF80-644608F6CE2A}"/>
    <cellStyle name="Normal 19 2" xfId="2634" xr:uid="{911975F0-A56E-4599-BE1B-BBE075A9279C}"/>
    <cellStyle name="Normal 2" xfId="82" xr:uid="{F3C88873-FC4D-45D6-8AD2-075DB8D345C1}"/>
    <cellStyle name="Normal 2 10" xfId="645" xr:uid="{515694B5-EDFA-44A8-9D3D-217D85BA6F8C}"/>
    <cellStyle name="Normal 2 10 2" xfId="2373" xr:uid="{BF8B4CF6-EB1C-4252-9DBD-4647079B41DE}"/>
    <cellStyle name="Normal 2 11" xfId="646" xr:uid="{23AEC252-FA97-4D46-8862-A7F6242107EA}"/>
    <cellStyle name="Normal 2 11 2" xfId="2374" xr:uid="{A2F3BD57-48ED-4242-8C5B-051846C30205}"/>
    <cellStyle name="Normal 2 12" xfId="647" xr:uid="{9D3E8FC6-2826-4F54-A85C-915BE25BFA5E}"/>
    <cellStyle name="Normal 2 12 2" xfId="2375" xr:uid="{BA1537F1-2986-438E-A150-10C96746AB7B}"/>
    <cellStyle name="Normal 2 13" xfId="648" xr:uid="{6103DCB1-5D36-4ABA-BC91-FE787A98B946}"/>
    <cellStyle name="Normal 2 13 2" xfId="2376" xr:uid="{86C2C4D6-B409-466E-9674-653FB2B8566F}"/>
    <cellStyle name="Normal 2 14" xfId="649" xr:uid="{C918AE55-61EC-4AA3-97E9-F1AD797D2702}"/>
    <cellStyle name="Normal 2 14 2" xfId="2377" xr:uid="{DBE09D2B-8192-4D6A-8199-1D88C6286D3B}"/>
    <cellStyle name="Normal 2 15" xfId="650" xr:uid="{6AA5B692-041F-4392-865E-C882AC4E0125}"/>
    <cellStyle name="Normal 2 15 2" xfId="930" xr:uid="{E22BAEB9-6209-40FA-B18B-EA4AB1848C42}"/>
    <cellStyle name="Normal 2 15 3" xfId="2378" xr:uid="{06B3E3BC-5242-4668-B9C6-76892A337BDA}"/>
    <cellStyle name="Normal 2 16" xfId="651" xr:uid="{F17906AE-48D0-45A4-936A-8D5C172EFCD4}"/>
    <cellStyle name="Normal 2 16 2" xfId="2379" xr:uid="{773E217A-5273-4EA9-889C-FF618E2760ED}"/>
    <cellStyle name="Normal 2 17" xfId="652" xr:uid="{C35F6B09-A5FB-42AB-AB82-A354B3BDA064}"/>
    <cellStyle name="Normal 2 17 2" xfId="2380" xr:uid="{FD69BDEF-9BCC-4E56-9ECD-5C1E663D174D}"/>
    <cellStyle name="Normal 2 18" xfId="653" xr:uid="{88B1FEDC-C42D-4068-A873-97B39F35B143}"/>
    <cellStyle name="Normal 2 18 2" xfId="2381" xr:uid="{9D610A57-CA6E-4850-A102-43004D00B46B}"/>
    <cellStyle name="Normal 2 19" xfId="654" xr:uid="{01290D98-D848-40EA-9879-C2772A0E9F60}"/>
    <cellStyle name="Normal 2 19 2" xfId="2382" xr:uid="{79994A4A-C029-4325-B0A1-8B64E86D1CDE}"/>
    <cellStyle name="Normal 2 2" xfId="655" xr:uid="{2A010193-9CDF-4423-BB1E-267D505C72F0}"/>
    <cellStyle name="Normal 2 2 2" xfId="931" xr:uid="{DB998E28-10B9-445E-97E6-BBC63F46A8DC}"/>
    <cellStyle name="Normal 2 2 2 2" xfId="1187" xr:uid="{50E9B902-E04B-4645-B730-A2C00BCD12E3}"/>
    <cellStyle name="Normal 2 2 2 2 2" xfId="2209" xr:uid="{DDE37068-6B01-47BE-BD31-F53396F68747}"/>
    <cellStyle name="Normal 2 2 2 2 3" xfId="2497" xr:uid="{A5AE2222-88CF-4585-81A7-345EDD66C4E9}"/>
    <cellStyle name="Normal 2 2 2 3" xfId="2208" xr:uid="{27E29DC7-7C02-48C8-8B6E-14E2013FEB2F}"/>
    <cellStyle name="Normal 2 2 2 4" xfId="2013" xr:uid="{88173FBF-41A3-4A55-AEEA-6722452F1AE6}"/>
    <cellStyle name="Normal 2 2 3" xfId="2210" xr:uid="{6F4FA362-0DC9-455E-92EC-DA3F67A7FDDF}"/>
    <cellStyle name="Normal 2 2 4" xfId="2195" xr:uid="{583C105F-F8DB-4390-A480-68CE1828696C}"/>
    <cellStyle name="Normal 2 2 5" xfId="1958" xr:uid="{0A3C73C5-1461-4EC5-9E10-D5E61D7AA30D}"/>
    <cellStyle name="Normal 2 2 6" xfId="2383" xr:uid="{5D9D29DD-240D-4244-A761-C1EA9AA96681}"/>
    <cellStyle name="Normal 2 20" xfId="656" xr:uid="{E1FAD4D4-AE28-45BA-BEE4-9CEE1A0013B1}"/>
    <cellStyle name="Normal 2 20 2" xfId="2384" xr:uid="{9612493E-646F-4710-AB8B-E28147BFF97B}"/>
    <cellStyle name="Normal 2 21" xfId="657" xr:uid="{927BA0C6-F8EB-410F-9806-A4B6DC40F4FF}"/>
    <cellStyle name="Normal 2 21 2" xfId="2385" xr:uid="{80C0654A-015F-4A51-B99F-E8579AFB9249}"/>
    <cellStyle name="Normal 2 22" xfId="658" xr:uid="{62F49916-0D3F-4214-B1D7-0AA3D2CF68B1}"/>
    <cellStyle name="Normal 2 22 2" xfId="2386" xr:uid="{20622D64-CD8C-41F9-B535-1466BAFD43D6}"/>
    <cellStyle name="Normal 2 23" xfId="659" xr:uid="{69003623-E2A1-4120-AE09-8E60B61BBDC9}"/>
    <cellStyle name="Normal 2 23 2" xfId="2387" xr:uid="{AEB7C7BA-A692-4A25-A645-786FFCCE1303}"/>
    <cellStyle name="Normal 2 24" xfId="660" xr:uid="{5BBEDB82-787E-4EF9-8660-5CDBCF821FFF}"/>
    <cellStyle name="Normal 2 24 2" xfId="2388" xr:uid="{1914D964-0DD3-4E74-A4D3-C0A5D9E6C88E}"/>
    <cellStyle name="Normal 2 25" xfId="661" xr:uid="{E22B79B0-29F3-4005-98CE-02D734AB9B84}"/>
    <cellStyle name="Normal 2 25 2" xfId="2389" xr:uid="{AB3C858E-ABEC-4004-9378-991079A20E01}"/>
    <cellStyle name="Normal 2 26" xfId="662" xr:uid="{6771540C-87D2-443B-8A52-0726FFFA59AA}"/>
    <cellStyle name="Normal 2 26 2" xfId="2390" xr:uid="{79AEB919-3EB6-428F-88F6-D923DCDB706B}"/>
    <cellStyle name="Normal 2 27" xfId="663" xr:uid="{BE33AD0C-68EC-49D8-98C5-ABC16B49D423}"/>
    <cellStyle name="Normal 2 27 2" xfId="2391" xr:uid="{3B9C753F-EF6C-4A10-86FE-178A05E7A612}"/>
    <cellStyle name="Normal 2 28" xfId="664" xr:uid="{4CDF2B0B-CC18-43BC-B18F-337457925D5C}"/>
    <cellStyle name="Normal 2 28 2" xfId="2392" xr:uid="{7976131B-E098-468A-94A6-6C109426C788}"/>
    <cellStyle name="Normal 2 29" xfId="665" xr:uid="{784A336A-0FA7-4096-BC1F-FC4A2D4672B7}"/>
    <cellStyle name="Normal 2 29 2" xfId="2393" xr:uid="{25F7A28B-99BC-41FA-94BC-84C467061F90}"/>
    <cellStyle name="Normal 2 3" xfId="666" xr:uid="{CC4ABE70-E870-4177-B51D-53A7A849A12B}"/>
    <cellStyle name="Normal 2 3 2" xfId="932" xr:uid="{0B809653-1025-4272-9F9C-34E89828344D}"/>
    <cellStyle name="Normal 2 3 2 2" xfId="1188" xr:uid="{BBDBD4DF-8A8C-42A9-8533-E6EE7ADEC013}"/>
    <cellStyle name="Normal 2 3 2 2 2" xfId="2308" xr:uid="{44B5BB1B-DC0C-47D4-AD50-3F4A7EBF5682}"/>
    <cellStyle name="Normal 2 3 2 2 3" xfId="2498" xr:uid="{1B23A69D-B8AB-4475-A277-C01D2328F260}"/>
    <cellStyle name="Normal 2 3 2 3" xfId="1876" xr:uid="{E7B60A2E-25B4-46F4-8B5F-0D6A011B93B6}"/>
    <cellStyle name="Normal 2 3 2 4" xfId="1901" xr:uid="{591A37B2-03E5-4DE5-9C61-3F9EB229D55B}"/>
    <cellStyle name="Normal 2 3 3" xfId="1617" xr:uid="{9051B997-883E-40CF-BC8E-ED23FBA6326C}"/>
    <cellStyle name="Normal 2 3 3 2" xfId="1873" xr:uid="{A8BDF415-38D8-41AD-B954-21B3F3DEAC39}"/>
    <cellStyle name="Normal 2 3 3 3" xfId="1899" xr:uid="{BFD5D892-CDDA-4547-AD1D-8F4C93134841}"/>
    <cellStyle name="Normal 2 3 4" xfId="1948" xr:uid="{36E3D72E-D482-4F9A-B167-F3DF4C83AA15}"/>
    <cellStyle name="Normal 2 3 5" xfId="1945" xr:uid="{61407004-8ED2-4F0F-BF06-731C422387C8}"/>
    <cellStyle name="Normal 2 3 6" xfId="2014" xr:uid="{85706665-F9A8-4DB5-9E9C-9DF2767A6890}"/>
    <cellStyle name="Normal 2 3 7" xfId="1903" xr:uid="{93B03092-C395-41DB-97F9-62CA08F03A2A}"/>
    <cellStyle name="Normal 2 3 8" xfId="2394" xr:uid="{ADE3F51D-F11E-468C-9DE9-37BA869492DB}"/>
    <cellStyle name="Normal 2 30" xfId="667" xr:uid="{8E377542-3C42-4047-83AB-BB5D3DE9128F}"/>
    <cellStyle name="Normal 2 30 2" xfId="2395" xr:uid="{0FBB07AE-A012-4EEA-B41A-4E4824647100}"/>
    <cellStyle name="Normal 2 31" xfId="668" xr:uid="{99AB0623-0FE2-4AEC-BC37-FB2DF709DE82}"/>
    <cellStyle name="Normal 2 31 2" xfId="2396" xr:uid="{7AB199FB-8459-4FF2-A880-12C5C23C7EEE}"/>
    <cellStyle name="Normal 2 32" xfId="669" xr:uid="{1C0F7C66-FFD1-4E49-AF26-B87B53808CF8}"/>
    <cellStyle name="Normal 2 32 2" xfId="2397" xr:uid="{EA44A871-3FC8-4ADF-AAD4-F52A4D005057}"/>
    <cellStyle name="Normal 2 33" xfId="670" xr:uid="{9710E69C-47DE-4A77-8EA7-3132777CB7D7}"/>
    <cellStyle name="Normal 2 33 2" xfId="2398" xr:uid="{552CC320-C12E-4421-B42C-299573FAB8B1}"/>
    <cellStyle name="Normal 2 34" xfId="671" xr:uid="{F739EA78-20D1-481A-BCE8-E72D0CCF84F4}"/>
    <cellStyle name="Normal 2 34 2" xfId="2399" xr:uid="{4F23A3A1-97BD-4133-BF95-1628BA3B72D9}"/>
    <cellStyle name="Normal 2 35" xfId="672" xr:uid="{161AC372-83A1-4289-AB6E-3241AE1F77DC}"/>
    <cellStyle name="Normal 2 35 2" xfId="2400" xr:uid="{92693614-4125-4F89-8C57-E98FD708AC3D}"/>
    <cellStyle name="Normal 2 36" xfId="673" xr:uid="{7EBFF128-97A8-4259-9856-91CF5AB16E64}"/>
    <cellStyle name="Normal 2 36 2" xfId="2401" xr:uid="{4990B05B-8D2B-4113-AC74-BF53646A8662}"/>
    <cellStyle name="Normal 2 37" xfId="674" xr:uid="{D5C5E6F1-32B3-47C3-BA96-7468CF5F449F}"/>
    <cellStyle name="Normal 2 37 2" xfId="2402" xr:uid="{F9DD6D54-3D13-4C28-956E-71486D4B1EF4}"/>
    <cellStyle name="Normal 2 38" xfId="933" xr:uid="{4D0A8B2F-D4D0-4CC0-AF39-D433AD733F4C}"/>
    <cellStyle name="Normal 2 38 2" xfId="1618" xr:uid="{11B9FFA0-B34E-414A-840E-99A923745DC3}"/>
    <cellStyle name="Normal 2 38 2 2" xfId="2635" xr:uid="{44B7D256-0650-4A4A-BAB6-736EAF028FA7}"/>
    <cellStyle name="Normal 2 39" xfId="1189" xr:uid="{D11BD03D-71ED-4D20-ABA6-AA11E46C066C}"/>
    <cellStyle name="Normal 2 39 2" xfId="1619" xr:uid="{7D62D67C-D4B6-4B32-8FA0-F2D53EDE25DD}"/>
    <cellStyle name="Normal 2 39 2 2" xfId="2636" xr:uid="{B7F99391-616A-48EF-9854-9BE98B319D7D}"/>
    <cellStyle name="Normal 2 4" xfId="675" xr:uid="{C94037F1-7E6C-4EDA-B4A9-436B82212496}"/>
    <cellStyle name="Normal 2 4 2" xfId="1190" xr:uid="{FBFB4412-3368-4841-8EA9-26B994B90417}"/>
    <cellStyle name="Normal 2 4 3" xfId="1191" xr:uid="{49155A92-AB50-4A71-8719-592F1EE7F663}"/>
    <cellStyle name="Normal 2 4 4" xfId="1928" xr:uid="{3A1A68AE-1648-42C9-B3F3-FB8752686314}"/>
    <cellStyle name="Normal 2 4 5" xfId="2015" xr:uid="{8B944EC9-6DBF-4193-ADEC-FB85B49D12F3}"/>
    <cellStyle name="Normal 2 4 6" xfId="2403" xr:uid="{D5DDF04E-34D3-4C6D-B218-2349DCA7C45F}"/>
    <cellStyle name="Normal 2 40" xfId="1620" xr:uid="{253584DC-6432-4B1E-B951-75CCF621202A}"/>
    <cellStyle name="Normal 2 40 2" xfId="2637" xr:uid="{85548F3F-A298-40C4-8D55-2B8741E2FA63}"/>
    <cellStyle name="Normal 2 41" xfId="1621" xr:uid="{A806692D-E461-426F-ACC7-7A72772A6548}"/>
    <cellStyle name="Normal 2 41 2" xfId="2638" xr:uid="{599AA6A1-B4A0-42D2-8170-1C068024E437}"/>
    <cellStyle name="Normal 2 42" xfId="1622" xr:uid="{F8FA7E1C-5E2C-4A29-AF92-7C0A137C7726}"/>
    <cellStyle name="Normal 2 42 2" xfId="2639" xr:uid="{403B7364-6631-4470-910E-4BCE49D8F2C7}"/>
    <cellStyle name="Normal 2 43" xfId="1623" xr:uid="{092086EF-B8B1-40AB-9DEC-E4CEB12BD616}"/>
    <cellStyle name="Normal 2 43 2" xfId="2640" xr:uid="{7BE3E5F0-60F8-4804-A579-1F423EB89630}"/>
    <cellStyle name="Normal 2 44" xfId="1624" xr:uid="{C1F4A920-B771-46F9-B46F-581B17CB08C4}"/>
    <cellStyle name="Normal 2 44 2" xfId="2641" xr:uid="{6B33A07A-D556-4419-8564-8F044F83D9C6}"/>
    <cellStyle name="Normal 2 45" xfId="1625" xr:uid="{8BF27B2C-C5BA-40FB-8CEF-68C411DC6568}"/>
    <cellStyle name="Normal 2 45 2" xfId="2642" xr:uid="{81DB30C1-E2CC-47D5-86FF-B6954467961E}"/>
    <cellStyle name="Normal 2 46" xfId="1626" xr:uid="{726939F8-5DB2-4A36-B8A9-14839DDE311F}"/>
    <cellStyle name="Normal 2 46 2" xfId="2643" xr:uid="{35E0C23D-4251-4EBC-BC1C-A109FEBA0EB4}"/>
    <cellStyle name="Normal 2 47" xfId="1627" xr:uid="{6D10661A-F6CA-4121-861C-979FBF14FE0B}"/>
    <cellStyle name="Normal 2 47 2" xfId="2644" xr:uid="{DE655949-C203-4FF3-88E1-F3B1485E2FEA}"/>
    <cellStyle name="Normal 2 48" xfId="1628" xr:uid="{11707C9B-A83F-4C55-A9AC-1701F0AD6806}"/>
    <cellStyle name="Normal 2 48 2" xfId="2645" xr:uid="{1315AC6D-7DCA-4B5B-8EF8-3DAA63C62EE9}"/>
    <cellStyle name="Normal 2 49" xfId="1629" xr:uid="{1C899B8A-7E68-450E-9B97-713EFC5B19AF}"/>
    <cellStyle name="Normal 2 49 2" xfId="2646" xr:uid="{31680C3E-4316-41EE-98F1-87888A0CA1B7}"/>
    <cellStyle name="Normal 2 5" xfId="676" xr:uid="{6FD6087B-837F-498B-A7BE-DD05FEB7484E}"/>
    <cellStyle name="Normal 2 5 2" xfId="1880" xr:uid="{70D227B6-201D-4FFB-BB28-7782AE88B4A2}"/>
    <cellStyle name="Normal 2 5 3" xfId="2016" xr:uid="{CA751E9E-412D-4AC8-8E46-8302BB62C90E}"/>
    <cellStyle name="Normal 2 5 4" xfId="1902" xr:uid="{F2D6F7DE-D25F-4332-8001-0751E423B073}"/>
    <cellStyle name="Normal 2 5 5" xfId="2404" xr:uid="{D0E99256-9AE3-4556-89F3-7B1DCE7D7698}"/>
    <cellStyle name="Normal 2 50" xfId="1630" xr:uid="{80134C7F-BF76-4A5F-974B-1710C812118A}"/>
    <cellStyle name="Normal 2 50 2" xfId="2647" xr:uid="{820732FB-CAF8-4D44-9448-DC665245DA2B}"/>
    <cellStyle name="Normal 2 51" xfId="1631" xr:uid="{C499A5A5-6E2A-4C2B-A8BA-5F540CDABBA6}"/>
    <cellStyle name="Normal 2 51 2" xfId="2648" xr:uid="{37A7D5B9-B09B-49FE-B8EF-7A277E019399}"/>
    <cellStyle name="Normal 2 52" xfId="1632" xr:uid="{1C1514C1-0CAF-42AB-9873-91069CBF88DA}"/>
    <cellStyle name="Normal 2 52 2" xfId="2649" xr:uid="{6823CE38-8DF9-48D8-8A90-DD319BEBC013}"/>
    <cellStyle name="Normal 2 53" xfId="1633" xr:uid="{EE1CD4B5-A2DD-4244-996F-02A40704C3CF}"/>
    <cellStyle name="Normal 2 53 2" xfId="2650" xr:uid="{A079993A-38A3-4225-AFD3-DC1FF2823DBF}"/>
    <cellStyle name="Normal 2 54" xfId="1634" xr:uid="{D260E6F1-D9A1-4554-9FEB-A227304379BE}"/>
    <cellStyle name="Normal 2 54 2" xfId="2651" xr:uid="{9246FE0B-4343-4A01-A43E-16BA66833D77}"/>
    <cellStyle name="Normal 2 55" xfId="1635" xr:uid="{9421EA7B-B61D-42F8-AA51-85A13ADB5D2F}"/>
    <cellStyle name="Normal 2 55 2" xfId="2652" xr:uid="{2B5B3049-1F31-4065-8126-02E811208CA6}"/>
    <cellStyle name="Normal 2 56" xfId="1636" xr:uid="{88A0A731-4C77-4A48-8C95-E638EAAD063B}"/>
    <cellStyle name="Normal 2 56 2" xfId="2653" xr:uid="{CB6A6E04-7E30-4B3D-9E91-EB8036A0519F}"/>
    <cellStyle name="Normal 2 57" xfId="1637" xr:uid="{417455E1-B846-435A-BD9B-654ADE0E66E9}"/>
    <cellStyle name="Normal 2 57 2" xfId="2654" xr:uid="{239D6CBA-5008-40C8-BC6E-C3A16506364F}"/>
    <cellStyle name="Normal 2 58" xfId="1638" xr:uid="{DA3CF01B-F4B9-4B0F-88E1-80BA67150AB3}"/>
    <cellStyle name="Normal 2 58 2" xfId="2655" xr:uid="{A2453E36-66FF-49F1-88B4-5C3B892A7543}"/>
    <cellStyle name="Normal 2 59" xfId="1639" xr:uid="{2AFDE006-8056-4BB4-9F34-2F165EAB9A03}"/>
    <cellStyle name="Normal 2 59 2" xfId="2656" xr:uid="{54B06529-D23F-49A4-A7B5-7EF78422D57C}"/>
    <cellStyle name="Normal 2 6" xfId="677" xr:uid="{6E691C1A-3B7F-4678-AE7B-37FB1E25416A}"/>
    <cellStyle name="Normal 2 6 2" xfId="1192" xr:uid="{E921073F-9F92-4B90-8553-CAB2E639D004}"/>
    <cellStyle name="Normal 2 6 3" xfId="1944" xr:uid="{02C3F359-F86F-4B52-89A6-D5683B4212C8}"/>
    <cellStyle name="Normal 2 6 4" xfId="2017" xr:uid="{B1C56298-49ED-4D79-846C-577F8542891D}"/>
    <cellStyle name="Normal 2 6 5" xfId="2405" xr:uid="{CBAF85C7-1AD0-4F90-88CC-F953CD8B2D35}"/>
    <cellStyle name="Normal 2 60" xfId="1640" xr:uid="{C42BF3CF-E0A7-43D7-990F-FCF2F37972E7}"/>
    <cellStyle name="Normal 2 60 2" xfId="2657" xr:uid="{6F6736CE-62C3-4DC9-AFE7-8DFCC0EFCCD8}"/>
    <cellStyle name="Normal 2 61" xfId="1641" xr:uid="{962F6018-02A8-453E-ABE0-D178A3654984}"/>
    <cellStyle name="Normal 2 61 2" xfId="2658" xr:uid="{CC86327A-6D92-4355-8E03-D72DB0B11676}"/>
    <cellStyle name="Normal 2 62" xfId="1642" xr:uid="{4442C428-3BB3-4CC1-8DA2-2A82CC3A4FC1}"/>
    <cellStyle name="Normal 2 62 2" xfId="2659" xr:uid="{DFCA7D4E-E3F7-43B9-93D4-1A9AC9D5CF1A}"/>
    <cellStyle name="Normal 2 63" xfId="1643" xr:uid="{3486E1A6-694A-4795-AC52-4FD11F182672}"/>
    <cellStyle name="Normal 2 63 2" xfId="2660" xr:uid="{4311FD83-D936-4A5F-A96D-E596881BBFAE}"/>
    <cellStyle name="Normal 2 64" xfId="1644" xr:uid="{BA45D64B-EA6F-42CB-A4DE-3E4A73DED95F}"/>
    <cellStyle name="Normal 2 64 2" xfId="2661" xr:uid="{1D09AF00-394B-4D1B-84D8-5814BAFB7B5B}"/>
    <cellStyle name="Normal 2 65" xfId="1645" xr:uid="{68BC2A1F-73E0-4D58-A3EE-8ECB8AB44F1C}"/>
    <cellStyle name="Normal 2 65 2" xfId="2662" xr:uid="{B100557A-1EB6-450D-ABC6-E98F90D0B0C6}"/>
    <cellStyle name="Normal 2 66" xfId="1646" xr:uid="{9301E150-3C85-4D35-8B05-7547E098D1DD}"/>
    <cellStyle name="Normal 2 66 2" xfId="2663" xr:uid="{F66483AE-01EB-449E-8140-DEAC05A104A7}"/>
    <cellStyle name="Normal 2 67" xfId="1647" xr:uid="{E6577F6A-2324-47F9-BD8C-6E16D3831DA3}"/>
    <cellStyle name="Normal 2 67 2" xfId="2664" xr:uid="{70881477-1B5E-4BFB-B412-6AF3490F7257}"/>
    <cellStyle name="Normal 2 68" xfId="1648" xr:uid="{02B66EA1-075E-42F3-A33D-875B9CF03BA3}"/>
    <cellStyle name="Normal 2 68 2" xfId="2665" xr:uid="{55F64780-7F9B-497B-8AE9-EE1838458FC0}"/>
    <cellStyle name="Normal 2 69" xfId="2315" xr:uid="{19FF6058-8DFA-4368-90F0-E7F16B5A58F3}"/>
    <cellStyle name="Normal 2 7" xfId="678" xr:uid="{663A6608-AB60-4863-BACA-10C1B8121DA5}"/>
    <cellStyle name="Normal 2 7 2" xfId="1927" xr:uid="{7815EC99-A6B8-431C-A258-52C3397DFD64}"/>
    <cellStyle name="Normal 2 7 3" xfId="2018" xr:uid="{23334208-3FD2-4743-AD0C-007A40665171}"/>
    <cellStyle name="Normal 2 7 4" xfId="1898" xr:uid="{3B96D41E-F576-4139-900D-997C6F348EDA}"/>
    <cellStyle name="Normal 2 7 5" xfId="2406" xr:uid="{8D8E1D85-F404-4B5A-BE8C-3E45D8792814}"/>
    <cellStyle name="Normal 2 8" xfId="679" xr:uid="{037F860E-E001-42C9-8A45-921236CAAEAE}"/>
    <cellStyle name="Normal 2 8 2" xfId="934" xr:uid="{2AE9A8CE-4DD8-4EE3-9C55-898FCE576FE2}"/>
    <cellStyle name="Normal 2 8 3" xfId="2407" xr:uid="{8B6ABD14-50A8-4572-9EE6-5CA99C58EF10}"/>
    <cellStyle name="Normal 2 9" xfId="680" xr:uid="{E1551DF4-78CB-4E26-8F29-441EE2F222CE}"/>
    <cellStyle name="Normal 2 9 2" xfId="1972" xr:uid="{95B7C625-42C8-43E5-A927-DA7D1F21EEF9}"/>
    <cellStyle name="Normal 2 9 3" xfId="2408" xr:uid="{2E055940-0288-44AF-B9E6-F56F6E210A4A}"/>
    <cellStyle name="Normal 2_Indexadores Corregidos def_Indexadores_AG_rev2" xfId="1193" xr:uid="{278A6AAE-386D-4F0A-9D3E-18F5548E6084}"/>
    <cellStyle name="Normal 20" xfId="1649" xr:uid="{DC08C39C-5004-4CA6-8DE4-D33228A0A00C}"/>
    <cellStyle name="Normal 20 2" xfId="2666" xr:uid="{463A67EC-8FB3-4C3C-A050-7205BA78812A}"/>
    <cellStyle name="Normal 21" xfId="1650" xr:uid="{199FC05E-AE45-4E05-870A-08FD5FE86226}"/>
    <cellStyle name="Normal 21 2" xfId="2667" xr:uid="{C5D669B1-66EB-476D-B44D-7EF93DFB9D4F}"/>
    <cellStyle name="Normal 22" xfId="1651" xr:uid="{FACD405C-EB13-4E18-B0D5-22BFB4CD5550}"/>
    <cellStyle name="Normal 22 2" xfId="2668" xr:uid="{F543A075-D592-4785-9C0D-EDBC3F0751E3}"/>
    <cellStyle name="Normal 23" xfId="1652" xr:uid="{CC3C0640-93E9-4D29-8D04-1068AC711839}"/>
    <cellStyle name="Normal 23 2" xfId="2669" xr:uid="{A4B5E253-1278-482C-91CD-6BFEBBB4CC2D}"/>
    <cellStyle name="Normal 24" xfId="1653" xr:uid="{F2966716-ACF1-42A8-B30C-A2833C63E8EF}"/>
    <cellStyle name="Normal 24 2" xfId="2670" xr:uid="{B8E2A348-5CB1-4F59-9251-A7455D74BED9}"/>
    <cellStyle name="Normal 25" xfId="1654" xr:uid="{C6427254-6704-4C6E-8CC1-6E9980E4AA26}"/>
    <cellStyle name="Normal 25 2" xfId="2671" xr:uid="{49D9CDEA-676C-407D-BB0E-9366217FEECB}"/>
    <cellStyle name="Normal 26" xfId="1655" xr:uid="{D44CC218-F168-4157-B9D7-B0994306D6DA}"/>
    <cellStyle name="Normal 26 2" xfId="2672" xr:uid="{94E5040C-1F10-4DC7-9350-14AA23F1BA54}"/>
    <cellStyle name="Normal 27" xfId="1656" xr:uid="{3043E8E1-3779-4AC3-B146-FD02D10BC79D}"/>
    <cellStyle name="Normal 27 2" xfId="2673" xr:uid="{32890DD3-5F4C-4DB6-BC5A-50CD95B7B9C8}"/>
    <cellStyle name="Normal 28" xfId="1657" xr:uid="{605C07D4-C820-4284-AD68-C57798251530}"/>
    <cellStyle name="Normal 28 2" xfId="2674" xr:uid="{89ACB35A-9A9C-457F-90BC-EA339466E38D}"/>
    <cellStyle name="Normal 29" xfId="1658" xr:uid="{2CB7543A-1AEB-4E39-9997-D52F1FCC62C4}"/>
    <cellStyle name="Normal 29 2" xfId="2675" xr:uid="{6540E7C5-0BF6-47EF-8E3E-255129A0CCB6}"/>
    <cellStyle name="Normal 3" xfId="80" xr:uid="{8F29ED06-BA17-4591-BC49-1C83D1E2CBE8}"/>
    <cellStyle name="Normal 3 10" xfId="681" xr:uid="{A64441E8-13F3-4400-939D-9F075B948C87}"/>
    <cellStyle name="Normal 3 10 2" xfId="2409" xr:uid="{538770CC-FD0B-4349-B5E6-2869F89964AB}"/>
    <cellStyle name="Normal 3 11" xfId="682" xr:uid="{6E2A2AF3-9E40-4B6A-8F16-F2F52ACA79F1}"/>
    <cellStyle name="Normal 3 11 2" xfId="2410" xr:uid="{BE986E72-6993-4030-BF34-FD9DEE445EB4}"/>
    <cellStyle name="Normal 3 12" xfId="683" xr:uid="{179C80D2-B5CD-47A5-A79B-5FD8066B8CD3}"/>
    <cellStyle name="Normal 3 12 2" xfId="2411" xr:uid="{E2887DFA-AF3A-435D-821C-EF017FBDE6F6}"/>
    <cellStyle name="Normal 3 13" xfId="684" xr:uid="{5A13E810-CB3B-40A2-A1C8-74AC48BE6672}"/>
    <cellStyle name="Normal 3 13 2" xfId="2412" xr:uid="{CF5F7DC2-CE71-46F3-9B7E-468D4E9DDB88}"/>
    <cellStyle name="Normal 3 14" xfId="685" xr:uid="{C7572E0E-C869-4452-8EB2-FB93A4EC6E86}"/>
    <cellStyle name="Normal 3 14 2" xfId="2413" xr:uid="{C52F5148-43BC-443B-82CF-FF74EE867D7A}"/>
    <cellStyle name="Normal 3 15" xfId="686" xr:uid="{4B620CE3-19E8-4170-BA1B-4611E49AC962}"/>
    <cellStyle name="Normal 3 15 2" xfId="2414" xr:uid="{D2A1EA7B-363F-482E-AE94-8AD28A9735E4}"/>
    <cellStyle name="Normal 3 16" xfId="687" xr:uid="{295FF8DA-7CED-4C01-908B-A00BFE64F83F}"/>
    <cellStyle name="Normal 3 16 2" xfId="2415" xr:uid="{F9B1473C-3CAD-4320-BBB7-D5DD8A6D9B91}"/>
    <cellStyle name="Normal 3 17" xfId="688" xr:uid="{0C0EC28E-F3D7-4CA8-83C8-C95E23EF8D42}"/>
    <cellStyle name="Normal 3 17 2" xfId="2416" xr:uid="{B356EFF6-C224-4DA3-87D2-AD7932966B67}"/>
    <cellStyle name="Normal 3 18" xfId="935" xr:uid="{5F6F6246-B9B9-4432-BCAF-CC3B1C3739B6}"/>
    <cellStyle name="Normal 3 18 2" xfId="1194" xr:uid="{1FD97825-0B3D-496A-9689-E5A4776C3E9A}"/>
    <cellStyle name="Normal 3 18 2 2" xfId="1195" xr:uid="{CE492E34-EE67-45DC-B519-2A97370FFF83}"/>
    <cellStyle name="Normal 3 18 3" xfId="1196" xr:uid="{CCFB98A5-4824-4B33-B102-31EC0FC728C4}"/>
    <cellStyle name="Normal 3 18 3 2" xfId="1197" xr:uid="{EEC2015B-C083-4560-8B11-84E3BCBE3D06}"/>
    <cellStyle name="Normal 3 18 4" xfId="1198" xr:uid="{A6257D47-3AE4-46F0-9C20-25966AA02A0E}"/>
    <cellStyle name="Normal 3 19" xfId="1199" xr:uid="{2BF78BA9-78FE-4451-99BC-31311D757A70}"/>
    <cellStyle name="Normal 3 19 2" xfId="1200" xr:uid="{E33435DC-367D-4175-895E-2C094273D56B}"/>
    <cellStyle name="Normal 3 2" xfId="689" xr:uid="{1D4F6061-602C-4982-B899-6155B0D33079}"/>
    <cellStyle name="Normal 3 2 2" xfId="936" xr:uid="{D0105AC7-5C10-4EE2-8F4B-BB3147F72124}"/>
    <cellStyle name="Normal 3 2 2 2" xfId="1201" xr:uid="{C4DFF1E4-AAB5-4F4B-9BEB-EF714A2CD38A}"/>
    <cellStyle name="Normal 3 2 2 2 2" xfId="1202" xr:uid="{5E461816-3233-46D7-8EF3-88EA80B3A746}"/>
    <cellStyle name="Normal 3 2 2 3" xfId="1203" xr:uid="{169ADA42-A1C5-4235-99CD-F953BDBFC33E}"/>
    <cellStyle name="Normal 3 2 2 3 2" xfId="1204" xr:uid="{25F21D94-9223-4922-BBF2-F0BA026BC519}"/>
    <cellStyle name="Normal 3 2 2 4" xfId="1205" xr:uid="{7C92E597-E243-4345-BA29-F4BD3873A18F}"/>
    <cellStyle name="Normal 3 2 2 4 2" xfId="1206" xr:uid="{07032645-8241-4D4B-8278-810844072078}"/>
    <cellStyle name="Normal 3 2 2 5" xfId="1207" xr:uid="{25536B41-49BD-4968-BCC6-88D2146EC65F}"/>
    <cellStyle name="Normal 3 2 2 5 2" xfId="1208" xr:uid="{83AF07AC-4C09-443B-A557-6E63ED6B67F6}"/>
    <cellStyle name="Normal 3 2 2 6" xfId="1209" xr:uid="{F2D21788-80D3-4B81-A417-83BE56913E9F}"/>
    <cellStyle name="Normal 3 2 3" xfId="1210" xr:uid="{F36BC3C6-AE72-454A-9B40-57A8B7A6D563}"/>
    <cellStyle name="Normal 3 2 3 2" xfId="1211" xr:uid="{6C0CED66-B6F2-47E3-B1D5-E3F2364F62E2}"/>
    <cellStyle name="Normal 3 2 4" xfId="1212" xr:uid="{50972214-93EE-441E-8374-CAF73C095924}"/>
    <cellStyle name="Normal 3 2 4 2" xfId="1213" xr:uid="{3FCDC92F-5AD7-42A4-B5AB-9CA6B48B4178}"/>
    <cellStyle name="Normal 3 2 5" xfId="2038" xr:uid="{390FA834-7813-48DB-9EB7-6D43444A32EA}"/>
    <cellStyle name="Normal 3 2 6" xfId="2417" xr:uid="{1648A934-19C2-4490-8462-6B9E51CDB7F7}"/>
    <cellStyle name="Normal 3 20" xfId="1214" xr:uid="{9782B854-05BE-46E7-849E-214C0D8AE565}"/>
    <cellStyle name="Normal 3 20 2" xfId="1215" xr:uid="{156C8955-8582-417C-A8B8-3C0E7C5CEC3E}"/>
    <cellStyle name="Normal 3 21" xfId="1973" xr:uid="{F6FB9968-C7AA-47EC-839D-DD06D2C8B14A}"/>
    <cellStyle name="Normal 3 22" xfId="1900" xr:uid="{7A52A4E3-7538-40F2-92C2-3BFA2B152A0F}"/>
    <cellStyle name="Normal 3 23" xfId="2313" xr:uid="{470B64EF-F0A8-428A-9A45-40F59AB2B8CF}"/>
    <cellStyle name="Normal 3 3" xfId="690" xr:uid="{7037F1B9-0811-4317-A27A-5E5DB885D7DB}"/>
    <cellStyle name="Normal 3 3 2" xfId="937" xr:uid="{97DA561E-806D-4AEE-93F6-9CBAA7B0BD80}"/>
    <cellStyle name="Normal 3 3 2 2" xfId="1216" xr:uid="{5B0DE4F7-AF39-44C6-AC54-F311D2B8D466}"/>
    <cellStyle name="Normal 3 3 2 2 2" xfId="1217" xr:uid="{C29596F3-50A2-4AF5-B626-3CC90BE754C1}"/>
    <cellStyle name="Normal 3 3 2 3" xfId="1218" xr:uid="{DAE497BB-7CA5-4A9A-8918-6C981F4471BE}"/>
    <cellStyle name="Normal 3 3 2 3 2" xfId="1219" xr:uid="{CD9A848C-189B-4E3B-A211-02D9217C6E21}"/>
    <cellStyle name="Normal 3 3 2 4" xfId="1220" xr:uid="{5F1FC962-CFF8-4BEF-BF99-02F960A130B4}"/>
    <cellStyle name="Normal 3 3 2 4 2" xfId="1221" xr:uid="{544419FF-E169-49BB-B796-19E20980FE63}"/>
    <cellStyle name="Normal 3 3 2 5" xfId="1222" xr:uid="{32C22E5E-8265-455D-B429-5E588DCD2FCC}"/>
    <cellStyle name="Normal 3 3 2 5 2" xfId="1223" xr:uid="{35051574-0EDF-4FEB-9371-EAE0504754D9}"/>
    <cellStyle name="Normal 3 3 2 6" xfId="1224" xr:uid="{932F799C-1330-4744-8432-31E142DB9142}"/>
    <cellStyle name="Normal 3 3 3" xfId="1225" xr:uid="{B5E3A935-3C0D-49F4-A06A-2326126A2A67}"/>
    <cellStyle name="Normal 3 3 3 2" xfId="1226" xr:uid="{2DEA29D3-68A1-4E7A-9928-C4C3BE81C7DD}"/>
    <cellStyle name="Normal 3 3 4" xfId="1227" xr:uid="{DB1FDAF3-B185-4984-A40E-6DF4E0E24E52}"/>
    <cellStyle name="Normal 3 3 4 2" xfId="1228" xr:uid="{2E6BD29B-BA5A-4EEF-866B-67E7A4F3651A}"/>
    <cellStyle name="Normal 3 3 5" xfId="2418" xr:uid="{3C417255-B162-4B0B-851B-AD2B06E20B90}"/>
    <cellStyle name="Normal 3 4" xfId="691" xr:uid="{9B421FF9-737B-400C-AEA6-FF06CC9DD33C}"/>
    <cellStyle name="Normal 3 4 2" xfId="938" xr:uid="{5BF789FD-4960-4777-87C9-920138E68C9B}"/>
    <cellStyle name="Normal 3 4 3" xfId="2419" xr:uid="{555F463B-3BDF-4994-A0DC-79AD71F00C03}"/>
    <cellStyle name="Normal 3 5" xfId="692" xr:uid="{CB1C18CD-3FA3-426B-9F4A-D1B6AA3BBC3D}"/>
    <cellStyle name="Normal 3 5 2" xfId="1229" xr:uid="{3D4339C6-2437-42C4-9F56-E848042DC368}"/>
    <cellStyle name="Normal 3 5 2 2" xfId="1230" xr:uid="{B6F62A33-14EA-48DE-9EE7-F17D126AB025}"/>
    <cellStyle name="Normal 3 5 3" xfId="1231" xr:uid="{D0EBB130-25AC-4AAF-BA75-9679237C2D02}"/>
    <cellStyle name="Normal 3 5 3 2" xfId="1232" xr:uid="{05653B1F-5852-462B-B4EF-50431A25DE20}"/>
    <cellStyle name="Normal 3 5 4" xfId="2420" xr:uid="{9D28B942-C562-4467-B1C8-7921143843DA}"/>
    <cellStyle name="Normal 3 6" xfId="693" xr:uid="{DD328BC1-8FDA-4C0D-9899-D26261F5ED46}"/>
    <cellStyle name="Normal 3 6 2" xfId="2421" xr:uid="{7E9E5018-34EB-4228-AACA-96E9470D5576}"/>
    <cellStyle name="Normal 3 7" xfId="694" xr:uid="{A5103910-C109-413B-ABFC-5EBB294174D0}"/>
    <cellStyle name="Normal 3 7 2" xfId="2422" xr:uid="{A9E8248A-DD7F-4688-9645-11E085F5FEF0}"/>
    <cellStyle name="Normal 3 8" xfId="695" xr:uid="{3640D0D3-332C-4C6A-AEC3-261E859A5F09}"/>
    <cellStyle name="Normal 3 8 2" xfId="2423" xr:uid="{E3AB4E31-BE42-4207-9653-740B48148A8F}"/>
    <cellStyle name="Normal 3 9" xfId="696" xr:uid="{FC8FA9A8-B389-4581-88CF-6D7121CAB045}"/>
    <cellStyle name="Normal 3 9 2" xfId="2424" xr:uid="{FC09703D-F5A2-42FE-86B8-13DD2762B7DA}"/>
    <cellStyle name="Normal 30" xfId="1659" xr:uid="{1E24A474-4744-422A-A7B6-D169932BDA4B}"/>
    <cellStyle name="Normal 30 2" xfId="2676" xr:uid="{A3DA1B69-9203-44EB-A053-A9D14B03962A}"/>
    <cellStyle name="Normal 31" xfId="1660" xr:uid="{E8608221-E213-45DF-ADDE-95B5EE319061}"/>
    <cellStyle name="Normal 31 2" xfId="2677" xr:uid="{5C65E07A-FA30-44AB-B054-4AA1C8BC0D4F}"/>
    <cellStyle name="Normal 32" xfId="1661" xr:uid="{27F5CE3C-8EBB-4043-81B4-B600C75BB5FC}"/>
    <cellStyle name="Normal 32 2" xfId="2678" xr:uid="{F1712A10-9924-480F-BF52-F3A5E7E67FFF}"/>
    <cellStyle name="Normal 33" xfId="1662" xr:uid="{D1F7A2A1-A0C9-4986-BCF8-49FDC174034F}"/>
    <cellStyle name="Normal 33 2" xfId="2679" xr:uid="{152503D5-70C0-4E25-B608-4E35231ADDE3}"/>
    <cellStyle name="Normal 34" xfId="1663" xr:uid="{F6B261E7-98E6-4F3B-9D98-30BD73F45764}"/>
    <cellStyle name="Normal 34 2" xfId="2680" xr:uid="{B848B5D5-6500-4F57-A593-71ACA58674DC}"/>
    <cellStyle name="Normal 35" xfId="1664" xr:uid="{7DDAFB29-CA73-49CD-9014-253A8143D58A}"/>
    <cellStyle name="Normal 35 2" xfId="2681" xr:uid="{3223D8C3-620D-4196-9418-8D5E86B6A741}"/>
    <cellStyle name="Normal 36" xfId="1665" xr:uid="{8FA102DB-F50C-4FFF-9CC5-42C0760D0020}"/>
    <cellStyle name="Normal 36 2" xfId="2682" xr:uid="{A664AD35-37B3-4B54-8FBA-9ECECEC1B138}"/>
    <cellStyle name="Normal 37" xfId="1666" xr:uid="{89E91B9B-D473-4832-BB7A-ACE83876F045}"/>
    <cellStyle name="Normal 37 2" xfId="2683" xr:uid="{2E3D77CA-F202-4518-A9BF-B9A328F52BFE}"/>
    <cellStyle name="Normal 38" xfId="1667" xr:uid="{B07D21B8-AFAB-4C71-A852-65C059D7C841}"/>
    <cellStyle name="Normal 38 2" xfId="2684" xr:uid="{1C1CB3C2-246C-44EA-834E-880F8F6AD7F6}"/>
    <cellStyle name="Normal 39" xfId="1668" xr:uid="{DFF945BE-2B29-4AE5-9830-1506E666DE7E}"/>
    <cellStyle name="Normal 39 2" xfId="2685" xr:uid="{4E58F22A-7F09-4EEF-9E78-DF3FDE4E53F1}"/>
    <cellStyle name="Normal 4" xfId="86" xr:uid="{DCE554AD-C9C0-4BF2-8BFB-A982E9F294A8}"/>
    <cellStyle name="Normal 4 2" xfId="1233" xr:uid="{34CA2BFF-6A17-40CC-B818-4A2FB6DD0113}"/>
    <cellStyle name="Normal 4 2 2" xfId="2019" xr:uid="{5D7BBF49-18C9-4996-B844-8B14440D35C9}"/>
    <cellStyle name="Normal 4 2 3" xfId="2499" xr:uid="{267D10A1-EF30-4980-9127-3B834A2F4CEF}"/>
    <cellStyle name="Normal 4 3" xfId="1234" xr:uid="{5708DBD3-35EE-4975-BA51-DC03E81B503F}"/>
    <cellStyle name="Normal 4 3 2" xfId="2196" xr:uid="{413B26EF-D6A7-4E6B-B8BF-30FD452C174C}"/>
    <cellStyle name="Normal 4 4" xfId="1968" xr:uid="{06589BE0-0864-4F72-B674-61B5C379A82B}"/>
    <cellStyle name="Normal 4 5" xfId="2309" xr:uid="{A94341D5-5BD1-402C-85B5-7B189D8A20EA}"/>
    <cellStyle name="Normal 4 6" xfId="2316" xr:uid="{F6D596B7-EF23-473D-BA30-60ECCBC00057}"/>
    <cellStyle name="Normal 40" xfId="1669" xr:uid="{0B2F1F80-2EEC-4469-B078-7DB03DF36DD3}"/>
    <cellStyle name="Normal 40 2" xfId="2686" xr:uid="{1FD1FE76-3C30-497E-997E-D6140DEF5C0A}"/>
    <cellStyle name="Normal 41" xfId="1670" xr:uid="{31196303-E21C-4BE8-A95E-ECF9DB0A7822}"/>
    <cellStyle name="Normal 41 2" xfId="2687" xr:uid="{143C8AC7-7758-4748-8372-BC535F44B7D4}"/>
    <cellStyle name="Normal 42" xfId="1671" xr:uid="{C095A946-B8F6-462A-BBA1-D10532D52268}"/>
    <cellStyle name="Normal 42 2" xfId="2688" xr:uid="{388FC6D1-0186-4549-B48B-A3881202E8D3}"/>
    <cellStyle name="Normal 43" xfId="1672" xr:uid="{156EFFD6-C1A2-40F2-8F00-B315FCC56D1B}"/>
    <cellStyle name="Normal 43 2" xfId="2689" xr:uid="{535F5723-A2A3-4BAC-817B-DDB940F05720}"/>
    <cellStyle name="Normal 44" xfId="1673" xr:uid="{2C99CE00-08C8-4CDF-9E16-2799928A275A}"/>
    <cellStyle name="Normal 44 2" xfId="2690" xr:uid="{E0AB97E8-DA97-464D-87BD-0A508D960CDC}"/>
    <cellStyle name="Normal 45" xfId="1674" xr:uid="{3A34F986-B895-42DF-B2BC-7D90FE0402D4}"/>
    <cellStyle name="Normal 45 2" xfId="2691" xr:uid="{307A4363-FA35-443B-90F2-561CA03056EC}"/>
    <cellStyle name="Normal 46" xfId="1675" xr:uid="{BCD8043E-9535-4B2F-9D71-B636CE35E136}"/>
    <cellStyle name="Normal 46 2" xfId="2692" xr:uid="{CB3EDA9B-67E1-47D3-A1B9-8914E7CD4E3F}"/>
    <cellStyle name="Normal 47" xfId="1676" xr:uid="{1437822B-3FE9-49DF-ACE3-1CADDAA46CC4}"/>
    <cellStyle name="Normal 47 2" xfId="2693" xr:uid="{8BBCB429-D913-4282-889C-B281044F2F36}"/>
    <cellStyle name="Normal 48" xfId="1677" xr:uid="{062816E2-CF46-4E8F-AEFD-3A8ECFA50B94}"/>
    <cellStyle name="Normal 48 2" xfId="2694" xr:uid="{3C697400-0DF7-4280-9292-EB84586BD324}"/>
    <cellStyle name="Normal 49" xfId="1678" xr:uid="{9BCE0D05-96EA-423A-9911-8B11DC7E80A4}"/>
    <cellStyle name="Normal 49 2" xfId="2695" xr:uid="{2525623A-47FD-4CE5-B5A7-77FDF4774C4F}"/>
    <cellStyle name="Normal 5" xfId="83" xr:uid="{CE6F63CF-B048-44E7-B0C5-7DD01243657A}"/>
    <cellStyle name="Normal 5 2" xfId="939" xr:uid="{FCEFD35F-FF8E-4B0D-AEEB-56904918947B}"/>
    <cellStyle name="Normal 5 2 2" xfId="1235" xr:uid="{1B4228F9-9A02-4E63-A171-3578747F8649}"/>
    <cellStyle name="Normal 5 2 2 2" xfId="1236" xr:uid="{2026E6ED-93B9-4B6D-9B36-D8F92329E423}"/>
    <cellStyle name="Normal 5 2 2 3" xfId="2212" xr:uid="{2768AAD0-A891-4070-AC5D-B65760FD8015}"/>
    <cellStyle name="Normal 5 2 3" xfId="1237" xr:uid="{606ACB6F-1E8A-4654-A2BD-EA555FEBF3B6}"/>
    <cellStyle name="Normal 5 2 3 2" xfId="1238" xr:uid="{ED951575-AD25-4EA9-9A07-A2ECBFC47406}"/>
    <cellStyle name="Normal 5 2 4" xfId="1239" xr:uid="{9E8ECCDB-3B48-4CCB-9C46-F362B9F1655D}"/>
    <cellStyle name="Normal 5 2 4 2" xfId="1240" xr:uid="{60707AFF-BDDB-4AF1-AC37-DFDAF057B611}"/>
    <cellStyle name="Normal 5 2 5" xfId="1241" xr:uid="{AFA88C03-1042-4BD7-A31D-910DF280FC69}"/>
    <cellStyle name="Normal 5 2 5 2" xfId="1242" xr:uid="{48DE35B3-6D0C-4FA9-90BE-9C3626AF8E51}"/>
    <cellStyle name="Normal 5 2 6" xfId="1243" xr:uid="{92B5B4BA-3774-46EC-9344-20BA32F689C8}"/>
    <cellStyle name="Normal 5 2 7" xfId="2051" xr:uid="{455C72E2-334D-4433-9812-693AA0EC522B}"/>
    <cellStyle name="Normal 5 3" xfId="1244" xr:uid="{6B914D4B-5793-46A5-8F3F-08088557144F}"/>
    <cellStyle name="Normal 5 3 2" xfId="1245" xr:uid="{765F6CB3-5C60-46FA-9E4E-3BA0F8E4C6A6}"/>
    <cellStyle name="Normal 5 3 3" xfId="2020" xr:uid="{92156B8F-DEF8-4D32-AC94-2A9730CEA62F}"/>
    <cellStyle name="Normal 5 4" xfId="1246" xr:uid="{682BC696-DA87-4356-85D6-4EAF2324AF95}"/>
    <cellStyle name="Normal 5 4 2" xfId="1247" xr:uid="{314AA857-911E-423F-A186-538B8DF1BFED}"/>
    <cellStyle name="Normal 5 4 3" xfId="2211" xr:uid="{75922A17-E273-4264-B886-96C2027C4754}"/>
    <cellStyle name="Normal 5 5" xfId="1248" xr:uid="{FCCC0796-2F3F-4F80-95B9-B3F39CB3B86A}"/>
    <cellStyle name="Normal 5 5 2" xfId="1249" xr:uid="{63B66B89-29FC-4D35-88AD-8F6E48003F41}"/>
    <cellStyle name="Normal 5 6" xfId="1250" xr:uid="{38C7E8F6-F8B3-4828-9020-70FA0CCAACC5}"/>
    <cellStyle name="Normal 5 6 2" xfId="1251" xr:uid="{9670C2C9-2425-4BFD-8D1A-658BA11FAF01}"/>
    <cellStyle name="Normal 5 7" xfId="1252" xr:uid="{540DE7A9-AAD9-43FF-A44E-E66B54DE22D9}"/>
    <cellStyle name="Normal 5 8" xfId="1253" xr:uid="{43B66435-B8B3-4158-BA31-4396A7F0A3F4}"/>
    <cellStyle name="Normal 5 9" xfId="1975" xr:uid="{0E488DB0-3FB0-4368-B7BE-CA7BBE87E1D9}"/>
    <cellStyle name="Normal 50" xfId="1679" xr:uid="{8E03FB51-1573-478A-9542-9D745420C0FE}"/>
    <cellStyle name="Normal 50 2" xfId="2696" xr:uid="{71F561E4-CD4C-4854-8BC9-89F40189A4D5}"/>
    <cellStyle name="Normal 51" xfId="1680" xr:uid="{C8A509F8-5E7A-489E-88D2-7DB5C0A699C4}"/>
    <cellStyle name="Normal 51 2" xfId="2697" xr:uid="{6316E98E-5C81-466A-A7CC-4B1237AF7E47}"/>
    <cellStyle name="Normal 52" xfId="1681" xr:uid="{71C342DD-9CFD-4112-9D05-66F8F8C406F8}"/>
    <cellStyle name="Normal 52 2" xfId="2698" xr:uid="{E6519474-C57A-4E69-9E22-26247D4AC94B}"/>
    <cellStyle name="Normal 53" xfId="1682" xr:uid="{C674CB52-3377-4068-A450-19EF89D673A2}"/>
    <cellStyle name="Normal 53 2" xfId="2699" xr:uid="{CA4FE35F-BA64-45D7-A030-699D2059EE32}"/>
    <cellStyle name="Normal 54" xfId="1683" xr:uid="{92AA9377-E7AD-4AE2-8EE9-7B3DEB87AABC}"/>
    <cellStyle name="Normal 54 2" xfId="2700" xr:uid="{914C0454-5647-4767-BFF5-101DFD672D43}"/>
    <cellStyle name="Normal 55" xfId="1684" xr:uid="{C81BFD25-C80A-4583-881E-9E418C00562A}"/>
    <cellStyle name="Normal 55 2" xfId="2701" xr:uid="{85F519A7-9116-40E5-8F1C-8730FE05BC82}"/>
    <cellStyle name="Normal 56" xfId="1685" xr:uid="{CD4F97DC-DC08-4BC0-B94B-38B8543DF847}"/>
    <cellStyle name="Normal 56 2" xfId="2702" xr:uid="{267134DB-2B4C-47C0-8619-242CA84D7AA0}"/>
    <cellStyle name="Normal 57" xfId="1686" xr:uid="{E7A84F89-7D13-428B-8ACF-403015EC7F1D}"/>
    <cellStyle name="Normal 57 2" xfId="2703" xr:uid="{73121145-EF01-4526-9B18-B262EA16E75B}"/>
    <cellStyle name="Normal 58" xfId="1687" xr:uid="{706F6043-6517-45BA-B9B4-D14586EE078A}"/>
    <cellStyle name="Normal 58 2" xfId="2704" xr:uid="{64AAEDE3-66EA-4606-9637-FFDE0433F467}"/>
    <cellStyle name="Normal 59" xfId="1688" xr:uid="{00C6CCAC-A966-48FF-B2D2-DA44D795C29A}"/>
    <cellStyle name="Normal 59 2" xfId="2705" xr:uid="{46911B94-083E-4026-9A0C-715557B29268}"/>
    <cellStyle name="Normal 6" xfId="84" xr:uid="{A4DD5C41-805F-4DEE-A3D7-FF547FBF4044}"/>
    <cellStyle name="Normal 6 10" xfId="1904" xr:uid="{C4DE1625-968B-43F9-BE4D-8F557FA4A07A}"/>
    <cellStyle name="Normal 6 2" xfId="697" xr:uid="{3105F8DF-8E45-4712-86BA-4CAE0C31C376}"/>
    <cellStyle name="Normal 6 2 2" xfId="1254" xr:uid="{6D001871-B36B-41F4-9706-5009BE8EE1F5}"/>
    <cellStyle name="Normal 6 2 2 2" xfId="1255" xr:uid="{80C793D9-B83A-4606-9F18-10E651793831}"/>
    <cellStyle name="Normal 6 2 2 3" xfId="2214" xr:uid="{545C636B-EF0D-4192-8E9F-8F5C0B0510AD}"/>
    <cellStyle name="Normal 6 2 3" xfId="1256" xr:uid="{9877C931-A2A7-47CD-86F2-40AAD3AA832F}"/>
    <cellStyle name="Normal 6 2 3 2" xfId="1257" xr:uid="{4C1D42C6-2040-4BF2-BC1C-67B366DB7742}"/>
    <cellStyle name="Normal 6 2 4" xfId="1258" xr:uid="{0FD5876C-925A-4FE5-AF6B-F4A2906529DE}"/>
    <cellStyle name="Normal 6 2 5" xfId="1259" xr:uid="{FD7A2BFD-6C1A-48FD-AFF2-EFC2DFDD7814}"/>
    <cellStyle name="Normal 6 2 6" xfId="2021" xr:uid="{23BDE326-136E-44BF-A87C-69BB509E5F25}"/>
    <cellStyle name="Normal 6 3" xfId="940" xr:uid="{07D609A8-BB11-471F-9BCB-51303299104B}"/>
    <cellStyle name="Normal 6 3 2" xfId="2213" xr:uid="{491C8CF6-6A0F-4FB3-BF2B-D664A822F09A}"/>
    <cellStyle name="Normal 6 4" xfId="1260" xr:uid="{A6A8C184-E392-48AC-B78F-2D1DF42C69BE}"/>
    <cellStyle name="Normal 6 4 2" xfId="1261" xr:uid="{8D7019BE-574C-4B30-ABC4-96CA6A952CCF}"/>
    <cellStyle name="Normal 6 5" xfId="1262" xr:uid="{55DD345F-6FFA-4DCB-A93B-487A6D4A23DF}"/>
    <cellStyle name="Normal 6 5 2" xfId="1263" xr:uid="{48570560-28CE-4F63-8F07-40CF85765A87}"/>
    <cellStyle name="Normal 6 6" xfId="1264" xr:uid="{F4B23BD8-CDCF-414F-8C47-5A5CF99A6F7C}"/>
    <cellStyle name="Normal 6 7" xfId="1265" xr:uid="{3C0AD0FA-322A-47F9-AA31-64BFF6BC4E15}"/>
    <cellStyle name="Normal 6 8" xfId="1883" xr:uid="{E981B725-4638-45F9-B748-D6E1A1AEA551}"/>
    <cellStyle name="Normal 6 9" xfId="1978" xr:uid="{9F878BBD-8E2B-4912-AA27-CE7FDC9DF22A}"/>
    <cellStyle name="Normal 60" xfId="1689" xr:uid="{E03EA931-F337-476F-A839-C841B5A08967}"/>
    <cellStyle name="Normal 60 2" xfId="2706" xr:uid="{A004AFAB-61C4-421F-8688-AEBFE21D99D7}"/>
    <cellStyle name="Normal 61" xfId="1690" xr:uid="{0D8D2FEC-339B-4C07-B0BA-81A1A040DD5C}"/>
    <cellStyle name="Normal 61 2" xfId="2707" xr:uid="{14D33EA7-CF4B-45AA-BB32-EF39D922930B}"/>
    <cellStyle name="Normal 62" xfId="1691" xr:uid="{B665C391-46C7-4F72-ADB4-277F2193B928}"/>
    <cellStyle name="Normal 62 2" xfId="2708" xr:uid="{522E3E77-21E9-41C4-B5B3-1E07ECE09FED}"/>
    <cellStyle name="Normal 63" xfId="1692" xr:uid="{8E79881E-CFCB-41D0-BDDF-FF86CDCEB11C}"/>
    <cellStyle name="Normal 63 2" xfId="2709" xr:uid="{80E9FAD9-A6F4-492C-ACEB-0E065AEDD478}"/>
    <cellStyle name="Normal 64" xfId="1693" xr:uid="{B7DC57E8-2560-4665-9BC6-76F54CC7B5B2}"/>
    <cellStyle name="Normal 64 2" xfId="2710" xr:uid="{6DD03E49-E32E-44BE-B1A3-6571E47AD3CA}"/>
    <cellStyle name="Normal 65" xfId="1694" xr:uid="{10552E73-3539-4B2D-B331-A93BBC3CA0BE}"/>
    <cellStyle name="Normal 65 2" xfId="2711" xr:uid="{21A10D9A-53E7-40AA-AADD-203E0BCC6700}"/>
    <cellStyle name="Normal 66" xfId="1695" xr:uid="{4EFB273A-C113-4B3A-81CC-9042C6E2D40A}"/>
    <cellStyle name="Normal 66 2" xfId="2712" xr:uid="{662BE4BD-EA26-4998-B120-80A0C3D286F2}"/>
    <cellStyle name="Normal 67" xfId="1696" xr:uid="{CE76C741-348C-41F8-BE8E-D7DF3983365E}"/>
    <cellStyle name="Normal 67 2" xfId="2713" xr:uid="{AAD0D311-0600-4156-B713-927C02BF43F3}"/>
    <cellStyle name="Normal 68" xfId="1697" xr:uid="{97BC29C1-CA22-4B5B-AF8C-AD61613188C1}"/>
    <cellStyle name="Normal 69" xfId="1698" xr:uid="{17C43077-205A-4AA0-8331-7540FBF4DAE5}"/>
    <cellStyle name="Normal 7" xfId="85" xr:uid="{C1FDA04D-6EFF-4063-876D-2857EDB0F8B7}"/>
    <cellStyle name="Normal 7 2" xfId="1266" xr:uid="{74A2D3A7-5B27-4BD7-88F2-246ED9577324}"/>
    <cellStyle name="Normal 7 2 2" xfId="1267" xr:uid="{B103AA58-027C-45A7-8678-312056196D82}"/>
    <cellStyle name="Normal 7 2 3" xfId="1268" xr:uid="{91A7DE95-41B8-402E-A7A6-73E57696DEDF}"/>
    <cellStyle name="Normal 7 2 3 2" xfId="2500" xr:uid="{E5637D26-B1E8-4F6E-8135-215174864505}"/>
    <cellStyle name="Normal 7 3" xfId="1269" xr:uid="{A6A597D3-BCDB-47DE-9C3B-15F5A230EE2F}"/>
    <cellStyle name="Normal 7 3 2" xfId="1270" xr:uid="{A7BAC99B-544F-4D08-A245-DC447FC4DE1A}"/>
    <cellStyle name="Normal 7 3 3" xfId="2215" xr:uid="{8C726271-F860-408B-809E-15D8B9A57BC2}"/>
    <cellStyle name="Normal 7 4" xfId="1271" xr:uid="{ACA9C44A-2D42-4137-92C2-71791387B75B}"/>
    <cellStyle name="Normal 7 4 2" xfId="2501" xr:uid="{C764DA8E-FC5A-42A6-B6B8-BB867BF8E95C}"/>
    <cellStyle name="Normal 7 5" xfId="2022" xr:uid="{0597A249-45F2-4C77-8990-DAAB500C2C0E}"/>
    <cellStyle name="Normal 70" xfId="1699" xr:uid="{FF421139-DA1D-4D9D-9F3A-EF10C51BBBC5}"/>
    <cellStyle name="Normal 71" xfId="1836" xr:uid="{15060C72-A303-4F0E-A607-12A33336F072}"/>
    <cellStyle name="Normal 71 2" xfId="1919" xr:uid="{C8C06BAE-CBDC-473D-9A62-5076495052DF}"/>
    <cellStyle name="Normal 72" xfId="1845" xr:uid="{6A40F4DF-3DFC-4F74-B5DA-F5A69F6299E4}"/>
    <cellStyle name="Normal 72 2" xfId="2310" xr:uid="{F52EBC45-0A0C-4492-8950-E3D0C155630F}"/>
    <cellStyle name="Normal 73" xfId="1843" xr:uid="{14A2A527-6141-4544-A183-5BEA3C1A7B7D}"/>
    <cellStyle name="Normal 74" xfId="1842" xr:uid="{DC4FC3FC-B9CF-43F9-9AAA-E44F21A35B05}"/>
    <cellStyle name="Normal 75" xfId="1839" xr:uid="{87E785EB-2EFD-4A82-885D-88781D2AF23D}"/>
    <cellStyle name="Normal 76" xfId="1864" xr:uid="{1C7D26BA-196F-460F-B923-C1E69EA7ACAF}"/>
    <cellStyle name="Normal 77" xfId="36" xr:uid="{8A3F1E72-B478-4C32-BD7C-3568440410B6}"/>
    <cellStyle name="Normal 78" xfId="1865" xr:uid="{9488A831-5424-4DA3-A9E4-6C4A9516F0EC}"/>
    <cellStyle name="Normal 79" xfId="1938" xr:uid="{23D87BF7-539C-4379-9E54-F12F8F240A2A}"/>
    <cellStyle name="Normal 8" xfId="877" xr:uid="{8F925CAB-AE5E-43E5-BE10-B6539D0CC5DC}"/>
    <cellStyle name="Normal 8 2" xfId="1272" xr:uid="{C217CFC7-5F5A-4D1F-B76C-7970ECF6EE09}"/>
    <cellStyle name="Normal 8 2 2" xfId="1273" xr:uid="{2B2AAF73-3DB6-4F1A-9F04-B056C69B6EB5}"/>
    <cellStyle name="Normal 8 2 3" xfId="1274" xr:uid="{C911F14C-B35A-4C19-BF40-408AFE0AEECE}"/>
    <cellStyle name="Normal 8 2 3 2" xfId="2502" xr:uid="{9F7C9144-EA8F-49C3-81EF-8755AE588464}"/>
    <cellStyle name="Normal 8 3" xfId="1275" xr:uid="{D8E95F4D-678F-4AD3-9437-3A9487569371}"/>
    <cellStyle name="Normal 8 3 2" xfId="1276" xr:uid="{64FF361D-BFB7-4CA8-B54A-6DB9BA82EC46}"/>
    <cellStyle name="Normal 8 4" xfId="1277" xr:uid="{DFE6CD65-AF62-4208-B85C-00CB0AA205E2}"/>
    <cellStyle name="Normal 8 4 2" xfId="1278" xr:uid="{4086E777-8BAC-4127-A114-502478621442}"/>
    <cellStyle name="Normal 8 5" xfId="1279" xr:uid="{BC14EB43-F297-4546-BA97-FCBA666946B6}"/>
    <cellStyle name="Normal 8 5 2" xfId="1280" xr:uid="{01E7E773-DDB0-4174-9B1C-D15682D2FEB2}"/>
    <cellStyle name="Normal 8 6" xfId="1281" xr:uid="{CA1D7619-9854-4210-978A-08264AC6D58A}"/>
    <cellStyle name="Normal 8 7" xfId="1282" xr:uid="{B28D2BA0-77E7-43C5-AA1B-04739FF7B822}"/>
    <cellStyle name="Normal 8 7 2" xfId="2503" xr:uid="{59EC88D4-5BF0-47C0-946A-4EF3044E358F}"/>
    <cellStyle name="Normal 8 8" xfId="2023" xr:uid="{0A6EDBFB-CA01-43FA-93B9-A0C83AD58888}"/>
    <cellStyle name="Normal 80" xfId="1918" xr:uid="{A94B40A9-6869-4ACD-A552-7E7E36B8EECB}"/>
    <cellStyle name="Normal 81" xfId="2311" xr:uid="{DBAC3EBC-39F8-4753-A1A7-18CE967F915B}"/>
    <cellStyle name="Normal 82" xfId="33" xr:uid="{0D5257E4-F274-432C-A377-CBBA33C464F2}"/>
    <cellStyle name="Normal 9" xfId="89" xr:uid="{245028B1-682B-496B-A816-190A8CA100BC}"/>
    <cellStyle name="Normal 9 2" xfId="1283" xr:uid="{CF37E9D0-5872-4AEA-82EC-E6777B0D2596}"/>
    <cellStyle name="Normal 9 3" xfId="1284" xr:uid="{DE03DAB5-282F-4070-8298-F8F764B326E2}"/>
    <cellStyle name="Normal 9 4" xfId="2319" xr:uid="{2304864E-04A9-4C1A-A449-79371DB1DB1F}"/>
    <cellStyle name="Notas 10" xfId="698" xr:uid="{DE25A457-F472-4018-8764-E7385B667E0E}"/>
    <cellStyle name="Notas 10 2" xfId="1285" xr:uid="{91253F38-BF92-4DBD-8333-D7A9D4FAAF63}"/>
    <cellStyle name="Notas 10 2 2" xfId="1286" xr:uid="{0C7BBC66-1C49-463E-A262-993844C80E0D}"/>
    <cellStyle name="Notas 10 2 2 2" xfId="2505" xr:uid="{DFEEE38D-05CD-4C17-9E09-2C9ACFE53141}"/>
    <cellStyle name="Notas 10 2 3" xfId="2504" xr:uid="{8BAE494E-7CC2-4F57-B55F-F2E3F4DBEE5D}"/>
    <cellStyle name="Notas 10 3" xfId="1287" xr:uid="{19A8A6B0-5482-4375-B167-957FC4E7C2EE}"/>
    <cellStyle name="Notas 10 3 2" xfId="2506" xr:uid="{BDD53029-F98E-4380-8808-9E59A7FB21F3}"/>
    <cellStyle name="Notas 10 4" xfId="2425" xr:uid="{561B857A-99C4-42E7-AB8E-0B1CA8142EAE}"/>
    <cellStyle name="Notas 11" xfId="699" xr:uid="{983F47DB-36DD-411C-822F-15AA5ACA2227}"/>
    <cellStyle name="Notas 11 2" xfId="1288" xr:uid="{14E015E7-4BFB-4700-BF95-584BBBD1C53E}"/>
    <cellStyle name="Notas 11 2 2" xfId="1289" xr:uid="{74A7C4BE-9431-44CE-AAFE-A22E9C98071D}"/>
    <cellStyle name="Notas 11 2 2 2" xfId="2508" xr:uid="{C07DA773-024D-4186-BF32-24BEBFA133C2}"/>
    <cellStyle name="Notas 11 2 3" xfId="2507" xr:uid="{62E62510-A8F2-41F8-8E96-AAD59C9AE667}"/>
    <cellStyle name="Notas 11 3" xfId="1290" xr:uid="{E360ACEF-59E6-4CE3-B815-D70D647EF06A}"/>
    <cellStyle name="Notas 11 3 2" xfId="2509" xr:uid="{D0F02E9E-DFFA-431A-B001-76A8BF28FA28}"/>
    <cellStyle name="Notas 11 4" xfId="2426" xr:uid="{FDB38E07-D610-44E7-8602-41D650DEC9E2}"/>
    <cellStyle name="Notas 12" xfId="700" xr:uid="{B2BF91CC-A061-4826-9A49-5718472F9C63}"/>
    <cellStyle name="Notas 12 2" xfId="1291" xr:uid="{B3E59908-1456-4DF4-95A4-1A586FB46AA6}"/>
    <cellStyle name="Notas 12 2 2" xfId="1292" xr:uid="{AE731F12-8B31-46FC-B940-D9F7AC0C57F0}"/>
    <cellStyle name="Notas 12 2 2 2" xfId="2511" xr:uid="{5128E861-E46D-4ACB-9286-746534C2CADB}"/>
    <cellStyle name="Notas 12 2 3" xfId="2510" xr:uid="{17970612-7A04-48FB-B25A-C6C5FA03E8C6}"/>
    <cellStyle name="Notas 12 3" xfId="1293" xr:uid="{DA7B8467-C2EA-4949-AF38-591B06C31CAF}"/>
    <cellStyle name="Notas 12 3 2" xfId="2512" xr:uid="{1E00D0C8-77ED-4818-B673-AAFCD882D9CB}"/>
    <cellStyle name="Notas 12 4" xfId="2427" xr:uid="{AD946D67-59BC-4193-B948-CEB9DE604CF6}"/>
    <cellStyle name="Notas 13" xfId="701" xr:uid="{FF51CDFB-D0D7-4744-88FD-F34E57C472C5}"/>
    <cellStyle name="Notas 13 2" xfId="1294" xr:uid="{F8021972-4A88-4BC9-8C3C-37081609BDA9}"/>
    <cellStyle name="Notas 13 2 2" xfId="1295" xr:uid="{D46E2711-C5FC-4653-A7B6-122A2CB75F8C}"/>
    <cellStyle name="Notas 13 2 2 2" xfId="2514" xr:uid="{184A96A8-9A3C-4ADC-96FF-DE7AA30A3CC1}"/>
    <cellStyle name="Notas 13 2 3" xfId="2513" xr:uid="{96FAC432-7274-4A79-8B80-7053593AB062}"/>
    <cellStyle name="Notas 13 3" xfId="1296" xr:uid="{1F908175-8DEE-4CBE-A4EC-6DF1AD67068B}"/>
    <cellStyle name="Notas 13 3 2" xfId="2515" xr:uid="{F67B0EF6-97A6-4046-AD14-4A1F22017CFA}"/>
    <cellStyle name="Notas 13 4" xfId="2428" xr:uid="{2AF468CF-D4C8-4F0F-8E74-140AEA356C22}"/>
    <cellStyle name="Notas 14" xfId="702" xr:uid="{A8704B2C-0C6C-4A6E-857A-212AE9A0107C}"/>
    <cellStyle name="Notas 14 2" xfId="1297" xr:uid="{BE1F95D5-5AFF-4DDB-84D7-F6A35174B04F}"/>
    <cellStyle name="Notas 14 2 2" xfId="1298" xr:uid="{2717A661-F437-4BBD-A707-9D8FD52E1CF4}"/>
    <cellStyle name="Notas 14 2 2 2" xfId="2517" xr:uid="{E47F3757-1D6A-4360-8773-AA29930DC947}"/>
    <cellStyle name="Notas 14 2 3" xfId="2516" xr:uid="{A28AE4CE-5B33-49CD-AE4B-0ADBE1C5B02E}"/>
    <cellStyle name="Notas 14 3" xfId="1299" xr:uid="{8235BD67-C09C-4ECD-A81F-482BA943E8EA}"/>
    <cellStyle name="Notas 14 3 2" xfId="2518" xr:uid="{C9211BCE-7016-40C7-BCDC-A5D2C8F36B59}"/>
    <cellStyle name="Notas 14 4" xfId="2429" xr:uid="{EB8F6347-740E-419C-A038-B0B9D5096F78}"/>
    <cellStyle name="Notas 15" xfId="703" xr:uid="{DA2864CE-1434-411B-83F4-B2A2D90F88FB}"/>
    <cellStyle name="Notas 15 2" xfId="1300" xr:uid="{8E883E86-6904-492E-988D-FFC751448C7A}"/>
    <cellStyle name="Notas 15 2 2" xfId="1301" xr:uid="{864ED3A7-D4FD-4A3C-891B-F4486E21B0F0}"/>
    <cellStyle name="Notas 15 2 2 2" xfId="2520" xr:uid="{71B8B170-07F0-4F92-B6D4-4A9FCDC9AE63}"/>
    <cellStyle name="Notas 15 2 3" xfId="2519" xr:uid="{E4C2EF29-4081-4A1D-B285-E21D1794CFB6}"/>
    <cellStyle name="Notas 15 3" xfId="1302" xr:uid="{0BD3E008-F57E-4E01-BE41-0D1EAE74C952}"/>
    <cellStyle name="Notas 15 3 2" xfId="2521" xr:uid="{021755DE-72C5-4CFE-8EAD-90AB79867F22}"/>
    <cellStyle name="Notas 15 4" xfId="2430" xr:uid="{AF2EC840-779F-4FD6-BF79-B3835B53262A}"/>
    <cellStyle name="Notas 16" xfId="704" xr:uid="{378D90F7-2A79-4833-A6CE-45D2284F3444}"/>
    <cellStyle name="Notas 16 2" xfId="1303" xr:uid="{E3428AAA-2B56-43CD-8291-F236F32E670B}"/>
    <cellStyle name="Notas 16 2 2" xfId="1304" xr:uid="{EDB3D784-6C99-44B6-A936-4AA692969DA4}"/>
    <cellStyle name="Notas 16 2 2 2" xfId="2523" xr:uid="{C169FD01-5351-476D-8936-6A3BEEC9F88B}"/>
    <cellStyle name="Notas 16 2 3" xfId="2522" xr:uid="{764033FF-CA6B-4244-BCF1-C2AF78EACC18}"/>
    <cellStyle name="Notas 16 3" xfId="1305" xr:uid="{61DC97DF-C0E4-48A2-A0BC-232E78DF5D27}"/>
    <cellStyle name="Notas 16 3 2" xfId="2524" xr:uid="{8FB69A9E-AAE7-4215-8D60-C1BCBD743D02}"/>
    <cellStyle name="Notas 16 4" xfId="2431" xr:uid="{1C471E58-D2B6-4856-B9E6-54F0CC864411}"/>
    <cellStyle name="Notas 17" xfId="705" xr:uid="{99FADB34-D6EF-40CB-A4E3-CE8B5E800899}"/>
    <cellStyle name="Notas 17 2" xfId="1306" xr:uid="{D1CD122E-DF76-450F-96C1-50228FF3F2BF}"/>
    <cellStyle name="Notas 17 2 2" xfId="1307" xr:uid="{37A95BA3-0303-4AAA-81BC-5FA8418D63A9}"/>
    <cellStyle name="Notas 17 2 2 2" xfId="2526" xr:uid="{F9619F06-E2C0-4CC0-91F2-13C303F14D47}"/>
    <cellStyle name="Notas 17 2 3" xfId="2525" xr:uid="{891EA62F-A605-408A-AAF9-4DBAB39B816F}"/>
    <cellStyle name="Notas 17 3" xfId="1308" xr:uid="{7BF0C78D-6CF0-4FE3-944E-3E257C197941}"/>
    <cellStyle name="Notas 17 3 2" xfId="2527" xr:uid="{0E1C0F77-ED2E-472F-874D-1F15D4BA69D5}"/>
    <cellStyle name="Notas 17 4" xfId="2432" xr:uid="{92CE0E0A-845F-4B7D-9791-45F4CC9297ED}"/>
    <cellStyle name="Notas 18" xfId="706" xr:uid="{920688EC-14A8-4989-AE5F-5BFF1B74543B}"/>
    <cellStyle name="Notas 18 2" xfId="1309" xr:uid="{612246B5-74D8-4305-8D03-64438DB6E24E}"/>
    <cellStyle name="Notas 18 2 2" xfId="1310" xr:uid="{A636FB13-6536-4475-A416-D90321FFF9D9}"/>
    <cellStyle name="Notas 18 2 2 2" xfId="2529" xr:uid="{698B6A4C-4BA7-4FA5-BFD6-2D032CC917F7}"/>
    <cellStyle name="Notas 18 2 3" xfId="2528" xr:uid="{DEEBF267-D84F-4822-A5DF-0BF301A849C6}"/>
    <cellStyle name="Notas 18 3" xfId="1311" xr:uid="{F1950D0F-25F2-48BF-8505-AA2771CB96D6}"/>
    <cellStyle name="Notas 18 3 2" xfId="2530" xr:uid="{DD35742B-9723-44C2-A271-DEAA8C289A69}"/>
    <cellStyle name="Notas 18 4" xfId="2433" xr:uid="{D31788BC-4616-4474-B0CC-B6285927DC8A}"/>
    <cellStyle name="Notas 19" xfId="707" xr:uid="{E2400793-CD44-4FDB-BD54-B810046CF2AD}"/>
    <cellStyle name="Notas 19 2" xfId="1312" xr:uid="{596FFC27-C896-4FF9-834C-DD4C4400B9E5}"/>
    <cellStyle name="Notas 19 2 2" xfId="1313" xr:uid="{59B52A84-197E-4720-8D9C-7137FA436E54}"/>
    <cellStyle name="Notas 19 2 2 2" xfId="2532" xr:uid="{C44F99DB-071F-4CAC-98DF-83C9D148910F}"/>
    <cellStyle name="Notas 19 2 3" xfId="2531" xr:uid="{347450DC-D0DD-4679-8836-9767FE99F8C0}"/>
    <cellStyle name="Notas 19 3" xfId="1314" xr:uid="{526C7589-E062-4A74-BB29-E9972DD8531E}"/>
    <cellStyle name="Notas 19 3 2" xfId="2533" xr:uid="{ACCB3B91-72A9-4114-A18E-B02A578B2888}"/>
    <cellStyle name="Notas 19 4" xfId="2434" xr:uid="{3894B77B-5722-4770-BAD6-D746B8E21659}"/>
    <cellStyle name="Notas 2" xfId="708" xr:uid="{F3DFAF98-4A25-410A-88B5-ACA28EF258BD}"/>
    <cellStyle name="Notas 2 2" xfId="709" xr:uid="{49120E7B-27AC-402C-8DF8-966A2255AC31}"/>
    <cellStyle name="Notas 2 2 2" xfId="1315" xr:uid="{C93ACD27-B57D-47B7-BC93-0CEE6F6518A7}"/>
    <cellStyle name="Notas 2 2 2 2" xfId="1316" xr:uid="{2DC18B8F-6430-4A51-AC38-246AD13951C7}"/>
    <cellStyle name="Notas 2 2 2 2 2" xfId="2285" xr:uid="{D70A7A75-7A0D-4FDF-B9DF-2BEA609861C1}"/>
    <cellStyle name="Notas 2 2 2 2 3" xfId="2535" xr:uid="{7EAE2719-0FDC-4DE2-B51E-DB14AE012266}"/>
    <cellStyle name="Notas 2 2 2 3" xfId="2262" xr:uid="{5C54C69F-0FF8-4121-A7E4-B37BCBDA77D1}"/>
    <cellStyle name="Notas 2 2 2 4" xfId="2534" xr:uid="{863E946E-2E75-4D06-89DD-A18CFE710B38}"/>
    <cellStyle name="Notas 2 2 3" xfId="1317" xr:uid="{B4805D1B-404D-464E-A70D-77DF7AE61183}"/>
    <cellStyle name="Notas 2 2 3 2" xfId="2172" xr:uid="{6CFEF7BF-22C8-4805-A060-2EC0408CD478}"/>
    <cellStyle name="Notas 2 2 3 2 2" xfId="2293" xr:uid="{7F2B5017-6D85-49A9-BD68-B22D3731A10D}"/>
    <cellStyle name="Notas 2 2 3 3" xfId="2270" xr:uid="{1E56E95A-2D06-438A-91DB-97F87D51C6C2}"/>
    <cellStyle name="Notas 2 2 3 4" xfId="2536" xr:uid="{22C89993-D6C1-44BE-98B1-BE2F6FEB9D47}"/>
    <cellStyle name="Notas 2 2 4" xfId="2078" xr:uid="{F7FFA8C7-D08F-4789-8C38-23150A528727}"/>
    <cellStyle name="Notas 2 2 4 2" xfId="2252" xr:uid="{DF2225A6-35B4-43F0-B16F-69C405468553}"/>
    <cellStyle name="Notas 2 2 5" xfId="2234" xr:uid="{E0E38351-BBE7-45A2-B8F2-449874BF2423}"/>
    <cellStyle name="Notas 2 2 6" xfId="2436" xr:uid="{DD6F79ED-5AE4-4E2A-89DC-C4E0AB14EBFD}"/>
    <cellStyle name="Notas 2 3" xfId="1318" xr:uid="{EC866206-5B78-401D-BDC9-43886D00458A}"/>
    <cellStyle name="Notas 2 3 2" xfId="1319" xr:uid="{755149A1-8E10-4406-9244-26DD3D7C274D}"/>
    <cellStyle name="Notas 2 3 2 2" xfId="2281" xr:uid="{5FA1624C-4E8D-4073-9BE6-AA0789031D3B}"/>
    <cellStyle name="Notas 2 3 2 3" xfId="2538" xr:uid="{06F50CF7-FB08-413B-A371-123B0CD87196}"/>
    <cellStyle name="Notas 2 3 3" xfId="2258" xr:uid="{9AC340F3-447E-457D-9A0B-08EF05B864D2}"/>
    <cellStyle name="Notas 2 3 4" xfId="2537" xr:uid="{FC6537B0-D0A1-4CDE-866C-A28C90055AE2}"/>
    <cellStyle name="Notas 2 4" xfId="1320" xr:uid="{A52DB5B8-20E5-421F-B6B5-45EC5022B89E}"/>
    <cellStyle name="Notas 2 4 2" xfId="2190" xr:uid="{5EAFE614-D287-49FF-969D-44EF17FC6063}"/>
    <cellStyle name="Notas 2 4 2 2" xfId="2299" xr:uid="{DD71F357-1452-4212-92BD-85A0825B28F8}"/>
    <cellStyle name="Notas 2 4 3" xfId="2276" xr:uid="{72F5F144-A5FE-4227-9D1A-7AC543D4E5DE}"/>
    <cellStyle name="Notas 2 4 4" xfId="2539" xr:uid="{431FFD86-71D2-4D55-A654-92799F8EEBD8}"/>
    <cellStyle name="Notas 2 5" xfId="2095" xr:uid="{B002AAD7-44D8-4BA3-B8CF-056E4EA68CC2}"/>
    <cellStyle name="Notas 2 5 2" xfId="2256" xr:uid="{EDAAB4F3-625F-429E-B913-39A4A4DA5845}"/>
    <cellStyle name="Notas 2 6" xfId="2216" xr:uid="{4F346E52-0BA5-47C9-BA99-9992B6AE9254}"/>
    <cellStyle name="Notas 2 7" xfId="2223" xr:uid="{670E7B6B-2F1C-4F58-8262-3248D0936954}"/>
    <cellStyle name="Notas 2 8" xfId="2435" xr:uid="{38A2F7F6-26FB-46ED-867F-2683A0A09A45}"/>
    <cellStyle name="Notas 20" xfId="710" xr:uid="{BA203138-AD5C-4B8B-A28D-A69D683CD59B}"/>
    <cellStyle name="Notas 20 2" xfId="1321" xr:uid="{A8DEA646-50F3-4676-BE97-10D84D68C057}"/>
    <cellStyle name="Notas 20 2 2" xfId="1322" xr:uid="{026D1D7E-5EA1-4374-A4F2-E67498AA6839}"/>
    <cellStyle name="Notas 20 2 2 2" xfId="2541" xr:uid="{44BCE31D-D6D4-4636-9EED-E8D4B283BA83}"/>
    <cellStyle name="Notas 20 2 3" xfId="2540" xr:uid="{A25EBC6F-C4F7-41D2-BFD3-16EDA2793909}"/>
    <cellStyle name="Notas 20 3" xfId="1323" xr:uid="{4966269C-E2F4-4CBF-9792-84779371DA6A}"/>
    <cellStyle name="Notas 20 3 2" xfId="2542" xr:uid="{50E25CFE-A6EB-472A-8088-C2C3E82B6D2D}"/>
    <cellStyle name="Notas 20 4" xfId="2437" xr:uid="{0BB74D4E-2003-4361-B8A0-FDFCC373BC72}"/>
    <cellStyle name="Notas 21" xfId="892" xr:uid="{81853253-7F25-4EB4-BBD3-5A25663DB003}"/>
    <cellStyle name="Notas 21 2" xfId="1324" xr:uid="{B1072877-9800-4410-A0D2-6FF8D05A1366}"/>
    <cellStyle name="Notas 21 2 2" xfId="1325" xr:uid="{DDB25D79-6C57-485A-9354-E57976252AF1}"/>
    <cellStyle name="Notas 21 3" xfId="1326" xr:uid="{5945ECC5-BBE2-45E8-AF0B-BBF7A914DAA8}"/>
    <cellStyle name="Notas 21 3 2" xfId="1327" xr:uid="{89AD5858-B8C5-4C71-87D1-A0C9420A6A09}"/>
    <cellStyle name="Notas 21 4" xfId="1328" xr:uid="{44D132A0-F72F-467E-AC98-C35E08DC076C}"/>
    <cellStyle name="Notas 22" xfId="946" xr:uid="{D87278F8-1B9A-40DD-A9E5-4CAA40D7CC68}"/>
    <cellStyle name="Notas 22 2" xfId="1329" xr:uid="{1890C5FF-4B1C-469F-96A2-C7288C5D62F9}"/>
    <cellStyle name="Notas 22 2 2" xfId="1330" xr:uid="{3440664F-4686-4EB3-8E42-1E75994EF830}"/>
    <cellStyle name="Notas 22 3" xfId="1331" xr:uid="{79929998-EB26-4D31-8097-B96C621279A9}"/>
    <cellStyle name="Notas 23" xfId="1332" xr:uid="{67005D83-F328-4E7F-95F0-80CFF458D81D}"/>
    <cellStyle name="Notas 23 2" xfId="2543" xr:uid="{E2F0F4A3-ED4F-4D8B-9B3B-D8C7E67CA834}"/>
    <cellStyle name="Notas 24" xfId="1844" xr:uid="{F1A27BE8-2F66-4C58-A719-08534CC5A24F}"/>
    <cellStyle name="Notas 24 2" xfId="1885" xr:uid="{9B7F8F0B-CC11-449E-B37C-A56EB43D8387}"/>
    <cellStyle name="Notas 25" xfId="71" xr:uid="{5DFF3829-7855-49C9-9708-C583B418467F}"/>
    <cellStyle name="Notas 26" xfId="2312" xr:uid="{B59F0900-2F82-43F1-9E0D-FCFBA46A4E20}"/>
    <cellStyle name="Notas 27" xfId="34" xr:uid="{6061F48A-9FF1-4392-9AC2-2F201C6AADFC}"/>
    <cellStyle name="Notas 3" xfId="711" xr:uid="{5D434079-B7A4-46AA-8BA2-8B0D05034A8A}"/>
    <cellStyle name="Notas 3 2" xfId="1333" xr:uid="{72B92373-68C6-465B-A1B2-BF38D796F97C}"/>
    <cellStyle name="Notas 3 2 2" xfId="1334" xr:uid="{67CD11BD-1B2E-4A6E-9F80-15A7633BE2C9}"/>
    <cellStyle name="Notas 3 2 2 2" xfId="2138" xr:uid="{44B41BF5-452F-4EFF-B5C2-E1B15DB15AE0}"/>
    <cellStyle name="Notas 3 2 2 2 2" xfId="2284" xr:uid="{0D3B9052-7D1D-42F3-BFD9-77EB0A103FE3}"/>
    <cellStyle name="Notas 3 2 2 3" xfId="2261" xr:uid="{2B5536BA-CB21-49E2-8B6D-42FDB29B44A2}"/>
    <cellStyle name="Notas 3 2 2 4" xfId="2545" xr:uid="{53EAAFAB-813E-4A9D-B8D6-F2CA1B1DCCDD}"/>
    <cellStyle name="Notas 3 2 3" xfId="2124" xr:uid="{172192BF-A304-40D8-A701-ACFFA6AF1247}"/>
    <cellStyle name="Notas 3 2 3 2" xfId="2181" xr:uid="{A82B000D-09C4-4F89-A56D-C8F16CCA9B76}"/>
    <cellStyle name="Notas 3 2 3 2 2" xfId="2295" xr:uid="{3F91ED30-535A-4E0D-9CBA-318ABC51880A}"/>
    <cellStyle name="Notas 3 2 3 3" xfId="2272" xr:uid="{1559EAE2-E302-4D77-AFFC-246F6D1F3E0E}"/>
    <cellStyle name="Notas 3 2 4" xfId="2090" xr:uid="{CB757692-49B9-4E67-BBCE-D590D565BB38}"/>
    <cellStyle name="Notas 3 2 4 2" xfId="2253" xr:uid="{76336365-3E5B-4F4B-A5E5-C23DF2FCA3D4}"/>
    <cellStyle name="Notas 3 2 5" xfId="2228" xr:uid="{FF6E45CA-4D3F-40D9-8E22-59AB6415B5B8}"/>
    <cellStyle name="Notas 3 2 6" xfId="2544" xr:uid="{767D4EFA-D1E2-4C64-81C1-966ABBDB1292}"/>
    <cellStyle name="Notas 3 3" xfId="1335" xr:uid="{96F80849-1CF1-414E-9E17-D3492C83D1A8}"/>
    <cellStyle name="Notas 3 3 2" xfId="2136" xr:uid="{3D93091D-B372-4215-82E9-62FAB8CCE35E}"/>
    <cellStyle name="Notas 3 3 2 2" xfId="2282" xr:uid="{A8DB086E-C082-431B-8CD1-D5E5143AF82B}"/>
    <cellStyle name="Notas 3 3 3" xfId="2259" xr:uid="{024C2DE7-3B31-4A98-982C-D24F315B6441}"/>
    <cellStyle name="Notas 3 3 4" xfId="2546" xr:uid="{D49D8D74-63BB-400F-B153-D0EB7057C7B5}"/>
    <cellStyle name="Notas 3 4" xfId="2110" xr:uid="{FBA1DDA3-F29B-4D48-A0BA-1D9D64C2BCB0}"/>
    <cellStyle name="Notas 3 4 2" xfId="2165" xr:uid="{360D8F8D-694C-45AF-A2CC-266B9848555A}"/>
    <cellStyle name="Notas 3 4 2 2" xfId="2291" xr:uid="{D5EA2827-C72E-47FE-826B-FF8D4D7288AC}"/>
    <cellStyle name="Notas 3 4 3" xfId="2268" xr:uid="{66539F34-070A-467E-905E-ECC8F3F31E27}"/>
    <cellStyle name="Notas 3 5" xfId="2092" xr:uid="{EAC3C034-D183-48EB-8CB6-B7641858E937}"/>
    <cellStyle name="Notas 3 5 2" xfId="2255" xr:uid="{8D5EA8F4-5D7A-43FD-8819-BECCD4D28D52}"/>
    <cellStyle name="Notas 3 6" xfId="2225" xr:uid="{D6765C59-EB28-4F44-9E97-D659F77C687F}"/>
    <cellStyle name="Notas 3 7" xfId="2438" xr:uid="{A9285840-538D-4342-BE2E-79CEF1E6A227}"/>
    <cellStyle name="Notas 4" xfId="712" xr:uid="{C907D750-A2F9-45AD-BF5F-71E945526F35}"/>
    <cellStyle name="Notas 4 2" xfId="1336" xr:uid="{207BB43E-A0ED-43BD-BF06-6AB490CE8B0B}"/>
    <cellStyle name="Notas 4 2 2" xfId="1337" xr:uid="{EF3FC273-C9E6-4F9A-87A0-BC4139667F87}"/>
    <cellStyle name="Notas 4 2 2 2" xfId="2149" xr:uid="{72839EBD-13B8-4190-9597-A6890C606C48}"/>
    <cellStyle name="Notas 4 2 2 2 2" xfId="2286" xr:uid="{D592DC5B-2D62-434B-BD7A-97DEB97C739C}"/>
    <cellStyle name="Notas 4 2 2 3" xfId="2263" xr:uid="{BDBD94EC-02F0-4356-A4F6-CF881E49A9F5}"/>
    <cellStyle name="Notas 4 2 2 4" xfId="2548" xr:uid="{A2A9B11D-2060-440F-BD5A-7726846F268A}"/>
    <cellStyle name="Notas 4 2 3" xfId="2126" xr:uid="{BC6104E6-0E60-47FA-B69F-FC93759F2118}"/>
    <cellStyle name="Notas 4 2 3 2" xfId="2184" xr:uid="{04436BEB-4AAE-43BE-A763-8AF82B5653E0}"/>
    <cellStyle name="Notas 4 2 3 2 2" xfId="2297" xr:uid="{60A2413B-A9E5-4C63-BE10-EA28697C9B26}"/>
    <cellStyle name="Notas 4 2 3 3" xfId="2274" xr:uid="{5BCB6D97-89C7-4138-A338-A61D50DFE2F3}"/>
    <cellStyle name="Notas 4 2 4" xfId="2077" xr:uid="{CB17F5FF-E1D6-43A6-BA90-FE3F0D2B7338}"/>
    <cellStyle name="Notas 4 2 4 2" xfId="2251" xr:uid="{9FEF5E81-8A12-4C25-9373-6A4B1133FAE5}"/>
    <cellStyle name="Notas 4 2 5" xfId="2235" xr:uid="{BD88E354-374E-443D-81E4-E58AC48BD9AF}"/>
    <cellStyle name="Notas 4 2 6" xfId="2547" xr:uid="{1E71DB79-0383-4908-A642-28D07D383A84}"/>
    <cellStyle name="Notas 4 3" xfId="1338" xr:uid="{B93D3F53-2A9D-43EB-8A8E-AB4468AA40FE}"/>
    <cellStyle name="Notas 4 3 2" xfId="2137" xr:uid="{CF833B5A-AAB9-4EF0-BB66-672ECB2BCBEA}"/>
    <cellStyle name="Notas 4 3 2 2" xfId="2283" xr:uid="{3CD2E145-612C-462B-99A2-1265ADDB5CB2}"/>
    <cellStyle name="Notas 4 3 3" xfId="2260" xr:uid="{7A40AFC7-3550-4DED-8866-4957489D7C35}"/>
    <cellStyle name="Notas 4 3 4" xfId="2549" xr:uid="{288D17EC-4E43-4842-9C8D-24FB57B4505C}"/>
    <cellStyle name="Notas 4 4" xfId="2114" xr:uid="{5F3B3E51-9971-4CA3-8F55-13152CEAE2B1}"/>
    <cellStyle name="Notas 4 4 2" xfId="2169" xr:uid="{4D6D5179-61B9-4605-B575-663E1AC3BCC6}"/>
    <cellStyle name="Notas 4 4 2 2" xfId="2292" xr:uid="{63F2C6C2-FBF4-4643-BF86-863BFEB7FDA8}"/>
    <cellStyle name="Notas 4 4 3" xfId="2269" xr:uid="{3E467FB6-72CE-4525-B4A2-94C374A4BD9E}"/>
    <cellStyle name="Notas 4 5" xfId="2091" xr:uid="{D3876B33-C974-429F-8BDE-5A5A3118F228}"/>
    <cellStyle name="Notas 4 5 2" xfId="2254" xr:uid="{F193E1AF-0EF6-4C90-A9A5-5CC2B4F9C01D}"/>
    <cellStyle name="Notas 4 6" xfId="2227" xr:uid="{2EDF86C4-9C48-4E46-8557-F26FE0780650}"/>
    <cellStyle name="Notas 4 7" xfId="2439" xr:uid="{2BBC6FB9-CFCE-4D15-BA31-9A5D43F691FC}"/>
    <cellStyle name="Notas 5" xfId="713" xr:uid="{4F057829-5653-4CE9-9B86-94959CF91004}"/>
    <cellStyle name="Notas 5 2" xfId="1339" xr:uid="{D6034D94-DD30-4F72-91F3-468922F869A2}"/>
    <cellStyle name="Notas 5 2 2" xfId="1340" xr:uid="{C9143A66-5E2A-4E77-B467-241858838C71}"/>
    <cellStyle name="Notas 5 2 2 2" xfId="2287" xr:uid="{ECBD5324-CBCE-4922-81A7-AA16ED5AA9E2}"/>
    <cellStyle name="Notas 5 2 2 3" xfId="2551" xr:uid="{B2E8CE1B-0FEB-41C1-AD93-5CAB921D20A9}"/>
    <cellStyle name="Notas 5 2 3" xfId="2264" xr:uid="{B4038579-73EC-473F-B51F-0E7474AC60CF}"/>
    <cellStyle name="Notas 5 2 4" xfId="2550" xr:uid="{907089E5-76B0-44AA-81CD-34EC237384DC}"/>
    <cellStyle name="Notas 5 3" xfId="1341" xr:uid="{0BBD765A-629D-4517-A235-CDAFFFA9093A}"/>
    <cellStyle name="Notas 5 3 2" xfId="2182" xr:uid="{F02868AF-6CA2-4B9A-AEC2-7356384EF484}"/>
    <cellStyle name="Notas 5 3 2 2" xfId="2296" xr:uid="{409A7E04-FC68-456A-BFB0-A2949A7CCBFC}"/>
    <cellStyle name="Notas 5 3 3" xfId="2273" xr:uid="{3BCBC18D-E71F-4281-9B22-C42617A1CBD0}"/>
    <cellStyle name="Notas 5 3 4" xfId="2552" xr:uid="{B3B58993-6880-4852-B4EA-9B4BC3379842}"/>
    <cellStyle name="Notas 5 4" xfId="2076" xr:uid="{F45334AC-E78F-4A45-9AA9-8538AA31A072}"/>
    <cellStyle name="Notas 5 4 2" xfId="2250" xr:uid="{DAB2E489-ED5C-4139-9521-052443EFB128}"/>
    <cellStyle name="Notas 5 5" xfId="2236" xr:uid="{278D5DD1-C152-447D-8DF3-D0C1E7E2E9B5}"/>
    <cellStyle name="Notas 5 6" xfId="2440" xr:uid="{820FA8AB-91B1-4DE9-8766-B1AEC35E2E24}"/>
    <cellStyle name="Notas 6" xfId="714" xr:uid="{CE430A5C-E3E4-4A2E-A5DC-A63E4B950F47}"/>
    <cellStyle name="Notas 6 2" xfId="1342" xr:uid="{5FE685E3-736B-4EDF-947B-81A4D827EB3B}"/>
    <cellStyle name="Notas 6 2 2" xfId="1343" xr:uid="{BDF569C3-3356-4220-B46E-4B19F13ECB56}"/>
    <cellStyle name="Notas 6 2 2 2" xfId="2288" xr:uid="{AC816DED-C3A5-4199-8F3B-01CBB211275B}"/>
    <cellStyle name="Notas 6 2 2 3" xfId="2554" xr:uid="{CCCB205E-AF68-44AC-A47F-71FE8185E3CF}"/>
    <cellStyle name="Notas 6 2 3" xfId="2265" xr:uid="{F6692F00-EF5E-4ACB-AD74-DACCA65C587A}"/>
    <cellStyle name="Notas 6 2 4" xfId="2553" xr:uid="{35C87970-3F77-4D41-871C-99ED809010D2}"/>
    <cellStyle name="Notas 6 3" xfId="1344" xr:uid="{31448577-24C6-42B2-B3A2-070821CCCEA0}"/>
    <cellStyle name="Notas 6 3 2" xfId="2188" xr:uid="{8C26AEED-61A3-4169-975B-7553CB6D28BE}"/>
    <cellStyle name="Notas 6 3 2 2" xfId="2298" xr:uid="{43E6F6F1-A82B-4C35-B74D-A4F520A19B4D}"/>
    <cellStyle name="Notas 6 3 3" xfId="2275" xr:uid="{5B37F4C1-6A0A-449A-84A5-2BF7C06CD014}"/>
    <cellStyle name="Notas 6 3 4" xfId="2555" xr:uid="{6019C057-610A-439E-B9C2-2590ECBA3D9F}"/>
    <cellStyle name="Notas 6 4" xfId="2075" xr:uid="{43B8EF0D-932A-4EB2-8E10-322E9BECBE2E}"/>
    <cellStyle name="Notas 6 4 2" xfId="2249" xr:uid="{B00F6031-92AF-456C-93C5-9FF75F8AFEC3}"/>
    <cellStyle name="Notas 6 5" xfId="2237" xr:uid="{8BE327CB-A621-4A56-913B-DD0EBE66F7E6}"/>
    <cellStyle name="Notas 6 6" xfId="2441" xr:uid="{36682836-5A8E-4CEB-80CF-46D062A927ED}"/>
    <cellStyle name="Notas 7" xfId="715" xr:uid="{6523F716-D0D0-4F34-B42C-D69DB8BD1206}"/>
    <cellStyle name="Notas 7 2" xfId="1345" xr:uid="{25A678D4-AAEB-4476-9FC2-1357A0254B09}"/>
    <cellStyle name="Notas 7 2 2" xfId="1346" xr:uid="{20530774-6F9C-42EB-8CEB-8B8A94511DD9}"/>
    <cellStyle name="Notas 7 2 2 2" xfId="2289" xr:uid="{8BB139C2-89C7-4E94-AE7F-CAEBAAF7A500}"/>
    <cellStyle name="Notas 7 2 2 3" xfId="2557" xr:uid="{952EC0EB-AFBB-4816-A1BE-FDA75A89B9F4}"/>
    <cellStyle name="Notas 7 2 3" xfId="2266" xr:uid="{0F41FF67-EE46-44F8-ABE6-C565E43701DB}"/>
    <cellStyle name="Notas 7 2 4" xfId="2556" xr:uid="{93532828-9FB0-496D-B399-9513339B6583}"/>
    <cellStyle name="Notas 7 3" xfId="1347" xr:uid="{4D6891EA-19EF-4683-AB71-5FF6C3CE3C98}"/>
    <cellStyle name="Notas 7 3 2" xfId="2174" xr:uid="{C39444E4-84C6-4C5C-9D93-E12BC1A199E2}"/>
    <cellStyle name="Notas 7 3 2 2" xfId="2294" xr:uid="{C8C43A36-51E8-486D-8A1F-E7E1255E5E0B}"/>
    <cellStyle name="Notas 7 3 3" xfId="2271" xr:uid="{00E12919-7E5A-475B-B9E7-E99FF0A1A86C}"/>
    <cellStyle name="Notas 7 3 4" xfId="2558" xr:uid="{F57DF0F1-8BEA-4248-9F01-98ADF94EF89B}"/>
    <cellStyle name="Notas 7 4" xfId="2074" xr:uid="{419F8ECE-65DD-4802-AE1A-4D0F1A0807E1}"/>
    <cellStyle name="Notas 7 4 2" xfId="2248" xr:uid="{17798A1B-88CD-44F3-B35B-FD401A9A4DD1}"/>
    <cellStyle name="Notas 7 5" xfId="2238" xr:uid="{F9DFD1A0-2D28-4F45-9AD4-AEBD75B02B15}"/>
    <cellStyle name="Notas 7 6" xfId="2442" xr:uid="{5C13EA19-1D98-4982-94BC-E027B74918C8}"/>
    <cellStyle name="Notas 8" xfId="716" xr:uid="{863D18EC-ED5A-4900-AB80-CF8DEF13A4B6}"/>
    <cellStyle name="Notas 8 2" xfId="1348" xr:uid="{C4AB75DB-B676-46A3-8D3B-7FFC7F93CC0E}"/>
    <cellStyle name="Notas 8 2 2" xfId="1349" xr:uid="{68C5DFC3-67D8-4118-BDE7-8028515E0153}"/>
    <cellStyle name="Notas 8 2 2 2" xfId="2290" xr:uid="{801B7FAB-D81D-4830-A3AF-128A47DDB9F7}"/>
    <cellStyle name="Notas 8 2 2 3" xfId="2560" xr:uid="{513C4931-93DA-4A92-B152-AB66CFD14CD5}"/>
    <cellStyle name="Notas 8 2 3" xfId="2267" xr:uid="{9A879DFF-DF01-401E-9EA5-F44C477ECF42}"/>
    <cellStyle name="Notas 8 2 4" xfId="2559" xr:uid="{AFDDD13C-1FED-4D27-B3F0-1B5B8E3B7729}"/>
    <cellStyle name="Notas 8 3" xfId="1350" xr:uid="{7D14D2DD-B406-49E9-97A4-E4ACE0537079}"/>
    <cellStyle name="Notas 8 3 2" xfId="2193" xr:uid="{6BF95069-1167-4384-84EA-677CC4189C4D}"/>
    <cellStyle name="Notas 8 3 2 2" xfId="2300" xr:uid="{DA073688-61F6-4745-BEEC-B16CF9B5A9D3}"/>
    <cellStyle name="Notas 8 3 3" xfId="2277" xr:uid="{BC76E15A-B6D2-472C-8C06-698DC5386B81}"/>
    <cellStyle name="Notas 8 3 4" xfId="2561" xr:uid="{6E042B26-1196-449C-8CC2-EF453F53823E}"/>
    <cellStyle name="Notas 8 4" xfId="2063" xr:uid="{6F0F1043-0504-4931-A899-5E09F7AB6AE5}"/>
    <cellStyle name="Notas 8 4 2" xfId="2247" xr:uid="{6B7622D0-5B31-4811-8685-CE2AA597899E}"/>
    <cellStyle name="Notas 8 5" xfId="2241" xr:uid="{0BDE86BB-CE0A-4D72-84F3-26C06BD7511C}"/>
    <cellStyle name="Notas 8 6" xfId="2443" xr:uid="{8078409E-371B-4B3D-BE28-4625D9F75C79}"/>
    <cellStyle name="Notas 9" xfId="717" xr:uid="{EA02B67B-0752-4E2F-8386-7472CA25CA63}"/>
    <cellStyle name="Notas 9 2" xfId="1351" xr:uid="{CC2013DE-A3BB-4160-9836-30E09156E5A5}"/>
    <cellStyle name="Notas 9 2 2" xfId="1352" xr:uid="{2A6F5D03-B91E-48A8-8C2C-093D13202ECC}"/>
    <cellStyle name="Notas 9 2 2 2" xfId="2563" xr:uid="{4567574E-C3CE-4C79-AA06-C84804591658}"/>
    <cellStyle name="Notas 9 2 3" xfId="2562" xr:uid="{274BDFC5-B587-45F7-87B9-75E93056787F}"/>
    <cellStyle name="Notas 9 3" xfId="1353" xr:uid="{A01CC438-EC68-47C0-AE1E-2F5E0548C19B}"/>
    <cellStyle name="Notas 9 3 2" xfId="2564" xr:uid="{5FE06E49-D014-403F-ADD2-CE8BD3C33E34}"/>
    <cellStyle name="Notas 9 4" xfId="2444" xr:uid="{5FDF57E0-E741-411C-9209-9733F35571A2}"/>
    <cellStyle name="Porcentaje 2" xfId="718" xr:uid="{029F9607-D783-46B5-ABA5-77707D75C3E7}"/>
    <cellStyle name="Porcentaje 2 2" xfId="1354" xr:uid="{743269D8-7ABE-4FF7-8E35-5586DB0EE984}"/>
    <cellStyle name="Porcentaje 2 2 2" xfId="1355" xr:uid="{8AE9542F-FB99-4C04-9660-1E4727319F15}"/>
    <cellStyle name="Porcentaje 2 2 2 2" xfId="1356" xr:uid="{ADEC12F9-7718-4D0B-B9BB-48DE898A5748}"/>
    <cellStyle name="Porcentaje 2 2 2 2 2" xfId="1357" xr:uid="{928E2C9B-7A20-4BEF-BC6A-0FBACFFCAA19}"/>
    <cellStyle name="Porcentaje 2 2 2 2 3" xfId="1358" xr:uid="{29AFE3E2-2BE9-4D22-9680-B9B22E47B444}"/>
    <cellStyle name="Porcentaje 2 2 2 3" xfId="1359" xr:uid="{A90AC456-097C-4FD5-B801-FF830BA911F2}"/>
    <cellStyle name="Porcentaje 2 2 3" xfId="1360" xr:uid="{F0D6028D-3245-4354-B4DD-90F051A86574}"/>
    <cellStyle name="Porcentaje 2 2 4" xfId="1833" xr:uid="{586F22E2-72EA-4612-A5E1-2BBAA857006A}"/>
    <cellStyle name="Porcentaje 2 2 4 2" xfId="2773" xr:uid="{3CCC070D-F844-4DBC-A456-A7CDAE00DB03}"/>
    <cellStyle name="Porcentaje 2 3" xfId="1361" xr:uid="{ABFF0C4D-99A9-4255-9A7C-E00113C9652F}"/>
    <cellStyle name="Porcentaje 2 3 2" xfId="1362" xr:uid="{9AE0873E-79B3-41B1-AF0B-57ED27E64280}"/>
    <cellStyle name="Porcentaje 2 4" xfId="1363" xr:uid="{1CEC911B-9037-4B70-948A-57B277AB4B77}"/>
    <cellStyle name="Porcentaje 2 4 2" xfId="1364" xr:uid="{4A953087-371F-4747-95F7-3BB74EEF8F58}"/>
    <cellStyle name="Porcentaje 2 5" xfId="1365" xr:uid="{4D9B87CB-4F59-47F8-B748-E504AE32F65E}"/>
    <cellStyle name="Porcentaje 3" xfId="941" xr:uid="{4F4D3C89-C8DF-4A8F-AA1D-52B8E73809F8}"/>
    <cellStyle name="Porcentaje 3 2" xfId="1982" xr:uid="{B9018F4C-D660-4C70-9F67-9ECA4D7E0FFA}"/>
    <cellStyle name="Porcentaje 3 3" xfId="1977" xr:uid="{A9A22719-4B30-4120-8D86-141362CC177D}"/>
    <cellStyle name="Porcentaje 4" xfId="1366" xr:uid="{5B98B3CA-4C12-46DD-82ED-69391DB7F09B}"/>
    <cellStyle name="Porcentaje 4 2" xfId="1367" xr:uid="{6C2D569A-26DA-4A1B-AA6B-63315A405484}"/>
    <cellStyle name="Porcentaje 4 2 2" xfId="2047" xr:uid="{14310259-4A62-427B-85AE-82AAE64617FC}"/>
    <cellStyle name="Porcentaje 4 3" xfId="1980" xr:uid="{6CA2F736-D63C-46EC-A311-807CBBCA7A9D}"/>
    <cellStyle name="Porcentaje 5" xfId="1368" xr:uid="{8D479C52-969A-43A6-94F2-C340A7E3DD07}"/>
    <cellStyle name="Porcentaje 5 2" xfId="1369" xr:uid="{DD4CFA4C-1AD9-468B-97D0-ED80EEB41450}"/>
    <cellStyle name="Porcentaje 5 3" xfId="2217" xr:uid="{2E0F612A-60CC-45FF-9114-55AF754958C3}"/>
    <cellStyle name="Porcentaje 6" xfId="1834" xr:uid="{33BD8FD8-6B35-4207-97FC-A0CBBB656879}"/>
    <cellStyle name="Porcentaje 7" xfId="1835" xr:uid="{73860C8A-2A2E-478D-A920-DB139C37AE43}"/>
    <cellStyle name="Porcentaje 8" xfId="2774" xr:uid="{068FA67F-7AE6-4F41-9918-F1AC6813948F}"/>
    <cellStyle name="Porcentual 10" xfId="1700" xr:uid="{64B17F73-6285-46A8-A62F-E85BEBDC4BB3}"/>
    <cellStyle name="Porcentual 10 2" xfId="2714" xr:uid="{9DBC9480-2700-48BA-BCD4-13820E5D436D}"/>
    <cellStyle name="Porcentual 11" xfId="1701" xr:uid="{A7815935-819E-4481-BBCA-D5495C8A55E5}"/>
    <cellStyle name="Porcentual 11 2" xfId="2715" xr:uid="{753714EC-B301-4BD0-AA13-4976F91529AC}"/>
    <cellStyle name="Porcentual 12" xfId="1702" xr:uid="{D29BE68D-9768-4055-956B-B500E9D19F6B}"/>
    <cellStyle name="Porcentual 12 2" xfId="2716" xr:uid="{1081248A-BB3D-45EC-81E2-CF2B2358C072}"/>
    <cellStyle name="Porcentual 13" xfId="1703" xr:uid="{163366B5-A6C9-4E91-8672-26D7CE23E26A}"/>
    <cellStyle name="Porcentual 13 2" xfId="2717" xr:uid="{91716827-65F9-48E4-A21B-0355D7705338}"/>
    <cellStyle name="Porcentual 14" xfId="1704" xr:uid="{D569BFA0-D12B-41B3-BDCD-2B702E062BA8}"/>
    <cellStyle name="Porcentual 14 2" xfId="2718" xr:uid="{2B2C735E-DB8A-49B2-B4DF-679769CDD622}"/>
    <cellStyle name="Porcentual 15" xfId="1705" xr:uid="{80B7E747-0277-40E5-88F1-5D2521147FD7}"/>
    <cellStyle name="Porcentual 15 2" xfId="2719" xr:uid="{F1F31D9D-E345-4A1D-B560-F627CFFFE196}"/>
    <cellStyle name="Porcentual 16" xfId="1706" xr:uid="{501332FA-2CD6-47ED-A56A-CC7C70A853FE}"/>
    <cellStyle name="Porcentual 16 2" xfId="2720" xr:uid="{E9996D93-EAB2-4E4C-8216-7DD245402627}"/>
    <cellStyle name="Porcentual 17" xfId="1707" xr:uid="{B2A5E59E-5A81-4D18-A972-905105D4FBEA}"/>
    <cellStyle name="Porcentual 17 2" xfId="2721" xr:uid="{FAA86E92-1F80-469D-8F0C-EAD6ECE5DCD8}"/>
    <cellStyle name="Porcentual 18" xfId="1708" xr:uid="{424A2396-4B1A-41F5-9557-7F3F0762098D}"/>
    <cellStyle name="Porcentual 18 2" xfId="2722" xr:uid="{4A038B0A-E718-4128-8F2D-63F08783FF8C}"/>
    <cellStyle name="Porcentual 19" xfId="1709" xr:uid="{5790BF5D-9775-4813-9B64-C6661B700F5C}"/>
    <cellStyle name="Porcentual 19 2" xfId="2723" xr:uid="{62633743-798F-486D-BF0F-C529156778A0}"/>
    <cellStyle name="Porcentual 2" xfId="81" xr:uid="{60AF35F8-82A6-45DE-9812-48E2E9F6C971}"/>
    <cellStyle name="Porcentual 2 10" xfId="92" xr:uid="{214ABC90-AEFA-4270-850C-61E9628EABE9}"/>
    <cellStyle name="Porcentual 2 10 2" xfId="1710" xr:uid="{21D0F819-B40C-4B25-9E17-D884773E7656}"/>
    <cellStyle name="Porcentual 2 10 3" xfId="2322" xr:uid="{1E0FFAE7-C1EB-4BDE-97FC-3891B3393E5A}"/>
    <cellStyle name="Porcentual 2 11" xfId="719" xr:uid="{B7E801E6-D9D3-4043-8DBD-F7058A147EAC}"/>
    <cellStyle name="Porcentual 2 11 2" xfId="1711" xr:uid="{61D67BF3-CA5D-438E-8C0D-146E05517CD0}"/>
    <cellStyle name="Porcentual 2 11 3" xfId="2445" xr:uid="{45209307-76B7-42A9-8CB0-9C9C752BFE7E}"/>
    <cellStyle name="Porcentual 2 12" xfId="720" xr:uid="{84C021A4-5975-4BB3-A467-0DB7E855D252}"/>
    <cellStyle name="Porcentual 2 12 2" xfId="1712" xr:uid="{825B899D-1B7E-4117-BC12-37E3D13EBF08}"/>
    <cellStyle name="Porcentual 2 12 3" xfId="2446" xr:uid="{F04EAD62-0001-402B-BA2A-0FFF5CF8F1C8}"/>
    <cellStyle name="Porcentual 2 13" xfId="721" xr:uid="{D512F545-6A5A-427E-8496-052F3FF3765B}"/>
    <cellStyle name="Porcentual 2 13 2" xfId="1713" xr:uid="{0D610FE8-1026-4D61-A602-79BCDC4C96C1}"/>
    <cellStyle name="Porcentual 2 13 3" xfId="2447" xr:uid="{8B0A6E1D-879A-4568-BAF8-49A550BEB92C}"/>
    <cellStyle name="Porcentual 2 14" xfId="722" xr:uid="{036C36A9-9AF4-4583-80C2-31E944B90684}"/>
    <cellStyle name="Porcentual 2 14 2" xfId="1714" xr:uid="{65E81152-469C-410A-842B-5FA897C47213}"/>
    <cellStyle name="Porcentual 2 14 3" xfId="2448" xr:uid="{9664446D-2705-4DCF-98A0-BEC146820A80}"/>
    <cellStyle name="Porcentual 2 15" xfId="723" xr:uid="{DEC3D614-0CA6-49A9-966C-F1C7C1C89BD2}"/>
    <cellStyle name="Porcentual 2 15 2" xfId="1715" xr:uid="{0E770529-9582-4F72-B4C8-F4D3CDC30E53}"/>
    <cellStyle name="Porcentual 2 15 3" xfId="2449" xr:uid="{3136C12A-B0B1-48F2-9809-F75591B49C6C}"/>
    <cellStyle name="Porcentual 2 16" xfId="724" xr:uid="{4B50B0BA-83D6-42BD-8C2C-61D169B5D556}"/>
    <cellStyle name="Porcentual 2 16 2" xfId="1716" xr:uid="{B12C3CBC-99DA-4F38-85E2-6D1917F8369E}"/>
    <cellStyle name="Porcentual 2 16 3" xfId="2450" xr:uid="{BE6E79DC-BBFC-403E-9648-1F0E4147DACD}"/>
    <cellStyle name="Porcentual 2 17" xfId="725" xr:uid="{E886F1AF-51A7-49CF-9901-3571B0890879}"/>
    <cellStyle name="Porcentual 2 17 2" xfId="1717" xr:uid="{1C3D33CA-526C-48C8-9FD3-5D5B323AF54F}"/>
    <cellStyle name="Porcentual 2 17 3" xfId="2451" xr:uid="{820EF66A-A437-47EB-97B0-B018DC02F601}"/>
    <cellStyle name="Porcentual 2 18" xfId="726" xr:uid="{AC9D1757-02FF-4D57-B316-285554B354E4}"/>
    <cellStyle name="Porcentual 2 18 2" xfId="1718" xr:uid="{85EAD06C-A8E5-472F-8071-3ACEB55AD658}"/>
    <cellStyle name="Porcentual 2 18 3" xfId="2452" xr:uid="{6129B800-35F6-4D26-B38F-F24C1085D2FB}"/>
    <cellStyle name="Porcentual 2 19" xfId="1370" xr:uid="{5C0C93B9-77BC-486C-AEBC-E32F032BEB8C}"/>
    <cellStyle name="Porcentual 2 2" xfId="727" xr:uid="{7CF91D63-82EB-41E8-88F5-91B29FEFAD2D}"/>
    <cellStyle name="Porcentual 2 2 2" xfId="1371" xr:uid="{055D9E77-4BCB-4A26-A94A-23D4A9389B19}"/>
    <cellStyle name="Porcentual 2 2 3" xfId="2453" xr:uid="{93A1DD64-3B5F-46F5-97FB-3CDA6E99834D}"/>
    <cellStyle name="Porcentual 2 20" xfId="1719" xr:uid="{64237E43-1D55-42E6-8013-154A542E6F74}"/>
    <cellStyle name="Porcentual 2 21" xfId="1720" xr:uid="{B3277AD8-2005-442C-98F3-801126532BFC}"/>
    <cellStyle name="Porcentual 2 22" xfId="1721" xr:uid="{DDBC4A59-6940-45A7-891B-FDE69327DA96}"/>
    <cellStyle name="Porcentual 2 23" xfId="1722" xr:uid="{4AC9B856-757D-440B-ABD4-C1B23734A594}"/>
    <cellStyle name="Porcentual 2 24" xfId="1723" xr:uid="{FE3F2C32-04C2-48B6-9038-FFEAA3C4F7DC}"/>
    <cellStyle name="Porcentual 2 25" xfId="1724" xr:uid="{AEF9258E-823F-4C05-8008-CCD5C9C9DE51}"/>
    <cellStyle name="Porcentual 2 26" xfId="1725" xr:uid="{88C4C7BA-153F-488E-9AD6-59AA2491F70B}"/>
    <cellStyle name="Porcentual 2 27" xfId="1726" xr:uid="{3A63B73E-F49C-4814-B6B5-8A69EF375E60}"/>
    <cellStyle name="Porcentual 2 28" xfId="1727" xr:uid="{38B4FD2F-1E9C-4EBC-87CC-0DC73ACFADDA}"/>
    <cellStyle name="Porcentual 2 29" xfId="1728" xr:uid="{11FAB460-413E-4B13-A30A-D29DB63E87A9}"/>
    <cellStyle name="Porcentual 2 3" xfId="728" xr:uid="{A58687F1-EDC4-4D49-92B3-DD710CE73971}"/>
    <cellStyle name="Porcentual 2 3 2" xfId="1729" xr:uid="{B5BA94AE-1ADC-4746-8E40-31513FFB24A5}"/>
    <cellStyle name="Porcentual 2 3 3" xfId="2454" xr:uid="{1D94E1A7-BE89-4731-853D-E35C751E61AF}"/>
    <cellStyle name="Porcentual 2 30" xfId="1730" xr:uid="{CC31CFBA-CEB1-479D-B59B-239C54CB8990}"/>
    <cellStyle name="Porcentual 2 31" xfId="1731" xr:uid="{1F9A01EB-8F49-43B9-BD2E-FDAF32BB06FA}"/>
    <cellStyle name="Porcentual 2 32" xfId="1732" xr:uid="{24373C9D-6513-4843-918A-2F553333F7DF}"/>
    <cellStyle name="Porcentual 2 33" xfId="1733" xr:uid="{638B7019-C7F0-45BE-85E2-CFD98D54153D}"/>
    <cellStyle name="Porcentual 2 34" xfId="1734" xr:uid="{1EB2ED5A-3591-4BC3-9B18-A0AC99EC9F49}"/>
    <cellStyle name="Porcentual 2 35" xfId="1735" xr:uid="{FF09C548-7EFF-4E92-A342-538BA3E6542C}"/>
    <cellStyle name="Porcentual 2 36" xfId="1736" xr:uid="{1E4EC4FC-0849-4B53-8BCE-CECA6195F8DE}"/>
    <cellStyle name="Porcentual 2 37" xfId="1737" xr:uid="{7EDA9D15-9627-4400-AE51-270EE723539F}"/>
    <cellStyle name="Porcentual 2 38" xfId="1738" xr:uid="{6A4BEB30-B5DE-4E51-8D49-A2E0A8274C03}"/>
    <cellStyle name="Porcentual 2 39" xfId="1739" xr:uid="{2EEF8AB5-69A8-4A32-A5AF-88DE3FD855AA}"/>
    <cellStyle name="Porcentual 2 4" xfId="729" xr:uid="{522A609C-71B6-442C-90E9-B1FDEA11E1A7}"/>
    <cellStyle name="Porcentual 2 4 2" xfId="1740" xr:uid="{7780843F-BD0D-420D-880A-B181DDA4BEAD}"/>
    <cellStyle name="Porcentual 2 4 3" xfId="2455" xr:uid="{AFD56321-797B-480F-841C-5AF8F0BBD7A2}"/>
    <cellStyle name="Porcentual 2 40" xfId="1741" xr:uid="{50D222DD-0B36-4B02-B5F3-AAC6AA08EA36}"/>
    <cellStyle name="Porcentual 2 41" xfId="1742" xr:uid="{D07580D1-8E97-42E4-B39B-C1F927D5CCCE}"/>
    <cellStyle name="Porcentual 2 42" xfId="1743" xr:uid="{2D0C8712-9715-419C-A735-7A1F99DBF5BF}"/>
    <cellStyle name="Porcentual 2 43" xfId="1744" xr:uid="{3C64E388-31BA-4C0C-B71E-140F659BC529}"/>
    <cellStyle name="Porcentual 2 44" xfId="1745" xr:uid="{DEBA1B4C-3460-43F2-8ED1-390E6275885A}"/>
    <cellStyle name="Porcentual 2 45" xfId="1746" xr:uid="{5344C5D0-84F0-4C92-8FA0-85B0919D13C5}"/>
    <cellStyle name="Porcentual 2 46" xfId="1747" xr:uid="{94EF23F6-016F-497F-9B17-1191F85FC1CE}"/>
    <cellStyle name="Porcentual 2 47" xfId="1748" xr:uid="{6AE9EB65-41E5-4774-8629-DBF40986AA27}"/>
    <cellStyle name="Porcentual 2 48" xfId="1749" xr:uid="{2E02BB08-0C58-4DEC-9471-2B0C795D663C}"/>
    <cellStyle name="Porcentual 2 49" xfId="1750" xr:uid="{0E37F8DF-03F5-49EB-9BB6-EC27C3810766}"/>
    <cellStyle name="Porcentual 2 5" xfId="730" xr:uid="{FF99E758-A26C-4EB1-B440-7D6621570304}"/>
    <cellStyle name="Porcentual 2 5 2" xfId="1751" xr:uid="{3BFECF41-32C1-424D-A775-1074AFBD7512}"/>
    <cellStyle name="Porcentual 2 5 3" xfId="2456" xr:uid="{DB05BDEB-114B-4DA4-BDE5-F6B80BEBE027}"/>
    <cellStyle name="Porcentual 2 50" xfId="1752" xr:uid="{B19940E8-8186-48E8-B3F2-78F4C8B579A2}"/>
    <cellStyle name="Porcentual 2 51" xfId="1753" xr:uid="{63C3F534-A381-46A2-8070-7FE6EAA34B05}"/>
    <cellStyle name="Porcentual 2 52" xfId="1754" xr:uid="{9AA5C9A5-968C-4A0A-B318-E1C76E68F3C4}"/>
    <cellStyle name="Porcentual 2 53" xfId="1755" xr:uid="{965E6DEC-D6CE-4DEE-892A-01E6CE5FBC85}"/>
    <cellStyle name="Porcentual 2 54" xfId="1756" xr:uid="{5BD551A5-52EF-4AD2-862D-16377836EC61}"/>
    <cellStyle name="Porcentual 2 55" xfId="1757" xr:uid="{EC2351D8-2461-48B1-96BA-378DD1E7B023}"/>
    <cellStyle name="Porcentual 2 56" xfId="1758" xr:uid="{E123807A-9C27-488A-9F9C-4F7B78164D04}"/>
    <cellStyle name="Porcentual 2 57" xfId="1759" xr:uid="{F1E27DF1-8C44-4B7B-81FC-3B4D6FB472FA}"/>
    <cellStyle name="Porcentual 2 58" xfId="1760" xr:uid="{49300126-C4FB-4717-8BDA-7873F8076864}"/>
    <cellStyle name="Porcentual 2 59" xfId="1761" xr:uid="{DE76C090-95F8-4E96-9DA6-08EB68515728}"/>
    <cellStyle name="Porcentual 2 6" xfId="731" xr:uid="{817E8A6A-3DD9-4844-9132-3D1E3866D56F}"/>
    <cellStyle name="Porcentual 2 6 2" xfId="1762" xr:uid="{420893F8-7BB3-4519-8CC4-9C194A9573C8}"/>
    <cellStyle name="Porcentual 2 6 3" xfId="2457" xr:uid="{62DAA3CE-9E93-43EF-BFBC-13D19E7017BD}"/>
    <cellStyle name="Porcentual 2 60" xfId="1763" xr:uid="{60677AA4-04FE-4B7C-87DF-E14178F1E702}"/>
    <cellStyle name="Porcentual 2 61" xfId="1764" xr:uid="{E928927E-AC1D-4911-B10A-D73EB60E9D04}"/>
    <cellStyle name="Porcentual 2 62" xfId="1765" xr:uid="{CE18BEB6-671A-42F1-85DE-0392E662149B}"/>
    <cellStyle name="Porcentual 2 63" xfId="1766" xr:uid="{488470E4-BD4B-445F-A276-0AD4CCB9D41F}"/>
    <cellStyle name="Porcentual 2 64" xfId="1767" xr:uid="{B6554D20-1A36-442B-940E-44F9D216F1AF}"/>
    <cellStyle name="Porcentual 2 65" xfId="1768" xr:uid="{7E34EFE3-EA06-449F-8F1F-106DB964F17C}"/>
    <cellStyle name="Porcentual 2 66" xfId="1769" xr:uid="{AEBEF9D4-E701-4364-A94E-8BE8A142DD02}"/>
    <cellStyle name="Porcentual 2 67" xfId="1770" xr:uid="{E7E9E5C3-B0A4-406B-AFEE-C2FF17866CDA}"/>
    <cellStyle name="Porcentual 2 68" xfId="2314" xr:uid="{6E89D852-B699-4523-8CE8-8103A4CAABDC}"/>
    <cellStyle name="Porcentual 2 7" xfId="732" xr:uid="{620DCB81-9018-477A-B05E-F8EF333F1152}"/>
    <cellStyle name="Porcentual 2 7 2" xfId="1771" xr:uid="{BDC368BF-A31B-45C7-B0AB-56C9B412E10C}"/>
    <cellStyle name="Porcentual 2 7 3" xfId="2458" xr:uid="{2B001FD9-4B8B-4125-959E-3550D7468FCC}"/>
    <cellStyle name="Porcentual 2 8" xfId="733" xr:uid="{EFF8939E-CDCC-4A49-A342-DE1133BCD229}"/>
    <cellStyle name="Porcentual 2 8 2" xfId="1772" xr:uid="{91C45E01-D9C3-4661-B67B-F8185C1E6B06}"/>
    <cellStyle name="Porcentual 2 8 3" xfId="2459" xr:uid="{C28C2911-AAE3-4214-8834-05D64A3A8D7C}"/>
    <cellStyle name="Porcentual 2 9" xfId="734" xr:uid="{1221CCA1-3D6E-41C0-8BA2-C9D951CEA5D6}"/>
    <cellStyle name="Porcentual 2 9 2" xfId="1773" xr:uid="{1159D6F6-5CDA-4E35-AFAA-CF816F6B86D0}"/>
    <cellStyle name="Porcentual 2 9 3" xfId="2460" xr:uid="{3219D0D0-1AB5-44E0-890D-3A78397FAD92}"/>
    <cellStyle name="Porcentual 20" xfId="1774" xr:uid="{0D54A611-BB64-4331-BD02-115452BF91A7}"/>
    <cellStyle name="Porcentual 20 2" xfId="2724" xr:uid="{CA25633B-9310-4E10-9D8B-AD68560FAC0C}"/>
    <cellStyle name="Porcentual 21" xfId="1775" xr:uid="{204B407E-ED87-40BD-A4AD-2D13524B8F24}"/>
    <cellStyle name="Porcentual 21 2" xfId="2725" xr:uid="{A7E25C43-1663-4B67-AAFE-6B6DCB2C857A}"/>
    <cellStyle name="Porcentual 22" xfId="1776" xr:uid="{492FD3F1-8BFA-47FC-888F-281465C5E1CD}"/>
    <cellStyle name="Porcentual 22 2" xfId="2726" xr:uid="{9A8B9C50-0E01-4C2F-8ED0-09246E35E713}"/>
    <cellStyle name="Porcentual 23" xfId="1777" xr:uid="{10C84397-2593-4792-A74F-258138D753D4}"/>
    <cellStyle name="Porcentual 23 2" xfId="2727" xr:uid="{D86DCEC0-0D6F-41AD-890F-2EB0FE826D60}"/>
    <cellStyle name="Porcentual 24" xfId="1778" xr:uid="{4D3FC1C8-9C91-441A-BED9-196368DCBF7A}"/>
    <cellStyle name="Porcentual 24 2" xfId="2728" xr:uid="{D6723B48-A967-40FF-9170-D507C47198C0}"/>
    <cellStyle name="Porcentual 25" xfId="1779" xr:uid="{EB1B6C4D-8F86-4AC1-B59F-5A6C178421BC}"/>
    <cellStyle name="Porcentual 25 2" xfId="2729" xr:uid="{805958EB-CE8B-4A2E-A5D9-67766FFCD00D}"/>
    <cellStyle name="Porcentual 26" xfId="1780" xr:uid="{140E95EB-8998-4A47-8CA1-02473C7C1282}"/>
    <cellStyle name="Porcentual 26 2" xfId="2730" xr:uid="{1051E1DD-2124-410F-8E0C-71D904E777EE}"/>
    <cellStyle name="Porcentual 27" xfId="1781" xr:uid="{7B687542-84F9-4EE3-BAC4-9D9F659031A6}"/>
    <cellStyle name="Porcentual 27 2" xfId="2731" xr:uid="{FD6DA8DF-D613-4E71-AEB9-017973079123}"/>
    <cellStyle name="Porcentual 28" xfId="1782" xr:uid="{1BCFDD8E-4CFB-4103-8B4D-52156A250B01}"/>
    <cellStyle name="Porcentual 28 2" xfId="2732" xr:uid="{3BEBEA7B-0A2C-40DE-83E7-6B87DF6FA65C}"/>
    <cellStyle name="Porcentual 29" xfId="1783" xr:uid="{0C786A53-D2B3-4924-B6C8-F9DD86CE65A1}"/>
    <cellStyle name="Porcentual 29 2" xfId="2733" xr:uid="{28E9170F-4190-4FC0-ABB8-47FE1EDB7E45}"/>
    <cellStyle name="Porcentual 3" xfId="735" xr:uid="{CEFC9738-5CDF-4F72-BB77-5EC5F5EBB8BF}"/>
    <cellStyle name="Porcentual 3 10" xfId="736" xr:uid="{1A28CE6B-0481-4041-BE64-C2D89C2DB3A8}"/>
    <cellStyle name="Porcentual 3 10 2" xfId="2461" xr:uid="{B181376C-E056-4D31-9E19-B156BFEFBCC4}"/>
    <cellStyle name="Porcentual 3 11" xfId="737" xr:uid="{3D03610D-5209-4417-8516-44590E8CCB5B}"/>
    <cellStyle name="Porcentual 3 11 2" xfId="2462" xr:uid="{9B35712C-53B6-4D3A-8B5A-EE4AD4C0A9BD}"/>
    <cellStyle name="Porcentual 3 12" xfId="738" xr:uid="{027ABA30-11CD-4B18-8E9D-14B6319D7A0D}"/>
    <cellStyle name="Porcentual 3 12 2" xfId="2463" xr:uid="{D5F2F094-222A-47F5-A685-EA2D3243EC75}"/>
    <cellStyle name="Porcentual 3 13" xfId="739" xr:uid="{F09ED6FE-8C41-4977-BCC8-49672E9C005C}"/>
    <cellStyle name="Porcentual 3 13 2" xfId="2464" xr:uid="{FC15CE90-9576-4A44-B616-34290C0B3E30}"/>
    <cellStyle name="Porcentual 3 14" xfId="740" xr:uid="{AB88EB17-76E7-457B-BBB5-C2E91579F0D7}"/>
    <cellStyle name="Porcentual 3 14 2" xfId="2465" xr:uid="{C7A6E13D-528B-46EA-92C9-3EC9BE60F8DB}"/>
    <cellStyle name="Porcentual 3 15" xfId="741" xr:uid="{3EC9C184-4774-4758-AC89-AE4C9FCCBBD3}"/>
    <cellStyle name="Porcentual 3 15 2" xfId="2466" xr:uid="{DB53D26D-074D-4656-82BB-2E83F10E7721}"/>
    <cellStyle name="Porcentual 3 16" xfId="742" xr:uid="{B296EA29-DB55-4CBA-8131-3B8413EC7945}"/>
    <cellStyle name="Porcentual 3 16 2" xfId="2467" xr:uid="{25ADA88A-7098-4230-8299-C494EC6B92ED}"/>
    <cellStyle name="Porcentual 3 17" xfId="743" xr:uid="{7BDCB87B-AB93-4975-B5DC-B618DFD8A35F}"/>
    <cellStyle name="Porcentual 3 17 2" xfId="2468" xr:uid="{FF1C25AE-BC8C-41EB-B74A-EE914392BBA8}"/>
    <cellStyle name="Porcentual 3 18" xfId="744" xr:uid="{E5ACBFAE-8CAB-473F-8266-DD6240ACAFF3}"/>
    <cellStyle name="Porcentual 3 18 2" xfId="2469" xr:uid="{1FBF7479-04B7-4E03-B33B-CAE2F0EB621B}"/>
    <cellStyle name="Porcentual 3 19" xfId="942" xr:uid="{ECAA6FA2-316D-4DBB-9C73-414F7C54DC6F}"/>
    <cellStyle name="Porcentual 3 2" xfId="745" xr:uid="{E0B3D7D3-A4C6-479A-8FF7-38D705C81DAA}"/>
    <cellStyle name="Porcentual 3 2 2" xfId="2470" xr:uid="{F6AE3A52-C9B8-4966-A921-92C458C2E16A}"/>
    <cellStyle name="Porcentual 3 20" xfId="1372" xr:uid="{E3F57A6F-E9BA-40CA-9B1C-FA319DC5F08C}"/>
    <cellStyle name="Porcentual 3 20 2" xfId="1373" xr:uid="{46C1F0AA-F1F6-4BDE-B90E-69FB9C607AB4}"/>
    <cellStyle name="Porcentual 3 21" xfId="1374" xr:uid="{80761724-8E0F-47EF-A312-0E457C77DF84}"/>
    <cellStyle name="Porcentual 3 21 2" xfId="1375" xr:uid="{D8C0E8D1-7234-4645-8028-45DBFFA34AF0}"/>
    <cellStyle name="Porcentual 3 22" xfId="1376" xr:uid="{8AC287B3-D587-43A8-8BBF-6DA273A42F25}"/>
    <cellStyle name="Porcentual 3 23" xfId="1926" xr:uid="{90AAFA20-943E-43F6-85D0-DD4ACFE23CAD}"/>
    <cellStyle name="Porcentual 3 3" xfId="746" xr:uid="{66A3CB87-CE9C-4D1C-9837-74DA768125C0}"/>
    <cellStyle name="Porcentual 3 3 2" xfId="2471" xr:uid="{B144E56A-4C7F-4DAA-A9DE-7D035BC07F73}"/>
    <cellStyle name="Porcentual 3 4" xfId="747" xr:uid="{1870A79F-9252-4E18-972D-76935ED0F019}"/>
    <cellStyle name="Porcentual 3 4 2" xfId="2472" xr:uid="{E3808184-11E1-47F3-A16E-799EF60C98A9}"/>
    <cellStyle name="Porcentual 3 5" xfId="748" xr:uid="{C410CDB0-0615-4F53-ACA2-FC02D81DA110}"/>
    <cellStyle name="Porcentual 3 5 2" xfId="2473" xr:uid="{11316040-882D-4385-8EC9-A7B3D25ABD75}"/>
    <cellStyle name="Porcentual 3 6" xfId="749" xr:uid="{03976695-7100-4BA2-8BF4-313455FEBC94}"/>
    <cellStyle name="Porcentual 3 6 2" xfId="2474" xr:uid="{1DB0F2C5-4A0A-4803-82C6-960B05A99543}"/>
    <cellStyle name="Porcentual 3 7" xfId="750" xr:uid="{151B5B47-3923-4543-B2F2-AE406DD4A2F5}"/>
    <cellStyle name="Porcentual 3 7 2" xfId="2475" xr:uid="{4EAFF525-B192-487E-B5AF-7C3F14CF5C57}"/>
    <cellStyle name="Porcentual 3 8" xfId="751" xr:uid="{43579ADF-BD22-469D-A107-FE6A610E7F86}"/>
    <cellStyle name="Porcentual 3 8 2" xfId="2476" xr:uid="{7A520620-3D9E-4C27-9B8D-1562AE239CD5}"/>
    <cellStyle name="Porcentual 3 9" xfId="752" xr:uid="{D896B57A-EFAF-4707-A3DA-563EADB7D5B0}"/>
    <cellStyle name="Porcentual 3 9 2" xfId="2477" xr:uid="{A1766F6B-800D-4BB8-B57B-00236684E4EA}"/>
    <cellStyle name="Porcentual 30" xfId="1784" xr:uid="{928B9FE4-C93B-4390-BA8F-08D05D1AB4B2}"/>
    <cellStyle name="Porcentual 30 2" xfId="2734" xr:uid="{698F80F7-CEBF-48AD-AF14-761B1FD593AC}"/>
    <cellStyle name="Porcentual 31" xfId="1785" xr:uid="{6F6B05DD-0F5F-40B3-ADD3-2C83EA94C919}"/>
    <cellStyle name="Porcentual 31 2" xfId="2735" xr:uid="{56A3ED96-A463-437B-87A2-AFDD9597A233}"/>
    <cellStyle name="Porcentual 32" xfId="1786" xr:uid="{73B993B5-C6AF-499C-B8D7-32E4F06F03BB}"/>
    <cellStyle name="Porcentual 32 2" xfId="2736" xr:uid="{951451ED-ED23-4140-AC32-875B1270AD9E}"/>
    <cellStyle name="Porcentual 33" xfId="1787" xr:uid="{F182A1A4-68C8-44E6-9F6E-72C26E381390}"/>
    <cellStyle name="Porcentual 33 2" xfId="2737" xr:uid="{357375BF-23B3-44AD-8CD8-304D939CC9AB}"/>
    <cellStyle name="Porcentual 34" xfId="1788" xr:uid="{4FC2767A-4603-4590-A5B9-808A3B6B373C}"/>
    <cellStyle name="Porcentual 34 2" xfId="2738" xr:uid="{813845A0-DC12-476A-88D6-4B7BDF242C53}"/>
    <cellStyle name="Porcentual 35" xfId="1789" xr:uid="{7032A2A5-B983-4231-9C7A-D291167FA4A2}"/>
    <cellStyle name="Porcentual 35 2" xfId="2739" xr:uid="{14021092-E3B6-416F-B377-06CA06F5E6DB}"/>
    <cellStyle name="Porcentual 36" xfId="1790" xr:uid="{5642FA79-57C6-4DC5-AACA-E907B9425A81}"/>
    <cellStyle name="Porcentual 36 2" xfId="2740" xr:uid="{2F95E8EA-7215-40C7-9735-73F09132316C}"/>
    <cellStyle name="Porcentual 37" xfId="1791" xr:uid="{D66B9DFA-8D8F-4AE7-97B1-D3745FFEF4A1}"/>
    <cellStyle name="Porcentual 37 2" xfId="2741" xr:uid="{3172A31C-9B9D-4194-8ECC-B9F770179FC0}"/>
    <cellStyle name="Porcentual 38" xfId="1792" xr:uid="{E9930472-DA5D-4CD5-9010-E8F79814274A}"/>
    <cellStyle name="Porcentual 38 2" xfId="2742" xr:uid="{89D091DA-D3B6-470E-BD2C-049D7F37630F}"/>
    <cellStyle name="Porcentual 39" xfId="1793" xr:uid="{2A6932B4-D34D-42C0-9877-ED18708A65E3}"/>
    <cellStyle name="Porcentual 39 2" xfId="2743" xr:uid="{DAFB5F75-1521-485C-929A-5107A55555FC}"/>
    <cellStyle name="Porcentual 4" xfId="943" xr:uid="{27C0036A-6D59-47D5-8A9F-E6A67C42CD42}"/>
    <cellStyle name="Porcentual 4 2" xfId="1377" xr:uid="{7AE7DC6D-BD53-4A8F-9D27-F8AFC3DCEC43}"/>
    <cellStyle name="Porcentual 4 2 2" xfId="2565" xr:uid="{8D003006-F9AD-4A5F-9314-48685AE94DAD}"/>
    <cellStyle name="Porcentual 4 3" xfId="1378" xr:uid="{1A810CE6-8C8E-45FB-845A-769FE14FE66D}"/>
    <cellStyle name="Porcentual 4 3 2" xfId="2566" xr:uid="{73627E50-894F-45B8-B5BA-FF7149D21C89}"/>
    <cellStyle name="Porcentual 40" xfId="1794" xr:uid="{8E407D60-FD8E-40EF-A265-93C4BA6D4592}"/>
    <cellStyle name="Porcentual 40 2" xfId="2744" xr:uid="{B20E9F32-ECA7-4598-903F-36886BDB585C}"/>
    <cellStyle name="Porcentual 41" xfId="1795" xr:uid="{08007475-AD71-412F-B898-C1A1BF9682DB}"/>
    <cellStyle name="Porcentual 41 2" xfId="2745" xr:uid="{8DAC6E08-2D31-4D18-9DD6-E472133F2A75}"/>
    <cellStyle name="Porcentual 42" xfId="1796" xr:uid="{8ACE5A06-B36F-4727-B185-6E9679B07795}"/>
    <cellStyle name="Porcentual 42 2" xfId="2746" xr:uid="{7EF2ECCA-92F7-415C-A977-FD402C41F582}"/>
    <cellStyle name="Porcentual 43" xfId="1797" xr:uid="{F350D3C0-5026-4FC8-8C80-E620B25CB11D}"/>
    <cellStyle name="Porcentual 43 2" xfId="2747" xr:uid="{5541B8BD-9BB8-4622-8DC2-2E548A7AF067}"/>
    <cellStyle name="Porcentual 44" xfId="1798" xr:uid="{31E06715-BA98-41C3-945C-E4D3B44FB399}"/>
    <cellStyle name="Porcentual 44 2" xfId="2748" xr:uid="{48FA1489-3121-4BD8-8C72-5BCE29E1C6C5}"/>
    <cellStyle name="Porcentual 45" xfId="1799" xr:uid="{AC323F5F-B282-4CF8-A7E1-BDEE676724AD}"/>
    <cellStyle name="Porcentual 45 2" xfId="2749" xr:uid="{97C18C24-9C84-44F8-8362-9D8F6F785432}"/>
    <cellStyle name="Porcentual 46" xfId="1800" xr:uid="{652FB0E9-AC86-46BC-A3BD-EB9790C5DA3F}"/>
    <cellStyle name="Porcentual 46 2" xfId="2750" xr:uid="{3D08860F-A830-4917-B2B1-90AF038EBD9B}"/>
    <cellStyle name="Porcentual 47" xfId="1801" xr:uid="{FB23A1B6-0B58-4DEA-BF29-4F677C5744D9}"/>
    <cellStyle name="Porcentual 47 2" xfId="2751" xr:uid="{FF8372C6-C8DC-4B0D-9897-8465F4AFBF7E}"/>
    <cellStyle name="Porcentual 48" xfId="1802" xr:uid="{3931787E-BCF2-41F5-985A-8013A925C68E}"/>
    <cellStyle name="Porcentual 48 2" xfId="2752" xr:uid="{B332734D-B8F9-49CA-AD5E-8BCE8649079B}"/>
    <cellStyle name="Porcentual 49" xfId="1803" xr:uid="{3B195FFA-BD2B-42D2-81DC-5DE35C3B49DC}"/>
    <cellStyle name="Porcentual 49 2" xfId="2753" xr:uid="{437CB750-2077-4FFD-880A-38059B2B8329}"/>
    <cellStyle name="Porcentual 5" xfId="944" xr:uid="{180ECAA3-31EF-4D5D-A14F-E1B1B399ACEF}"/>
    <cellStyle name="Porcentual 5 2" xfId="1379" xr:uid="{EDE8CC50-A96E-4C34-A8B4-E14691CDBD8F}"/>
    <cellStyle name="Porcentual 5 3" xfId="1380" xr:uid="{58BB4E18-1552-48EA-A232-A41EC668CB7D}"/>
    <cellStyle name="Porcentual 50" xfId="1804" xr:uid="{A37637E0-46D0-45C9-86F4-6932AF103617}"/>
    <cellStyle name="Porcentual 50 2" xfId="2754" xr:uid="{CC434BE9-CBA4-4A9C-B699-826685BB169C}"/>
    <cellStyle name="Porcentual 51" xfId="1805" xr:uid="{FC3E8DA5-2A74-463E-8224-D10763B48563}"/>
    <cellStyle name="Porcentual 51 2" xfId="2755" xr:uid="{474922F3-52F8-4D15-9558-79B5CB3CA99E}"/>
    <cellStyle name="Porcentual 52" xfId="1806" xr:uid="{98A92BA7-E3BF-4C34-A38C-14F946819D13}"/>
    <cellStyle name="Porcentual 52 2" xfId="2756" xr:uid="{2F465FC4-D6BD-4D90-A5AD-2405B513D73B}"/>
    <cellStyle name="Porcentual 53" xfId="1807" xr:uid="{72BB245D-1B6F-497B-A815-48926CAB61C1}"/>
    <cellStyle name="Porcentual 53 2" xfId="2757" xr:uid="{6B57603F-62E6-4AB4-B051-2919092D23D6}"/>
    <cellStyle name="Porcentual 54" xfId="1808" xr:uid="{F50807EC-9203-41D8-A8DE-C0D7F1FC6342}"/>
    <cellStyle name="Porcentual 54 2" xfId="2758" xr:uid="{3AE7E51B-0BF9-4899-9A81-4630870AB405}"/>
    <cellStyle name="Porcentual 55" xfId="1809" xr:uid="{36BE6850-DB5E-40AB-B4EE-5FB1917A9116}"/>
    <cellStyle name="Porcentual 55 2" xfId="2759" xr:uid="{20543055-6E86-4330-B543-23952039AE68}"/>
    <cellStyle name="Porcentual 56" xfId="1810" xr:uid="{926BBA13-CF33-486A-B82D-D6D753303665}"/>
    <cellStyle name="Porcentual 56 2" xfId="2760" xr:uid="{B5415449-A496-43EE-9E9D-F94951D4DEA6}"/>
    <cellStyle name="Porcentual 57" xfId="1811" xr:uid="{33520432-2364-4CF4-87E0-CFD70A3BF9A3}"/>
    <cellStyle name="Porcentual 57 2" xfId="2761" xr:uid="{DFDBAD5F-564F-47F0-91BF-5642C41894FD}"/>
    <cellStyle name="Porcentual 58" xfId="1812" xr:uid="{1BC04702-D4BA-4A57-AB9A-B17BA7523992}"/>
    <cellStyle name="Porcentual 58 2" xfId="2762" xr:uid="{39CDD54A-58F3-492D-B58B-7CD316AB9552}"/>
    <cellStyle name="Porcentual 59" xfId="1813" xr:uid="{09656D96-A22F-407E-AD2D-487FF7645D38}"/>
    <cellStyle name="Porcentual 59 2" xfId="2763" xr:uid="{95A79E32-CD8B-4572-8390-6A7DE38F0606}"/>
    <cellStyle name="Porcentual 6" xfId="753" xr:uid="{D3F4E45B-1314-4CC7-8530-0D6536ECEA84}"/>
    <cellStyle name="Porcentual 6 2" xfId="754" xr:uid="{425BA8C3-4132-482A-A4D2-C2BA75B997A6}"/>
    <cellStyle name="Porcentual 6 2 2" xfId="1381" xr:uid="{C62BA4B0-5430-43C2-BC00-37D34F5C3DF9}"/>
    <cellStyle name="Porcentual 6 2 2 2" xfId="1382" xr:uid="{376D1736-F55D-4175-BBC3-34DF3B034B8B}"/>
    <cellStyle name="Porcentual 6 2 3" xfId="1383" xr:uid="{761C60E1-D23F-4FFE-A417-916AC121A1BF}"/>
    <cellStyle name="Porcentual 6 2 3 2" xfId="1384" xr:uid="{D08824DD-7610-443D-A399-C393E5E80CE1}"/>
    <cellStyle name="Porcentual 6 2 4" xfId="1385" xr:uid="{0BFF5040-677E-4D43-98B6-202ED25704E2}"/>
    <cellStyle name="Porcentual 6 2 5" xfId="1386" xr:uid="{C9BA742C-B087-43B2-8962-281DBEB6660B}"/>
    <cellStyle name="Porcentual 6 3" xfId="1387" xr:uid="{0C8EED2A-44AE-4655-9571-06402A506E71}"/>
    <cellStyle name="Porcentual 6 4" xfId="1388" xr:uid="{25774B5D-5D4C-4E12-9E69-A0C3F8BEE246}"/>
    <cellStyle name="Porcentual 6 4 2" xfId="1389" xr:uid="{DCB44B88-D0AA-456F-ACB7-DB3652EFB674}"/>
    <cellStyle name="Porcentual 6 5" xfId="1390" xr:uid="{E1F755F6-2A25-4570-903C-3FE23FC843E8}"/>
    <cellStyle name="Porcentual 6 5 2" xfId="1391" xr:uid="{0E0F0283-AD9C-4B17-86D6-7AB3D1F692DD}"/>
    <cellStyle name="Porcentual 6 6" xfId="1392" xr:uid="{B8F0037C-FA67-492A-8BA1-2A46C36762A9}"/>
    <cellStyle name="Porcentual 6 7" xfId="1393" xr:uid="{4BCA3523-668D-4AA0-B0B4-3D6B275194F0}"/>
    <cellStyle name="Porcentual 60" xfId="1814" xr:uid="{6C3A9EBD-A8BE-4767-89F9-42BA6073C66A}"/>
    <cellStyle name="Porcentual 60 2" xfId="2764" xr:uid="{EEFE496A-AD28-4692-9958-498680DA3879}"/>
    <cellStyle name="Porcentual 61" xfId="1815" xr:uid="{06A0E90E-5B6F-4185-B39D-ACE37B4D2E08}"/>
    <cellStyle name="Porcentual 61 2" xfId="2765" xr:uid="{AA91B301-9693-482E-BBB2-6A77D4907A9A}"/>
    <cellStyle name="Porcentual 62" xfId="1816" xr:uid="{133C13D8-9086-4E00-B763-CC45541FCBFD}"/>
    <cellStyle name="Porcentual 62 2" xfId="2766" xr:uid="{B4836A9B-427F-4EE5-9E05-BCDF11FBEEB6}"/>
    <cellStyle name="Porcentual 63" xfId="1817" xr:uid="{217A0ACB-AFD8-42B1-849A-F2728B263BDA}"/>
    <cellStyle name="Porcentual 63 2" xfId="2767" xr:uid="{C4D31D0C-3019-46FB-AFAD-CDB0B9299A2F}"/>
    <cellStyle name="Porcentual 64" xfId="1818" xr:uid="{A8A58633-4FEC-4109-AB43-C96E3EE49314}"/>
    <cellStyle name="Porcentual 64 2" xfId="2768" xr:uid="{A86DF298-74C5-49BD-B06A-2808D8530A04}"/>
    <cellStyle name="Porcentual 65" xfId="1819" xr:uid="{97782096-3253-47A1-A40F-B433C3F14572}"/>
    <cellStyle name="Porcentual 65 2" xfId="2769" xr:uid="{D3EBD87E-90DD-4F35-9EE3-2E33191BC9D1}"/>
    <cellStyle name="Porcentual 66" xfId="1820" xr:uid="{98795569-C019-4F32-8565-7677939E5638}"/>
    <cellStyle name="Porcentual 66 2" xfId="2770" xr:uid="{59CAC0D0-2852-4B11-80CF-D59A5E612F2F}"/>
    <cellStyle name="Porcentual 67" xfId="1821" xr:uid="{30065474-831C-482E-89B1-83C087BEC2EF}"/>
    <cellStyle name="Porcentual 67 2" xfId="2771" xr:uid="{D2B41A10-5171-4EF8-B020-D4C0EFD2EEEB}"/>
    <cellStyle name="Porcentual 7" xfId="755" xr:uid="{F4D3BC1D-629F-4B60-94A5-4BA1B00CD3BD}"/>
    <cellStyle name="Porcentual 7 2" xfId="756" xr:uid="{2F5F90C7-4B2B-4DC6-9028-11B228830C63}"/>
    <cellStyle name="Porcentual 7 2 2" xfId="1394" xr:uid="{C10A61BB-C553-46DC-8FE7-C1A52FBF4055}"/>
    <cellStyle name="Porcentual 7 2 2 2" xfId="1395" xr:uid="{A9A66CE8-EBF4-4FA3-9B18-6346266D4C2D}"/>
    <cellStyle name="Porcentual 7 2 3" xfId="1396" xr:uid="{45984D0F-9F43-493D-8A18-780AB2754053}"/>
    <cellStyle name="Porcentual 7 2 3 2" xfId="1397" xr:uid="{C07A447C-A1E1-4D8B-B02D-33BB8007AE1E}"/>
    <cellStyle name="Porcentual 7 2 4" xfId="1398" xr:uid="{9AC86F20-D13A-435B-860E-E3E58AEB1BAF}"/>
    <cellStyle name="Porcentual 7 2 5" xfId="1399" xr:uid="{E93E3715-46C6-45F9-BB1F-057B9B80F062}"/>
    <cellStyle name="Porcentual 7 2 5 2" xfId="2567" xr:uid="{90C90B83-2D4A-4CE5-8E6F-893B2BBAF744}"/>
    <cellStyle name="Porcentual 7 3" xfId="1400" xr:uid="{A45B9286-0EA4-4C69-AD55-1158D07E5DC0}"/>
    <cellStyle name="Porcentual 7 3 2" xfId="1401" xr:uid="{5FD8FD30-9EB3-48BB-B1CA-5E0BA6AA77DE}"/>
    <cellStyle name="Porcentual 7 4" xfId="1402" xr:uid="{FE4B4DDE-BA15-484C-A6D0-ECE54FCBDF51}"/>
    <cellStyle name="Porcentual 7 4 2" xfId="1403" xr:uid="{62470690-8FD8-48E4-B6A3-F6B0ABF98E85}"/>
    <cellStyle name="Porcentual 7 5" xfId="1404" xr:uid="{1566213B-9250-45C3-8670-11C5E5BF3E82}"/>
    <cellStyle name="Porcentual 7 6" xfId="1405" xr:uid="{1253FE25-A906-4C29-AAE2-563439C11BC9}"/>
    <cellStyle name="Porcentual 7 6 2" xfId="2568" xr:uid="{E03C1C25-CD67-4110-B566-41FD2D320C12}"/>
    <cellStyle name="Porcentual 8" xfId="757" xr:uid="{AA3F8112-3908-43C9-8C06-C2488A40F602}"/>
    <cellStyle name="Porcentual 8 2" xfId="758" xr:uid="{4C45D868-1347-46F4-A735-04492D6E8548}"/>
    <cellStyle name="Porcentual 8 2 2" xfId="1406" xr:uid="{F8B8711A-EAE8-4910-8F67-6C607DB426F0}"/>
    <cellStyle name="Porcentual 8 2 2 2" xfId="1407" xr:uid="{97FBCB1B-C526-4A8E-B3B8-BFE36535F574}"/>
    <cellStyle name="Porcentual 8 2 3" xfId="1408" xr:uid="{BAB5C827-997A-46D3-A634-80BC0A4AA202}"/>
    <cellStyle name="Porcentual 8 2 3 2" xfId="1409" xr:uid="{508D9B5E-D731-4515-B6B0-90F52CFA85FF}"/>
    <cellStyle name="Porcentual 8 2 4" xfId="1410" xr:uid="{C24B6411-F710-4C8C-816C-F3D5134CE434}"/>
    <cellStyle name="Porcentual 8 3" xfId="1411" xr:uid="{2FC74509-53CF-4C94-9C78-482B99E7C3D5}"/>
    <cellStyle name="Porcentual 8 3 2" xfId="1412" xr:uid="{3185E7CC-5A6B-4CB0-BFB0-96EA6DB2EF11}"/>
    <cellStyle name="Porcentual 8 4" xfId="1413" xr:uid="{C40715EE-77EC-4B36-A726-04C2C120EB0C}"/>
    <cellStyle name="Porcentual 8 4 2" xfId="1414" xr:uid="{7D9DEE63-AB92-4051-8113-A6D326364DF9}"/>
    <cellStyle name="Porcentual 8 5" xfId="1415" xr:uid="{DAF9657C-D34B-4F67-902E-D63B14D56BE4}"/>
    <cellStyle name="Porcentual 9" xfId="1822" xr:uid="{8A612375-372B-4F58-91A2-2FE820BE821C}"/>
    <cellStyle name="Porcentual 9 2" xfId="2772" xr:uid="{19D9B84E-25A1-4DCF-8F84-D7E66B6EAFB0}"/>
    <cellStyle name="Punto0" xfId="759" xr:uid="{A43FB036-58A5-4515-A1D2-7131110A0095}"/>
    <cellStyle name="Salida" xfId="9" builtinId="21" customBuiltin="1"/>
    <cellStyle name="Salida 10" xfId="760" xr:uid="{23C5B048-9224-44BF-9136-101A89C697BE}"/>
    <cellStyle name="Salida 10 2" xfId="1416" xr:uid="{EFEC1FE6-9DC3-435B-B551-B5797381A96E}"/>
    <cellStyle name="Salida 11" xfId="761" xr:uid="{2D875E61-A176-4990-9419-AC5A4F4300B7}"/>
    <cellStyle name="Salida 11 2" xfId="1417" xr:uid="{573EE27B-0A8F-40B8-BE7F-E7A6C33499F2}"/>
    <cellStyle name="Salida 12" xfId="762" xr:uid="{6B23E565-1839-4098-B316-9DBF2F2FB9C4}"/>
    <cellStyle name="Salida 12 2" xfId="1418" xr:uid="{806DE306-7A6F-470D-A73B-9D9E94C8ACB0}"/>
    <cellStyle name="Salida 13" xfId="763" xr:uid="{AB4DE632-273E-4CB0-BC60-C2924CBEF3BD}"/>
    <cellStyle name="Salida 13 2" xfId="1419" xr:uid="{2A92E115-5DDE-4816-AB3A-F25B2C77558E}"/>
    <cellStyle name="Salida 14" xfId="764" xr:uid="{76CA2515-7218-4CBC-AB97-AD55E60C23AA}"/>
    <cellStyle name="Salida 14 2" xfId="1420" xr:uid="{7F729105-37E5-444B-B0BF-F497135EF203}"/>
    <cellStyle name="Salida 15" xfId="765" xr:uid="{00C63463-E7BC-4310-8008-BEEACD26B2D9}"/>
    <cellStyle name="Salida 15 2" xfId="1421" xr:uid="{5667C19B-143B-4B28-9DB1-8E5C63642387}"/>
    <cellStyle name="Salida 16" xfId="766" xr:uid="{D2C09DB5-5411-43B5-A4A5-3CAA4A3F883F}"/>
    <cellStyle name="Salida 16 2" xfId="1422" xr:uid="{8EE867F1-A15E-4BCA-A3DA-5760CFFA25C0}"/>
    <cellStyle name="Salida 17" xfId="767" xr:uid="{ADB0ECB6-8965-4295-AD2D-82F7ABA0458F}"/>
    <cellStyle name="Salida 17 2" xfId="1423" xr:uid="{E9EBAEAC-512F-45C7-8C99-A9339A023F70}"/>
    <cellStyle name="Salida 18" xfId="768" xr:uid="{30BD5151-E86B-43E2-B5F1-9A8144269A00}"/>
    <cellStyle name="Salida 18 2" xfId="1424" xr:uid="{17DD0833-9504-4999-9D68-AEE7954FDF40}"/>
    <cellStyle name="Salida 19" xfId="769" xr:uid="{D0D8A1A7-09AA-4E20-998F-01B95B259D49}"/>
    <cellStyle name="Salida 19 2" xfId="1425" xr:uid="{23C2850D-8FE8-474E-8EEE-20A0538ECFA6}"/>
    <cellStyle name="Salida 2" xfId="770" xr:uid="{6954799D-A971-4046-9300-603CC23EA97F}"/>
    <cellStyle name="Salida 2 2" xfId="771" xr:uid="{2BFB2400-ED1A-4EF6-B662-5991F6A3164B}"/>
    <cellStyle name="Salida 2 2 2" xfId="1426" xr:uid="{9C79611C-59C3-4D17-9963-1DEF724383E5}"/>
    <cellStyle name="Salida 2 3" xfId="1427" xr:uid="{1A170390-66D1-4650-8B92-D5D66F41BBD1}"/>
    <cellStyle name="Salida 2 3 2" xfId="2162" xr:uid="{1E9DFBD5-443C-48FF-9750-3D95D4CAEAD2}"/>
    <cellStyle name="Salida 2 3 3" xfId="2107" xr:uid="{A374FE37-DDF2-4927-81ED-452B9F75625D}"/>
    <cellStyle name="Salida 2 4" xfId="1866" xr:uid="{7017A268-C54B-4B15-9348-560C484580D7}"/>
    <cellStyle name="Salida 2 4 2" xfId="2094" xr:uid="{6FA77714-FCF1-4E41-AE20-F75D477A9A83}"/>
    <cellStyle name="Salida 20" xfId="772" xr:uid="{CCBCC056-3FCE-4675-AEDC-964BCF45B5A5}"/>
    <cellStyle name="Salida 20 2" xfId="1428" xr:uid="{A2003639-BB10-4ECC-97A3-6BF80B4C3A66}"/>
    <cellStyle name="Salida 21" xfId="887" xr:uid="{5752B516-2C40-4A55-BF3D-067475977FAA}"/>
    <cellStyle name="Salida 22" xfId="1429" xr:uid="{5C9B89F9-416D-4828-849C-37FE810C7B15}"/>
    <cellStyle name="Salida 23" xfId="72" xr:uid="{16B67B51-1344-47DD-B775-BA4D049BDB68}"/>
    <cellStyle name="Salida 3" xfId="773" xr:uid="{41FBC759-3B95-4644-8981-DA6AAF05AA65}"/>
    <cellStyle name="Salida 3 2" xfId="1430" xr:uid="{67CC9947-A282-4E3D-BA84-2B68018E9BFE}"/>
    <cellStyle name="Salida 3 2 2" xfId="2150" xr:uid="{50928971-7AD3-441C-B350-E1EC44C57068}"/>
    <cellStyle name="Salida 3 3" xfId="2106" xr:uid="{28D625E7-3C26-4B3F-A1A3-2581CF518FB3}"/>
    <cellStyle name="Salida 3 3 2" xfId="2161" xr:uid="{D22A317A-CD1D-426F-B8D1-EC7A3B65706D}"/>
    <cellStyle name="Salida 3 4" xfId="2073" xr:uid="{DCD60DDE-F905-40CF-B52E-0FF8660689DF}"/>
    <cellStyle name="Salida 4" xfId="774" xr:uid="{783B0A3A-0C85-4FC2-A971-73127BEF629D}"/>
    <cellStyle name="Salida 4 2" xfId="1431" xr:uid="{03077CB0-EEC0-4F2C-BCBC-90CB0FAE0EDD}"/>
    <cellStyle name="Salida 4 2 2" xfId="2151" xr:uid="{C769F1D2-4DA9-4B78-ADD5-3414207BF266}"/>
    <cellStyle name="Salida 4 3" xfId="2108" xr:uid="{9068BB04-403C-4FEB-9065-4D3316555B25}"/>
    <cellStyle name="Salida 4 3 2" xfId="2163" xr:uid="{9DDFAA3A-5088-4ABE-8F12-50E4A1F98E92}"/>
    <cellStyle name="Salida 4 4" xfId="2072" xr:uid="{0B5F3D0C-E986-450E-B722-20B57239472C}"/>
    <cellStyle name="Salida 5" xfId="775" xr:uid="{F077486C-8412-4608-B5A8-6D681070292E}"/>
    <cellStyle name="Salida 5 2" xfId="1432" xr:uid="{7D8080D4-D9C5-4A91-A8CD-F235CE189FDE}"/>
    <cellStyle name="Salida 5 2 2" xfId="2152" xr:uid="{228622AA-BD97-4C27-AA42-13C185A224E1}"/>
    <cellStyle name="Salida 5 3" xfId="2127" xr:uid="{B597BDF5-52A6-4434-8CF3-EA89CF23EF53}"/>
    <cellStyle name="Salida 5 3 2" xfId="2185" xr:uid="{B2909A5E-D3EF-4706-81BA-103468AFD50F}"/>
    <cellStyle name="Salida 5 4" xfId="2071" xr:uid="{F26E75B4-8155-4A81-AA81-6ABA2B2A7857}"/>
    <cellStyle name="Salida 6" xfId="776" xr:uid="{2EDAD49B-3C7A-4CC3-A852-74E78ED04570}"/>
    <cellStyle name="Salida 6 2" xfId="1433" xr:uid="{6B63963D-128B-49B0-9265-8237AAEC3F56}"/>
    <cellStyle name="Salida 6 2 2" xfId="2153" xr:uid="{36DE2FBD-0DE3-437C-A455-7189C19AD6BB}"/>
    <cellStyle name="Salida 6 3" xfId="2105" xr:uid="{2E019A49-E1ED-40CA-B71F-0610D5B22526}"/>
    <cellStyle name="Salida 6 3 2" xfId="2160" xr:uid="{869D4ECE-0898-44BF-AC59-DD267469526D}"/>
    <cellStyle name="Salida 6 4" xfId="2070" xr:uid="{05A3F269-4521-436B-A0FB-FE7FDD1DE7A7}"/>
    <cellStyle name="Salida 7" xfId="777" xr:uid="{13AFC416-DC98-4567-BA7D-23A14FE6CF80}"/>
    <cellStyle name="Salida 7 2" xfId="1434" xr:uid="{57C945AC-A555-4838-84AE-7366B6CEF1C3}"/>
    <cellStyle name="Salida 7 2 2" xfId="2154" xr:uid="{B92A8F71-5ECD-4FD0-9758-F390053B8CF8}"/>
    <cellStyle name="Salida 7 3" xfId="2125" xr:uid="{908863A6-96FA-4537-8909-2CE006B2D420}"/>
    <cellStyle name="Salida 7 3 2" xfId="2183" xr:uid="{A7BAAD27-8387-45DE-905C-9377E6D00B1A}"/>
    <cellStyle name="Salida 7 4" xfId="2069" xr:uid="{8F931A65-2345-4A8E-A60B-E0820A8EEEC0}"/>
    <cellStyle name="Salida 8" xfId="778" xr:uid="{4399E594-41FD-4FF3-905D-02D1374960E5}"/>
    <cellStyle name="Salida 8 2" xfId="1435" xr:uid="{8ED336C5-3D8D-47C1-B1E8-3DEAF359F47B}"/>
    <cellStyle name="Salida 9" xfId="779" xr:uid="{3E062ABE-F29B-4ACC-8893-086D86FA0501}"/>
    <cellStyle name="Salida 9 2" xfId="1436" xr:uid="{BE1EF1FD-9CA7-4E48-BB26-EBB6583E45C9}"/>
    <cellStyle name="ssubtitulo" xfId="1823" xr:uid="{D7B94675-35CF-4ADC-9EF8-E9D54917BFCD}"/>
    <cellStyle name="subtitulo" xfId="1824" xr:uid="{86E71CCF-4B60-43C1-BAEC-9F03EA61058F}"/>
    <cellStyle name="Texto de advertencia" xfId="13" builtinId="11" customBuiltin="1"/>
    <cellStyle name="Texto de advertencia 2" xfId="891" xr:uid="{32B9D089-D71A-4048-9052-9B7138A8FF62}"/>
    <cellStyle name="Texto de advertencia 2 2" xfId="1924" xr:uid="{9CF35DAE-2876-466D-A684-FA8A6CE211C3}"/>
    <cellStyle name="Texto de advertencia 2 3" xfId="1905" xr:uid="{E450C70E-9E47-4D6D-92B1-5212EEB09485}"/>
    <cellStyle name="Texto de advertencia 3" xfId="73" xr:uid="{2F493291-FCDA-4283-9F02-E261D43D844C}"/>
    <cellStyle name="Texto de advertencia 4" xfId="2024" xr:uid="{3E54D7C3-38A9-4A71-A528-2059BF2EAEED}"/>
    <cellStyle name="Texto de advertencia 5" xfId="2025" xr:uid="{0243D1D0-4202-44D3-977D-8EED0D97A352}"/>
    <cellStyle name="Texto de advertencia 6" xfId="2026" xr:uid="{C211D1E1-23B5-4CA7-BC95-3B8C59D09027}"/>
    <cellStyle name="Texto de advertencia 7" xfId="2027" xr:uid="{51A24244-B290-4551-9592-7FB889619C58}"/>
    <cellStyle name="Texto explicativo" xfId="1" builtinId="53"/>
    <cellStyle name="Texto explicativo 10" xfId="2054" xr:uid="{CB7163A2-8432-42EB-9F72-E3BA82232EBD}"/>
    <cellStyle name="Texto explicativo 11" xfId="35" xr:uid="{41F73D40-7D18-4EF9-B6E3-2E13389D2499}"/>
    <cellStyle name="Texto explicativo 2" xfId="893" xr:uid="{48333728-3E97-43DE-905E-FE6FEBB9D18C}"/>
    <cellStyle name="Texto explicativo 2 2" xfId="1879" xr:uid="{8159B166-E237-4E47-80B9-5E67BE625B18}"/>
    <cellStyle name="Texto explicativo 2 3" xfId="1870" xr:uid="{7A86D293-6A04-485E-8056-39346BA80872}"/>
    <cellStyle name="Texto explicativo 3" xfId="74" xr:uid="{5CC2A1A6-2DB6-4020-ADA5-DD97F752FA99}"/>
    <cellStyle name="Texto explicativo 4" xfId="2028" xr:uid="{3A5FE6CE-AFFD-405C-84F0-739F786D21FF}"/>
    <cellStyle name="Texto explicativo 5" xfId="2029" xr:uid="{F5027D0B-EC52-461E-88F8-BE9351C56D3C}"/>
    <cellStyle name="Texto explicativo 6" xfId="2030" xr:uid="{945DD407-1B33-4854-ACA8-E7DA29484ECA}"/>
    <cellStyle name="Texto explicativo 7" xfId="2031" xr:uid="{83274EAF-D317-4F72-A30E-0F45FBDB86DB}"/>
    <cellStyle name="Texto explicativo 8" xfId="2061" xr:uid="{E4E36D25-EE02-4DD5-A502-31D296CDD1CF}"/>
    <cellStyle name="Texto explicativo 9" xfId="2100" xr:uid="{9E012C5B-D673-46F9-8828-2FDA50A58D40}"/>
    <cellStyle name="titulo" xfId="1825" xr:uid="{AEE97CBD-EBD6-40CB-9840-F8D7003191B1}"/>
    <cellStyle name="Título 1 10" xfId="780" xr:uid="{16C93F6A-502F-45DB-97B6-6E4467F4FB06}"/>
    <cellStyle name="Título 1 11" xfId="781" xr:uid="{582D6A71-C9C0-431B-85F2-7A6A29419181}"/>
    <cellStyle name="Título 1 12" xfId="782" xr:uid="{229B6726-E722-4755-BEA6-BA716B81B1FA}"/>
    <cellStyle name="Título 1 13" xfId="783" xr:uid="{19A565FD-1A1E-4375-976F-47363BB75AC8}"/>
    <cellStyle name="Título 1 14" xfId="784" xr:uid="{72B0F009-E0AF-41FE-8E73-981C9161DD30}"/>
    <cellStyle name="Título 1 15" xfId="785" xr:uid="{314D7BA7-FD2C-4835-98C0-E41FC2609545}"/>
    <cellStyle name="Título 1 16" xfId="786" xr:uid="{757CFA8D-EBAC-4787-BD7D-7552D2F17AE0}"/>
    <cellStyle name="Título 1 17" xfId="787" xr:uid="{34524AF7-A92C-494F-9E7B-F18D9E048875}"/>
    <cellStyle name="Título 1 18" xfId="788" xr:uid="{6500B486-4EF2-4FA8-947A-F7DDC13D29CE}"/>
    <cellStyle name="Título 1 19" xfId="789" xr:uid="{4488B2E4-D1CB-4222-A9EB-5DB24B08411F}"/>
    <cellStyle name="Título 1 2" xfId="790" xr:uid="{F0962D1A-65F5-4ACC-92EB-5CC8B2BA88B6}"/>
    <cellStyle name="Título 1 20" xfId="791" xr:uid="{3FA2CC4F-6DE0-4075-BA0F-3E022E8B5913}"/>
    <cellStyle name="Título 1 21" xfId="879" xr:uid="{99B0DCB1-17F1-437D-87E8-4A6B23CC5C33}"/>
    <cellStyle name="Título 1 22" xfId="1826" xr:uid="{3DA3FA1A-3348-4F35-AFDB-47904D7E4B07}"/>
    <cellStyle name="Título 1 3" xfId="792" xr:uid="{795DDB2F-CC94-405E-8C5E-1144F8548594}"/>
    <cellStyle name="Título 1 4" xfId="793" xr:uid="{8CCB90E1-04EB-4873-8A28-2D6857F94739}"/>
    <cellStyle name="Título 1 5" xfId="794" xr:uid="{058A738C-7291-4408-BD4D-9F9326C5C652}"/>
    <cellStyle name="Título 1 6" xfId="795" xr:uid="{4DC2F7F1-452C-4365-B3F4-A2F3A2CFFC99}"/>
    <cellStyle name="Título 1 7" xfId="796" xr:uid="{1B62DBF4-45D5-4F2B-9B84-42979AAB0453}"/>
    <cellStyle name="Título 1 8" xfId="797" xr:uid="{EB9DFD09-ACFF-4AFB-805A-A5582ED9C6A1}"/>
    <cellStyle name="Título 1 9" xfId="798" xr:uid="{27033B1E-E4F1-48CC-A7DB-3C1CFB1F66BE}"/>
    <cellStyle name="Título 10" xfId="799" xr:uid="{65219234-9AAD-4789-B352-35603BC78385}"/>
    <cellStyle name="Título 10 2" xfId="2099" xr:uid="{3905A814-5ADA-4904-8F1B-1FD18FA75ED1}"/>
    <cellStyle name="Título 11" xfId="800" xr:uid="{27AC9D28-968A-48FE-9342-5C7E5189C551}"/>
    <cellStyle name="Título 12" xfId="801" xr:uid="{C5ED608B-1F5A-4E61-9F0B-4B1377B1C19F}"/>
    <cellStyle name="Título 13" xfId="802" xr:uid="{5AD4619B-80AD-46D1-81E3-98AB5AAEDF68}"/>
    <cellStyle name="Título 14" xfId="803" xr:uid="{CDC636A1-4B21-40F1-BE10-8A1CB19548DE}"/>
    <cellStyle name="Título 15" xfId="804" xr:uid="{BD42750D-63D6-4FF0-BAC7-2A649BF4C423}"/>
    <cellStyle name="Título 16" xfId="805" xr:uid="{E8B04A28-5CD3-40C0-9AB1-3BA9117411EE}"/>
    <cellStyle name="Título 17" xfId="806" xr:uid="{0617980E-CB59-4968-AF50-23963FE2C065}"/>
    <cellStyle name="Título 18" xfId="807" xr:uid="{84BBFD68-6AB4-4593-8FF8-DE3E052D8E03}"/>
    <cellStyle name="Título 19" xfId="808" xr:uid="{93D972CE-4AC4-4404-9B49-7E68FDEC031C}"/>
    <cellStyle name="Título 2" xfId="3" builtinId="17" customBuiltin="1"/>
    <cellStyle name="Título 2 10" xfId="809" xr:uid="{B474DE7E-6BCE-404F-AFB7-47383DCF075B}"/>
    <cellStyle name="Título 2 11" xfId="810" xr:uid="{C2B0C466-A4AF-4F85-A63F-78A8DB32884F}"/>
    <cellStyle name="Título 2 12" xfId="811" xr:uid="{2B810046-E462-4C58-BC41-E9BF5A1B7099}"/>
    <cellStyle name="Título 2 13" xfId="812" xr:uid="{362E0B99-127F-4F4B-B46F-52BA9D0C876F}"/>
    <cellStyle name="Título 2 14" xfId="813" xr:uid="{DCA4962C-6075-4D89-B8CA-3D5277720AAD}"/>
    <cellStyle name="Título 2 15" xfId="814" xr:uid="{0FECC8A4-6DB2-4E48-9034-97A11F00BC6F}"/>
    <cellStyle name="Título 2 16" xfId="815" xr:uid="{98F88CCC-3706-46AF-8027-968A7A037AFB}"/>
    <cellStyle name="Título 2 17" xfId="816" xr:uid="{39774017-C7D5-483F-B69B-DC9AC66DBA9F}"/>
    <cellStyle name="Título 2 18" xfId="817" xr:uid="{44E498D0-29B8-4464-BD93-7E09CE178E48}"/>
    <cellStyle name="Título 2 19" xfId="818" xr:uid="{6FB775F2-70AC-40C3-A4B6-ACAEAD560F0F}"/>
    <cellStyle name="Título 2 2" xfId="819" xr:uid="{5524CACB-5CEF-4C67-8A58-5AB734554A29}"/>
    <cellStyle name="Título 2 20" xfId="820" xr:uid="{A8A0A79D-8269-43CF-83F8-437953D59CFC}"/>
    <cellStyle name="Título 2 21" xfId="880" xr:uid="{7FC9FF5E-0F7C-4DB8-8A70-187E72AF18C0}"/>
    <cellStyle name="Título 2 22" xfId="1827" xr:uid="{BE28CF22-AE7B-4018-95DD-A9C668DB4225}"/>
    <cellStyle name="Título 2 23" xfId="77" xr:uid="{0627EC67-577C-4C4A-9473-1449F312E356}"/>
    <cellStyle name="Título 2 3" xfId="821" xr:uid="{E7D046CE-CF73-40B0-A248-C2EE8D578599}"/>
    <cellStyle name="Título 2 4" xfId="822" xr:uid="{2D03D8C6-A977-4C98-B2FE-63CC23E010C7}"/>
    <cellStyle name="Título 2 5" xfId="823" xr:uid="{B66180AA-8271-4966-9EF1-75BFD7B25072}"/>
    <cellStyle name="Título 2 6" xfId="824" xr:uid="{41CEB5C2-53D0-4A30-B368-4C7562B20A45}"/>
    <cellStyle name="Título 2 7" xfId="825" xr:uid="{5B651A68-6462-4488-9736-A8389C2CB395}"/>
    <cellStyle name="Título 2 8" xfId="826" xr:uid="{C3789FF2-F604-468D-AAE7-DD7E65C081B9}"/>
    <cellStyle name="Título 2 9" xfId="827" xr:uid="{761DF26D-50CD-4B03-B8C1-7ABBDBCD9290}"/>
    <cellStyle name="Título 20" xfId="828" xr:uid="{233FE2D8-EF13-4478-B5B5-73E5E73D5BD3}"/>
    <cellStyle name="Título 21" xfId="829" xr:uid="{32CD2C9D-D7BA-4A79-BC70-8559B0D6C9E9}"/>
    <cellStyle name="Título 22" xfId="830" xr:uid="{D4026490-9211-4DB9-B9AB-2C2C21863407}"/>
    <cellStyle name="Título 23" xfId="878" xr:uid="{89864549-6D01-44FC-AD1D-A0D3D1701505}"/>
    <cellStyle name="Título 24" xfId="1828" xr:uid="{CD10CBC8-5D8D-4926-A44F-E8982671FCB1}"/>
    <cellStyle name="Título 25" xfId="1837" xr:uid="{9CE4427D-5929-4BE8-880A-A892BC5A85E0}"/>
    <cellStyle name="Título 25 2" xfId="1884" xr:uid="{F6EF429A-1BA3-4E3F-96FA-C8526AF89B7A}"/>
    <cellStyle name="Título 26" xfId="75" xr:uid="{86712A57-7C52-49BB-BE99-F3105D4E0F18}"/>
    <cellStyle name="Título 3" xfId="4" builtinId="18" customBuiltin="1"/>
    <cellStyle name="Título 3 10" xfId="831" xr:uid="{291D95BA-FD5C-493A-9ED9-B10D2763F1B5}"/>
    <cellStyle name="Título 3 10 2" xfId="1437" xr:uid="{192D6FD3-5BC0-413B-BBC4-89A1946B3742}"/>
    <cellStyle name="Título 3 11" xfId="832" xr:uid="{5EC38829-3E5B-44A2-AB51-60BD6F7EAB8D}"/>
    <cellStyle name="Título 3 11 2" xfId="1438" xr:uid="{496E71DC-8CF4-4FE4-AA15-F696ED9D2280}"/>
    <cellStyle name="Título 3 12" xfId="833" xr:uid="{D01438DD-4675-4DCD-859C-CCC008EE910B}"/>
    <cellStyle name="Título 3 12 2" xfId="1439" xr:uid="{7E48D2DD-8A24-4235-800E-5E7619274CFA}"/>
    <cellStyle name="Título 3 13" xfId="834" xr:uid="{2570E273-56F7-45C0-81D0-33189C128440}"/>
    <cellStyle name="Título 3 13 2" xfId="1440" xr:uid="{5BB761D9-E525-4B4D-9D60-1ECDEC4445B6}"/>
    <cellStyle name="Título 3 14" xfId="835" xr:uid="{97B6A25C-9F42-451D-AC51-B02880E4318B}"/>
    <cellStyle name="Título 3 14 2" xfId="1441" xr:uid="{6DC1013B-0003-4C4D-AE95-EC8504A688FD}"/>
    <cellStyle name="Título 3 15" xfId="836" xr:uid="{6D384673-A166-42DB-99C3-FC31E4D24E86}"/>
    <cellStyle name="Título 3 15 2" xfId="1442" xr:uid="{7493B50B-EF2A-4783-9FC3-D56E94FBB8E1}"/>
    <cellStyle name="Título 3 16" xfId="837" xr:uid="{3C9FF5D7-0595-4118-BF72-89A89E5C9982}"/>
    <cellStyle name="Título 3 16 2" xfId="1443" xr:uid="{91B662B8-0A32-4E9B-9209-24DFFA834C1B}"/>
    <cellStyle name="Título 3 17" xfId="838" xr:uid="{BBF213A3-5F4F-4C0C-AA8E-3395AB1797BA}"/>
    <cellStyle name="Título 3 17 2" xfId="1444" xr:uid="{6D454BD4-703D-470B-B86F-FAF841C0F13E}"/>
    <cellStyle name="Título 3 18" xfId="839" xr:uid="{D986E2FE-C7E1-4CFA-96DF-71E638AE2429}"/>
    <cellStyle name="Título 3 18 2" xfId="1445" xr:uid="{3DD71B0B-26B1-4669-873F-75BEC01A0813}"/>
    <cellStyle name="Título 3 19" xfId="840" xr:uid="{727761F6-6794-4565-A6BE-55D5B90B6513}"/>
    <cellStyle name="Título 3 19 2" xfId="1446" xr:uid="{40845AC5-D7AF-4418-8902-AD89C089260C}"/>
    <cellStyle name="Título 3 2" xfId="841" xr:uid="{A1091058-3A01-460F-A38D-86138B483BA6}"/>
    <cellStyle name="Título 3 2 2" xfId="842" xr:uid="{8FB89438-3327-43B0-AE80-32C2E3F85B88}"/>
    <cellStyle name="Título 3 2 2 2" xfId="1447" xr:uid="{1A34E062-8555-4F98-8650-52AA29C3D110}"/>
    <cellStyle name="Título 3 2 3" xfId="1448" xr:uid="{5503BECC-0F70-4E77-8A95-D16679C00325}"/>
    <cellStyle name="Título 3 2 3 2" xfId="1449" xr:uid="{CBC5958F-A047-4F83-9D98-7F4406DDECA8}"/>
    <cellStyle name="Título 3 2 4" xfId="1925" xr:uid="{C1A2108D-9A73-4887-84DC-33C51E582AA1}"/>
    <cellStyle name="Título 3 2 5" xfId="1974" xr:uid="{95B927E0-0077-4F1A-8859-B040DF53877E}"/>
    <cellStyle name="Título 3 20" xfId="843" xr:uid="{16A25878-2C21-45A2-B5BC-4B5024D0F592}"/>
    <cellStyle name="Título 3 20 2" xfId="1450" xr:uid="{C8F31B77-E22C-40EE-AE6F-3CC0909A1500}"/>
    <cellStyle name="Título 3 21" xfId="881" xr:uid="{9FD5C95F-73EA-4EA0-A0C8-27BF803CD27B}"/>
    <cellStyle name="Título 3 22" xfId="1829" xr:uid="{BCA3E320-D75F-4D47-93E0-3018A905D485}"/>
    <cellStyle name="Título 3 23" xfId="78" xr:uid="{FE1CE3F2-996F-42E1-BFDD-8464DD5BE8A0}"/>
    <cellStyle name="Título 3 3" xfId="844" xr:uid="{FA76100A-84F9-4181-B719-A9F4151592AD}"/>
    <cellStyle name="Título 3 3 2" xfId="1451" xr:uid="{B00CCA4B-AA70-4EDA-ACC9-C55B2A510692}"/>
    <cellStyle name="Título 3 3 3" xfId="2032" xr:uid="{E60D8274-8C09-4323-86A1-86A3C3DB231D}"/>
    <cellStyle name="Título 3 4" xfId="845" xr:uid="{F9F3BB25-DFF5-4631-814B-E7461A91DB6B}"/>
    <cellStyle name="Título 3 4 2" xfId="1452" xr:uid="{75BDDE5A-4B2B-445C-A499-6622A7F3548F}"/>
    <cellStyle name="Título 3 4 3" xfId="2033" xr:uid="{FAABCA50-388D-4F6B-9787-CED21CF2FD04}"/>
    <cellStyle name="Título 3 5" xfId="846" xr:uid="{F2E710A8-44FF-4695-98F9-A4B2D02B31BD}"/>
    <cellStyle name="Título 3 5 2" xfId="1453" xr:uid="{43F61110-F2E8-44C0-A75F-EBBD2C58EE1E}"/>
    <cellStyle name="Título 3 5 3" xfId="2034" xr:uid="{43A2A4BD-EA58-42B1-B07D-D59EF257B89B}"/>
    <cellStyle name="Título 3 6" xfId="847" xr:uid="{C040B036-587F-4106-8305-6ED9D1C196AF}"/>
    <cellStyle name="Título 3 6 2" xfId="1454" xr:uid="{BACC2305-EF17-4155-A7FD-E93B29E5F683}"/>
    <cellStyle name="Título 3 6 3" xfId="2035" xr:uid="{F539C3A2-44FD-483A-865F-B10A39693EB9}"/>
    <cellStyle name="Título 3 7" xfId="848" xr:uid="{B712D8A2-8F86-4492-AF83-FD61C65BA2FF}"/>
    <cellStyle name="Título 3 7 2" xfId="1455" xr:uid="{61BBFC9F-8228-4B51-BE9E-8342E422AF09}"/>
    <cellStyle name="Título 3 7 3" xfId="2036" xr:uid="{DC3567BD-7400-40F0-A66C-69BB4C9B9F81}"/>
    <cellStyle name="Título 3 8" xfId="849" xr:uid="{F7E5D7ED-DC8F-4A74-A3C4-9CF2FDD18A69}"/>
    <cellStyle name="Título 3 8 2" xfId="1456" xr:uid="{ED9E9CC2-0D74-42A9-A329-35DD02797438}"/>
    <cellStyle name="Título 3 9" xfId="850" xr:uid="{47EB7D42-6709-41BE-8213-F6E2360D86B9}"/>
    <cellStyle name="Título 3 9 2" xfId="1457" xr:uid="{C9990422-BF75-44AE-9F58-C684E29BF724}"/>
    <cellStyle name="Título 4" xfId="851" xr:uid="{FD0C289A-7889-4867-9269-A9B627E9A83F}"/>
    <cellStyle name="Título 4 2" xfId="2218" xr:uid="{0182E830-0AC3-4566-B244-3AE228EB6825}"/>
    <cellStyle name="Título 5" xfId="852" xr:uid="{786F096D-311E-4CF8-BDB5-7770A30DD449}"/>
    <cellStyle name="Título 6" xfId="853" xr:uid="{1AC67C82-F6D6-45C1-A8C1-94CFD61FE551}"/>
    <cellStyle name="Título 7" xfId="854" xr:uid="{CB9949F7-0D86-47C2-B2F9-A98459BCCA08}"/>
    <cellStyle name="Título 8" xfId="855" xr:uid="{225EA922-4A50-4A54-AF72-2D6A39736C24}"/>
    <cellStyle name="Título 9" xfId="856" xr:uid="{68129CC7-47E7-4318-9C07-9D9E2A6E06F0}"/>
    <cellStyle name="titulomov" xfId="1830" xr:uid="{58D0631B-C61E-49BD-9101-42C14E7E86DC}"/>
    <cellStyle name="Todos" xfId="1831" xr:uid="{6E6290EB-608A-4761-AE5C-DF485B2B49E4}"/>
    <cellStyle name="Total" xfId="14" builtinId="25" customBuiltin="1"/>
    <cellStyle name="Total 10" xfId="857" xr:uid="{57898755-BE91-401B-B511-CC7607E9920A}"/>
    <cellStyle name="Total 10 2" xfId="1458" xr:uid="{6CE35F07-98BD-49FE-8A36-CAE27DB5CE88}"/>
    <cellStyle name="Total 11" xfId="858" xr:uid="{AAC8063A-29F2-41E1-AE52-23854AB5133F}"/>
    <cellStyle name="Total 11 2" xfId="1459" xr:uid="{F63C1617-84DA-40CC-90D6-DD76EAAA10D9}"/>
    <cellStyle name="Total 12" xfId="859" xr:uid="{B0DA931A-80D8-4193-811E-E6A1DFC644BC}"/>
    <cellStyle name="Total 12 2" xfId="1460" xr:uid="{7BBEA0E3-10F9-4314-AC83-EA1ED6495FC8}"/>
    <cellStyle name="Total 13" xfId="860" xr:uid="{8B6F5E3E-E863-4F90-8E8C-1C30B3AD4F92}"/>
    <cellStyle name="Total 13 2" xfId="1461" xr:uid="{D7AF2830-FC3C-49CC-8082-E6D6573B0ABE}"/>
    <cellStyle name="Total 14" xfId="861" xr:uid="{177FF648-00D8-42DA-A2A7-0CB79A4068BF}"/>
    <cellStyle name="Total 14 2" xfId="1462" xr:uid="{A07A30A2-FDB3-4E02-A6B6-6B2A0BC2074A}"/>
    <cellStyle name="Total 15" xfId="862" xr:uid="{A76526DD-6AFC-42DB-9ADF-6C3585797A3F}"/>
    <cellStyle name="Total 15 2" xfId="1463" xr:uid="{45EE4951-19B2-4D04-B4FB-9DE2ADE9C7BF}"/>
    <cellStyle name="Total 16" xfId="863" xr:uid="{15883225-2EC2-4414-8183-38F1188F48DC}"/>
    <cellStyle name="Total 16 2" xfId="1464" xr:uid="{2D1195AC-7D2A-474A-94B4-B762169A787E}"/>
    <cellStyle name="Total 17" xfId="864" xr:uid="{5DA5B25D-D7B1-42A0-A137-B42D4B0E1D1B}"/>
    <cellStyle name="Total 17 2" xfId="1465" xr:uid="{578285C8-07B5-440F-8ED7-BEE750F94DA2}"/>
    <cellStyle name="Total 18" xfId="865" xr:uid="{60176104-453C-464D-9D7F-0741B4CEFE3C}"/>
    <cellStyle name="Total 18 2" xfId="1466" xr:uid="{3693EC3D-FAD6-472C-BFED-97FA0146B293}"/>
    <cellStyle name="Total 19" xfId="866" xr:uid="{C072B857-D51E-4C8B-AC73-01842231FAE5}"/>
    <cellStyle name="Total 19 2" xfId="1467" xr:uid="{F0B40ACB-74F7-4055-A3F3-310EA1C15948}"/>
    <cellStyle name="Total 2" xfId="867" xr:uid="{8A7CADDC-F512-4F9D-A16F-92850A5F1A8E}"/>
    <cellStyle name="Total 2 2" xfId="868" xr:uid="{D49904FD-6BBD-4355-8F22-E0BEE600E1D5}"/>
    <cellStyle name="Total 2 2 2" xfId="1468" xr:uid="{9A59C9DE-DFA1-4C71-A57D-8981E0895C76}"/>
    <cellStyle name="Total 2 3" xfId="1469" xr:uid="{9A0A320A-945C-4721-8930-294EF4228AB0}"/>
    <cellStyle name="Total 2 3 2" xfId="2166" xr:uid="{608F7DC7-9AD4-46A1-9E86-894E7B9E97A1}"/>
    <cellStyle name="Total 2 3 3" xfId="2111" xr:uid="{9E213AD8-F40F-43DF-B9A6-0DE5D74D8F77}"/>
    <cellStyle name="Total 2 4" xfId="1943" xr:uid="{43ECAD7F-0A89-4420-8BAE-C70891E3CADA}"/>
    <cellStyle name="Total 2 4 2" xfId="2093" xr:uid="{E36BD560-312C-4B79-8E97-2185F6A9820B}"/>
    <cellStyle name="Total 20" xfId="869" xr:uid="{F4D97DBF-FBE4-4C97-8A60-8ABBBC6F2821}"/>
    <cellStyle name="Total 20 2" xfId="1470" xr:uid="{2540BBCE-EE4F-413D-8AFB-C328C73720C8}"/>
    <cellStyle name="Total 21" xfId="894" xr:uid="{9E0DABD0-BAE2-45E2-9009-0C34FADB0014}"/>
    <cellStyle name="Total 22" xfId="1471" xr:uid="{8D5C9469-EF73-4003-8FF0-9FDD6A90656C}"/>
    <cellStyle name="Total 23" xfId="79" xr:uid="{AF1A52A7-47F7-42B2-8BD3-F00ADFFFC084}"/>
    <cellStyle name="Total 3" xfId="870" xr:uid="{6DA26506-CDE9-461D-A55E-F4EED173EBC2}"/>
    <cellStyle name="Total 3 2" xfId="1472" xr:uid="{B4413931-6BCA-4497-AEB8-64D96F2A0BD6}"/>
    <cellStyle name="Total 3 2 2" xfId="2155" xr:uid="{BB0CA435-3556-4150-BFF8-5F7CFC3B4A75}"/>
    <cellStyle name="Total 3 3" xfId="2131" xr:uid="{CB36BAB2-A24E-4224-9D07-4CA2605B4648}"/>
    <cellStyle name="Total 3 3 2" xfId="2191" xr:uid="{424AD1C9-F3C2-449F-8B90-84B3F9160C2F}"/>
    <cellStyle name="Total 3 4" xfId="2068" xr:uid="{F97EC9C8-0CF0-4727-8A3F-01F41FD9581B}"/>
    <cellStyle name="Total 4" xfId="871" xr:uid="{D04B8AFB-94C3-473A-8F0D-5CDBAA764621}"/>
    <cellStyle name="Total 4 2" xfId="1473" xr:uid="{8628BF67-2C88-4CBC-81A5-24DB6E6E61CF}"/>
    <cellStyle name="Total 4 2 2" xfId="2156" xr:uid="{300CCE14-72F5-43C6-90E0-2B28AF6ECEE4}"/>
    <cellStyle name="Total 4 3" xfId="2123" xr:uid="{F0BD4E2D-FC8F-4143-B305-3B094F892F74}"/>
    <cellStyle name="Total 4 3 2" xfId="2180" xr:uid="{4754C751-1C80-4FCC-978A-7EF9BB4AF2D0}"/>
    <cellStyle name="Total 4 4" xfId="2067" xr:uid="{EADB0B23-C804-4370-9982-F0230A9BB86A}"/>
    <cellStyle name="Total 5" xfId="872" xr:uid="{00CD4A9B-12BC-4F39-B618-3B926E27E0F5}"/>
    <cellStyle name="Total 5 2" xfId="1474" xr:uid="{3B6C8252-65BE-49DA-8044-836483712744}"/>
    <cellStyle name="Total 5 2 2" xfId="2157" xr:uid="{F30473AD-F6DA-46D8-9A75-34F70A179F6A}"/>
    <cellStyle name="Total 5 3" xfId="2116" xr:uid="{EBBEE487-0657-4A7A-9757-58C9DF3EAF56}"/>
    <cellStyle name="Total 5 3 2" xfId="2171" xr:uid="{FDFCF829-1FD8-4A14-A6EE-90C078DB68AD}"/>
    <cellStyle name="Total 5 4" xfId="2066" xr:uid="{37019B37-7BA5-412B-8783-B6BA83210FF4}"/>
    <cellStyle name="Total 6" xfId="873" xr:uid="{C556ABD9-A3D9-4107-8A3F-4532F17709F7}"/>
    <cellStyle name="Total 6 2" xfId="1475" xr:uid="{DA005088-8970-4785-BD7A-004C2A04A47B}"/>
    <cellStyle name="Total 6 2 2" xfId="2158" xr:uid="{88AC3446-CCD7-419A-A815-F72FB5AC970F}"/>
    <cellStyle name="Total 6 3" xfId="2130" xr:uid="{461CDBA6-8C8B-47D7-8930-8F2A6B17E79E}"/>
    <cellStyle name="Total 6 3 2" xfId="2189" xr:uid="{57F02F3D-5BF6-4EFC-8DB7-F98FF632CFA3}"/>
    <cellStyle name="Total 6 4" xfId="2065" xr:uid="{B97627E8-5363-4918-9DFA-6DF5A49220DD}"/>
    <cellStyle name="Total 7" xfId="874" xr:uid="{B13A9498-3335-4D04-BD33-871F093F46EB}"/>
    <cellStyle name="Total 7 2" xfId="1476" xr:uid="{AE21448D-860B-4618-8ED7-F444459D1A39}"/>
    <cellStyle name="Total 7 2 2" xfId="2159" xr:uid="{A5D82829-D6F7-413A-ACC5-0B0232B3CB0A}"/>
    <cellStyle name="Total 7 3" xfId="2132" xr:uid="{0C75EE19-31DB-4EEC-A91C-BBCCEF69CE30}"/>
    <cellStyle name="Total 7 3 2" xfId="2192" xr:uid="{7E416B5A-B370-4328-963E-D4E40315740B}"/>
    <cellStyle name="Total 7 4" xfId="2064" xr:uid="{0DAC921D-0BCD-4A4D-9E98-B4FF625AFE20}"/>
    <cellStyle name="Total 8" xfId="875" xr:uid="{04123A26-9EC0-427B-BCB6-03CC77254E30}"/>
    <cellStyle name="Total 8 2" xfId="1477" xr:uid="{13AC364B-B101-40C3-B77B-F6BDFFEDB30F}"/>
    <cellStyle name="Total 9" xfId="876" xr:uid="{C332D011-6115-4424-83E3-5C3A6E4A274E}"/>
    <cellStyle name="Total 9 2" xfId="1478" xr:uid="{CD46B1B7-1E33-42DF-A52B-0C8E160A9AEB}"/>
    <cellStyle name="totalbalan" xfId="1832" xr:uid="{D778B062-CC1D-4BEE-B5EB-C3A08BC5E44C}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3841FA39-D1FE-4BFB-B07C-B2A98D31B6B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3.%20Facturacion%20Dx/12.%20Precios/C&#225;lculo%20de%20tarifas/Licitaci&#243;n%202015-02/PNP9T-PNCP9T_RE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Factores de modulación"/>
      <sheetName val="CPI"/>
      <sheetName val="PNP"/>
      <sheetName val="Licitación"/>
      <sheetName val="Distribuidoras"/>
      <sheetName val="CET"/>
      <sheetName val="Resultados"/>
    </sheetNames>
    <sheetDataSet>
      <sheetData sheetId="0"/>
      <sheetData sheetId="1"/>
      <sheetData sheetId="2"/>
      <sheetData sheetId="3">
        <row r="15">
          <cell r="C15">
            <v>1</v>
          </cell>
        </row>
        <row r="16">
          <cell r="C16">
            <v>0.87432978856607546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K11" sqref="K1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C2"/>
      <c r="D2" s="39"/>
      <c r="F2" s="33"/>
      <c r="G2" s="33"/>
      <c r="H2" s="34"/>
      <c r="I2" s="94" t="s">
        <v>15</v>
      </c>
      <c r="J2" s="95"/>
      <c r="K2" s="95"/>
      <c r="L2" s="96"/>
    </row>
    <row r="3" spans="1:15" x14ac:dyDescent="0.25">
      <c r="A3" s="97" t="s">
        <v>14</v>
      </c>
      <c r="B3" s="100" t="s">
        <v>0</v>
      </c>
      <c r="C3" s="102" t="s">
        <v>1</v>
      </c>
      <c r="D3" s="38" t="s">
        <v>2</v>
      </c>
      <c r="E3" s="37" t="s">
        <v>3</v>
      </c>
      <c r="F3" s="2" t="s">
        <v>33</v>
      </c>
      <c r="G3" s="1" t="s">
        <v>4</v>
      </c>
      <c r="H3" s="2" t="s">
        <v>5</v>
      </c>
      <c r="I3" s="32" t="s">
        <v>31</v>
      </c>
      <c r="J3" s="1" t="s">
        <v>4</v>
      </c>
      <c r="K3" s="1" t="s">
        <v>30</v>
      </c>
      <c r="L3" s="2" t="s">
        <v>33</v>
      </c>
      <c r="N3" s="99" t="s">
        <v>53</v>
      </c>
      <c r="O3" s="99"/>
    </row>
    <row r="4" spans="1:15" ht="14.4" x14ac:dyDescent="0.3">
      <c r="A4" s="98"/>
      <c r="B4" s="101"/>
      <c r="C4" s="103"/>
      <c r="D4" s="32" t="s">
        <v>6</v>
      </c>
      <c r="E4" s="2" t="s">
        <v>7</v>
      </c>
      <c r="F4" s="4" t="s">
        <v>40</v>
      </c>
      <c r="G4" s="3" t="s">
        <v>52</v>
      </c>
      <c r="H4" s="4" t="s">
        <v>51</v>
      </c>
      <c r="I4" s="32" t="s">
        <v>13</v>
      </c>
      <c r="J4" s="3" t="s">
        <v>13</v>
      </c>
      <c r="K4" s="3" t="s">
        <v>13</v>
      </c>
      <c r="L4" s="4" t="s">
        <v>13</v>
      </c>
      <c r="N4" s="10" t="s">
        <v>45</v>
      </c>
      <c r="O4" s="10" t="s">
        <v>46</v>
      </c>
    </row>
    <row r="5" spans="1:15" x14ac:dyDescent="0.25">
      <c r="A5" t="s">
        <v>46</v>
      </c>
      <c r="B5" s="5" t="s">
        <v>8</v>
      </c>
      <c r="C5" t="s">
        <v>48</v>
      </c>
      <c r="D5" s="91">
        <f>ROUND(VLOOKUP($C5,Precios!$D$16:$K$18,8,0),3)</f>
        <v>6853.9709999999995</v>
      </c>
      <c r="E5" s="40">
        <f>VLOOKUP($C5,Precios!$D$16:$K$18,7,0)</f>
        <v>48.432000000000002</v>
      </c>
      <c r="F5" s="40"/>
      <c r="G5" s="7"/>
      <c r="H5" s="7">
        <f>SOCOEPA!C6</f>
        <v>12293.179613641925</v>
      </c>
      <c r="I5" s="41">
        <f t="shared" ref="I5:I13" si="0">H5*E5</f>
        <v>595383.27504790574</v>
      </c>
      <c r="J5" s="42">
        <f>G5*D5</f>
        <v>0</v>
      </c>
      <c r="K5" s="42">
        <v>2817.2274354469482</v>
      </c>
      <c r="L5" s="43">
        <f t="shared" ref="L5:L12" si="1">H5*F5*1000</f>
        <v>0</v>
      </c>
      <c r="N5" s="11" t="str">
        <f>"Active Energy: "&amp;TEXT(H14,"#,###")&amp;" kWh"</f>
        <v>Active Energy: 55,077 kWh</v>
      </c>
      <c r="O5" s="12">
        <f>I14</f>
        <v>2659168</v>
      </c>
    </row>
    <row r="6" spans="1:15" x14ac:dyDescent="0.25">
      <c r="A6" t="s">
        <v>46</v>
      </c>
      <c r="B6" t="s">
        <v>8</v>
      </c>
      <c r="C6" t="s">
        <v>49</v>
      </c>
      <c r="D6" s="92">
        <f>ROUND(VLOOKUP($C6,Precios!$D$16:$K$18,8,0),3)</f>
        <v>6794.1760000000004</v>
      </c>
      <c r="E6" s="83">
        <f>VLOOKUP($C6,Precios!$D$16:$K$18,7,0)</f>
        <v>47.905999999999999</v>
      </c>
      <c r="F6" s="83"/>
      <c r="G6" s="9"/>
      <c r="H6" s="9">
        <f>SOCOEPA!D6</f>
        <v>4682.9615442709573</v>
      </c>
      <c r="I6" s="81">
        <f t="shared" si="0"/>
        <v>224341.95573984447</v>
      </c>
      <c r="J6" s="44">
        <f t="shared" ref="J6:J10" si="2">G6*D6</f>
        <v>0</v>
      </c>
      <c r="K6" s="44"/>
      <c r="L6" s="45">
        <f t="shared" si="1"/>
        <v>0</v>
      </c>
      <c r="N6" s="11" t="str">
        <f>"Capacity: "&amp;TEXT(G14,"###")&amp;" kW"</f>
        <v>Capacity: 91 kW</v>
      </c>
      <c r="O6" s="12">
        <f>J14</f>
        <v>625280</v>
      </c>
    </row>
    <row r="7" spans="1:15" x14ac:dyDescent="0.25">
      <c r="A7" t="s">
        <v>46</v>
      </c>
      <c r="B7" t="s">
        <v>8</v>
      </c>
      <c r="C7" t="s">
        <v>50</v>
      </c>
      <c r="D7" s="92">
        <f>ROUND(VLOOKUP($C7,Precios!$D$16:$K$18,8,0),3)</f>
        <v>6459.3209999999999</v>
      </c>
      <c r="E7" s="83">
        <f>VLOOKUP($C7,Precios!$D$16:$K$18,7,0)</f>
        <v>47.41</v>
      </c>
      <c r="F7" s="83"/>
      <c r="G7" s="9"/>
      <c r="H7" s="9">
        <f>SOCOEPA!E6</f>
        <v>116.03342245908175</v>
      </c>
      <c r="I7" s="81">
        <f t="shared" si="0"/>
        <v>5501.1445587850649</v>
      </c>
      <c r="J7" s="44">
        <f t="shared" si="2"/>
        <v>0</v>
      </c>
      <c r="K7" s="44"/>
      <c r="L7" s="45">
        <f t="shared" si="1"/>
        <v>0</v>
      </c>
      <c r="N7" s="11" t="s">
        <v>12</v>
      </c>
      <c r="O7" s="12">
        <f>K14</f>
        <v>9078.0621911470098</v>
      </c>
    </row>
    <row r="8" spans="1:15" x14ac:dyDescent="0.25">
      <c r="A8" t="s">
        <v>46</v>
      </c>
      <c r="B8" t="s">
        <v>9</v>
      </c>
      <c r="C8" t="s">
        <v>48</v>
      </c>
      <c r="D8" s="92">
        <f>ROUND(VLOOKUP($C8,Precios!$D$16:$K$18,8,0),3)</f>
        <v>6853.9709999999995</v>
      </c>
      <c r="E8" s="83">
        <f>VLOOKUP($C8,Precios!$D$16:$K$18,7,0)</f>
        <v>48.432000000000002</v>
      </c>
      <c r="F8" s="83"/>
      <c r="G8" s="9"/>
      <c r="H8" s="9">
        <f>SOCOEPA!C7</f>
        <v>17933.545918237334</v>
      </c>
      <c r="I8" s="81">
        <f t="shared" si="0"/>
        <v>868557.49591207062</v>
      </c>
      <c r="J8" s="44">
        <f t="shared" si="2"/>
        <v>0</v>
      </c>
      <c r="K8" s="44">
        <v>4106.2770201707826</v>
      </c>
      <c r="L8" s="45">
        <f t="shared" ref="L8:L10" si="3">H8*F8*1000</f>
        <v>0</v>
      </c>
      <c r="N8" s="11" t="s">
        <v>33</v>
      </c>
      <c r="O8" s="12">
        <f>L14</f>
        <v>0</v>
      </c>
    </row>
    <row r="9" spans="1:15" x14ac:dyDescent="0.25">
      <c r="A9" t="s">
        <v>46</v>
      </c>
      <c r="B9" t="s">
        <v>9</v>
      </c>
      <c r="C9" t="s">
        <v>49</v>
      </c>
      <c r="D9" s="92">
        <f>ROUND(VLOOKUP($C9,Precios!$D$16:$K$18,8,0),3)</f>
        <v>6794.1760000000004</v>
      </c>
      <c r="E9" s="83">
        <f>VLOOKUP($C9,Precios!$D$16:$K$18,7,0)</f>
        <v>47.905999999999999</v>
      </c>
      <c r="F9" s="83"/>
      <c r="G9" s="9"/>
      <c r="H9" s="9">
        <f>SOCOEPA!D7</f>
        <v>6810.5518954810232</v>
      </c>
      <c r="I9" s="81">
        <f t="shared" si="0"/>
        <v>326266.29910491389</v>
      </c>
      <c r="J9" s="44">
        <f t="shared" si="2"/>
        <v>0</v>
      </c>
      <c r="K9" s="44"/>
      <c r="L9" s="45">
        <f t="shared" si="3"/>
        <v>0</v>
      </c>
      <c r="N9" s="13" t="s">
        <v>11</v>
      </c>
      <c r="O9" s="14">
        <f>SUM(O5:O8)</f>
        <v>3293526.0621911469</v>
      </c>
    </row>
    <row r="10" spans="1:15" x14ac:dyDescent="0.25">
      <c r="A10" t="s">
        <v>46</v>
      </c>
      <c r="B10" t="s">
        <v>9</v>
      </c>
      <c r="C10" t="s">
        <v>50</v>
      </c>
      <c r="D10" s="92">
        <f>ROUND(VLOOKUP($C10,Precios!$D$16:$K$18,8,0),3)</f>
        <v>6459.3209999999999</v>
      </c>
      <c r="E10" s="83">
        <f>VLOOKUP($C10,Precios!$D$16:$K$18,7,0)</f>
        <v>47.41</v>
      </c>
      <c r="F10" s="83"/>
      <c r="G10" s="9"/>
      <c r="H10" s="9">
        <f>SOCOEPA!E7</f>
        <v>168.76609675034797</v>
      </c>
      <c r="I10" s="81">
        <f t="shared" si="0"/>
        <v>8001.2006469339967</v>
      </c>
      <c r="J10" s="44">
        <f t="shared" si="2"/>
        <v>0</v>
      </c>
      <c r="K10" s="44"/>
      <c r="L10" s="45">
        <f t="shared" si="3"/>
        <v>0</v>
      </c>
    </row>
    <row r="11" spans="1:15" x14ac:dyDescent="0.25">
      <c r="A11" t="s">
        <v>46</v>
      </c>
      <c r="B11" t="s">
        <v>10</v>
      </c>
      <c r="C11" t="s">
        <v>48</v>
      </c>
      <c r="D11" s="92">
        <f>ROUND(VLOOKUP($C11,Precios!$D$16:$K$18,8,0),3)</f>
        <v>6853.9709999999995</v>
      </c>
      <c r="E11" s="83">
        <f>VLOOKUP($C11,Precios!$D$16:$K$18,7,0)</f>
        <v>48.432000000000002</v>
      </c>
      <c r="F11" s="83"/>
      <c r="G11" s="9">
        <f>SOCOEPA!G8</f>
        <v>65.802337453733955</v>
      </c>
      <c r="H11" s="9">
        <f>SOCOEPA!C8</f>
        <v>9402.2876261787387</v>
      </c>
      <c r="I11" s="81">
        <f t="shared" si="0"/>
        <v>455371.59431108867</v>
      </c>
      <c r="J11" s="44">
        <f>G11*D11</f>
        <v>451007.31264010636</v>
      </c>
      <c r="K11" s="44">
        <v>2154.5577355292794</v>
      </c>
      <c r="L11" s="45">
        <f t="shared" si="1"/>
        <v>0</v>
      </c>
    </row>
    <row r="12" spans="1:15" x14ac:dyDescent="0.25">
      <c r="A12" t="s">
        <v>46</v>
      </c>
      <c r="B12" t="s">
        <v>10</v>
      </c>
      <c r="C12" t="s">
        <v>49</v>
      </c>
      <c r="D12" s="92">
        <f>ROUND(VLOOKUP($C12,Precios!$D$16:$K$18,8,0),3)</f>
        <v>6794.1760000000004</v>
      </c>
      <c r="E12" s="83">
        <f>VLOOKUP($C12,Precios!$D$16:$K$18,7,0)</f>
        <v>47.905999999999999</v>
      </c>
      <c r="F12" s="83"/>
      <c r="G12" s="9">
        <f>SOCOEPA!H8</f>
        <v>25.059925525855419</v>
      </c>
      <c r="H12" s="9">
        <f>SOCOEPA!D8</f>
        <v>3580.7334025235423</v>
      </c>
      <c r="I12" s="81">
        <f t="shared" si="0"/>
        <v>171538.61438129281</v>
      </c>
      <c r="J12" s="44">
        <f>G12*D12</f>
        <v>170261.54456955427</v>
      </c>
      <c r="K12" s="44"/>
      <c r="L12" s="45">
        <f t="shared" si="1"/>
        <v>0</v>
      </c>
    </row>
    <row r="13" spans="1:15" x14ac:dyDescent="0.25">
      <c r="A13" t="s">
        <v>46</v>
      </c>
      <c r="B13" t="s">
        <v>10</v>
      </c>
      <c r="C13" t="s">
        <v>50</v>
      </c>
      <c r="D13" s="93">
        <f>ROUND(VLOOKUP($C13,Precios!$D$16:$K$18,8,0),3)</f>
        <v>6459.3209999999999</v>
      </c>
      <c r="E13" s="86">
        <f>VLOOKUP($C13,Precios!$D$16:$K$18,7,0)</f>
        <v>47.41</v>
      </c>
      <c r="F13" s="83"/>
      <c r="G13" s="9">
        <f>SOCOEPA!I8</f>
        <v>0.62093456380744438</v>
      </c>
      <c r="H13" s="9">
        <f>SOCOEPA!E8</f>
        <v>88.723373543657246</v>
      </c>
      <c r="I13" s="82">
        <f t="shared" si="0"/>
        <v>4206.3751397047899</v>
      </c>
      <c r="J13" s="44">
        <f>G13*D13</f>
        <v>4010.8156676272656</v>
      </c>
      <c r="K13" s="44"/>
      <c r="L13" s="45">
        <f>H13*F13*1000</f>
        <v>0</v>
      </c>
    </row>
    <row r="14" spans="1:15" ht="14.4" x14ac:dyDescent="0.3">
      <c r="A14" s="16"/>
      <c r="B14" s="16"/>
      <c r="C14" s="16"/>
      <c r="D14" s="84"/>
      <c r="E14" s="85"/>
      <c r="F14" s="49" t="s">
        <v>11</v>
      </c>
      <c r="G14" s="69">
        <f t="shared" ref="G14:L14" si="4">SUM(G5:G13)</f>
        <v>91.483197543396813</v>
      </c>
      <c r="H14" s="48">
        <f t="shared" si="4"/>
        <v>55076.782893086609</v>
      </c>
      <c r="I14" s="80">
        <f>ROUND(SUM(I5:I13),0)</f>
        <v>2659168</v>
      </c>
      <c r="J14" s="50">
        <f>ROUND(SUM(J5:J13),0)</f>
        <v>625280</v>
      </c>
      <c r="K14" s="50">
        <f t="shared" si="4"/>
        <v>9078.0621911470098</v>
      </c>
      <c r="L14" s="48">
        <f t="shared" si="4"/>
        <v>0</v>
      </c>
    </row>
    <row r="16" spans="1:15" x14ac:dyDescent="0.25">
      <c r="E16" s="11" t="s">
        <v>43</v>
      </c>
      <c r="F16" t="s">
        <v>44</v>
      </c>
    </row>
    <row r="20" spans="1:15" ht="13.8" x14ac:dyDescent="0.25">
      <c r="I20" s="3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B27" sqref="B27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70" t="s">
        <v>54</v>
      </c>
    </row>
    <row r="3" spans="1:9" ht="15" thickBot="1" x14ac:dyDescent="0.35">
      <c r="A3" s="26" t="s">
        <v>32</v>
      </c>
      <c r="B3" s="26" t="s">
        <v>69</v>
      </c>
    </row>
    <row r="4" spans="1:9" ht="15" thickBot="1" x14ac:dyDescent="0.35">
      <c r="C4" s="104" t="s">
        <v>47</v>
      </c>
      <c r="D4" s="105"/>
      <c r="E4" s="105"/>
      <c r="F4" s="106"/>
      <c r="G4" s="104" t="s">
        <v>21</v>
      </c>
      <c r="H4" s="105"/>
      <c r="I4" s="106"/>
    </row>
    <row r="5" spans="1:9" ht="15" thickBot="1" x14ac:dyDescent="0.35">
      <c r="A5" s="27" t="s">
        <v>34</v>
      </c>
      <c r="B5" s="28" t="s">
        <v>35</v>
      </c>
      <c r="C5" s="52" t="s">
        <v>48</v>
      </c>
      <c r="D5" s="53" t="s">
        <v>49</v>
      </c>
      <c r="E5" s="55" t="s">
        <v>50</v>
      </c>
      <c r="F5" s="52" t="s">
        <v>11</v>
      </c>
      <c r="G5" s="52" t="s">
        <v>48</v>
      </c>
      <c r="H5" s="53" t="s">
        <v>49</v>
      </c>
      <c r="I5" s="54" t="s">
        <v>50</v>
      </c>
    </row>
    <row r="6" spans="1:9" x14ac:dyDescent="0.25">
      <c r="A6" s="29" t="s">
        <v>36</v>
      </c>
      <c r="B6" s="30" t="s">
        <v>37</v>
      </c>
      <c r="C6" s="56">
        <v>12293.179613641925</v>
      </c>
      <c r="D6" s="57">
        <v>4682.9615442709573</v>
      </c>
      <c r="E6" s="66">
        <v>116.03342245908175</v>
      </c>
      <c r="F6" s="58">
        <f>SUM(C6:E6)</f>
        <v>17092.174580371964</v>
      </c>
      <c r="G6" s="65">
        <v>0</v>
      </c>
      <c r="H6" s="5">
        <v>0</v>
      </c>
      <c r="I6" s="6">
        <v>0</v>
      </c>
    </row>
    <row r="7" spans="1:9" x14ac:dyDescent="0.25">
      <c r="A7" s="29" t="s">
        <v>36</v>
      </c>
      <c r="B7" s="30" t="s">
        <v>38</v>
      </c>
      <c r="C7" s="59">
        <v>17933.545918237334</v>
      </c>
      <c r="D7" s="60">
        <v>6810.5518954810232</v>
      </c>
      <c r="E7" s="67">
        <v>168.76609675034797</v>
      </c>
      <c r="F7" s="61">
        <f t="shared" ref="F7:F8" si="0">SUM(C7:E7)</f>
        <v>24912.863910468703</v>
      </c>
      <c r="G7" s="46">
        <v>0</v>
      </c>
      <c r="H7">
        <v>0</v>
      </c>
      <c r="I7" s="8">
        <v>0</v>
      </c>
    </row>
    <row r="8" spans="1:9" x14ac:dyDescent="0.25">
      <c r="A8" s="29" t="s">
        <v>36</v>
      </c>
      <c r="B8" s="30" t="s">
        <v>39</v>
      </c>
      <c r="C8" s="62">
        <v>9402.2876261787387</v>
      </c>
      <c r="D8" s="63">
        <v>3580.7334025235423</v>
      </c>
      <c r="E8" s="68">
        <v>88.723373543657246</v>
      </c>
      <c r="F8" s="64">
        <f t="shared" si="0"/>
        <v>13071.744402245939</v>
      </c>
      <c r="G8" s="71">
        <v>65.802337453733955</v>
      </c>
      <c r="H8" s="72">
        <v>25.059925525855419</v>
      </c>
      <c r="I8" s="73">
        <v>0.62093456380744438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9EA1-E82D-44C7-BD8B-587E6BF3CA3E}">
  <dimension ref="C2:K22"/>
  <sheetViews>
    <sheetView workbookViewId="0">
      <selection activeCell="M20" sqref="M20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7" t="s">
        <v>16</v>
      </c>
      <c r="D2" s="17"/>
      <c r="E2" s="17" t="s">
        <v>17</v>
      </c>
      <c r="F2" s="88" t="s">
        <v>18</v>
      </c>
    </row>
    <row r="3" spans="3:11" ht="13.8" x14ac:dyDescent="0.3">
      <c r="C3" s="19" t="s">
        <v>19</v>
      </c>
      <c r="D3" s="18" t="s">
        <v>20</v>
      </c>
      <c r="E3" s="18">
        <v>79.322000000000003</v>
      </c>
      <c r="F3" s="20" t="s">
        <v>65</v>
      </c>
      <c r="H3" s="107" t="s">
        <v>55</v>
      </c>
      <c r="I3" s="108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65</v>
      </c>
      <c r="H4" s="46" t="s">
        <v>56</v>
      </c>
      <c r="I4" s="74">
        <f>+[1]PNP!C16</f>
        <v>0.87432978856607546</v>
      </c>
    </row>
    <row r="5" spans="3:11" ht="13.8" x14ac:dyDescent="0.3">
      <c r="C5" s="87" t="s">
        <v>16</v>
      </c>
      <c r="D5" s="17"/>
      <c r="E5" s="17" t="s">
        <v>17</v>
      </c>
      <c r="F5" s="88" t="s">
        <v>18</v>
      </c>
      <c r="H5" s="75" t="s">
        <v>21</v>
      </c>
      <c r="I5" s="76">
        <f>+[1]PNP!C15</f>
        <v>1</v>
      </c>
    </row>
    <row r="6" spans="3:11" ht="13.8" x14ac:dyDescent="0.3">
      <c r="C6" s="19" t="s">
        <v>23</v>
      </c>
      <c r="D6" s="18"/>
      <c r="E6" s="18">
        <v>744.1</v>
      </c>
      <c r="F6" s="20" t="s">
        <v>67</v>
      </c>
    </row>
    <row r="7" spans="3:11" ht="13.8" x14ac:dyDescent="0.3">
      <c r="C7" s="19" t="s">
        <v>24</v>
      </c>
      <c r="D7" s="18"/>
      <c r="E7" s="47">
        <v>268.14</v>
      </c>
      <c r="F7" s="20" t="s">
        <v>67</v>
      </c>
    </row>
    <row r="8" spans="3:11" ht="13.8" x14ac:dyDescent="0.3">
      <c r="C8" s="19" t="s">
        <v>57</v>
      </c>
      <c r="D8" s="18"/>
      <c r="E8" s="77" t="s">
        <v>54</v>
      </c>
      <c r="F8" s="20"/>
    </row>
    <row r="9" spans="3:11" ht="13.8" x14ac:dyDescent="0.3">
      <c r="C9" s="19" t="s">
        <v>58</v>
      </c>
      <c r="D9" s="18"/>
      <c r="E9" s="78" t="s">
        <v>59</v>
      </c>
      <c r="F9" s="20"/>
    </row>
    <row r="10" spans="3:11" ht="13.8" x14ac:dyDescent="0.3">
      <c r="C10" s="19" t="s">
        <v>60</v>
      </c>
      <c r="D10" s="18"/>
      <c r="E10" s="47">
        <v>237.09</v>
      </c>
      <c r="F10" s="20"/>
    </row>
    <row r="11" spans="3:11" ht="13.8" x14ac:dyDescent="0.3">
      <c r="C11" s="19" t="s">
        <v>61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31" t="s">
        <v>41</v>
      </c>
      <c r="D15" s="31" t="s">
        <v>26</v>
      </c>
      <c r="E15" s="79" t="s">
        <v>27</v>
      </c>
      <c r="F15" s="31" t="s">
        <v>42</v>
      </c>
      <c r="G15" s="31" t="s">
        <v>62</v>
      </c>
      <c r="H15" s="31" t="s">
        <v>63</v>
      </c>
      <c r="I15" s="31" t="s">
        <v>64</v>
      </c>
      <c r="J15" s="31" t="s">
        <v>28</v>
      </c>
      <c r="K15" s="31" t="s">
        <v>29</v>
      </c>
    </row>
    <row r="16" spans="3:11" x14ac:dyDescent="0.25">
      <c r="C16" t="s">
        <v>46</v>
      </c>
      <c r="D16" t="s">
        <v>48</v>
      </c>
      <c r="E16" s="51">
        <v>0.85799999999999998</v>
      </c>
      <c r="F16" s="51">
        <v>0.97430000000000005</v>
      </c>
      <c r="G16" s="35">
        <v>76.971386927495885</v>
      </c>
      <c r="H16" s="51">
        <v>9.2110890824522347</v>
      </c>
      <c r="I16" s="35">
        <v>2.5288998892731889</v>
      </c>
      <c r="J16" s="35">
        <v>48.432000000000002</v>
      </c>
      <c r="K16" s="51">
        <v>6853.9714000000004</v>
      </c>
    </row>
    <row r="17" spans="3:11" x14ac:dyDescent="0.25">
      <c r="C17" t="s">
        <v>46</v>
      </c>
      <c r="D17" t="s">
        <v>66</v>
      </c>
      <c r="E17" s="51">
        <v>0.84870000000000001</v>
      </c>
      <c r="F17" s="51">
        <v>0.96579999999999999</v>
      </c>
      <c r="G17" s="35">
        <v>76.137081684575477</v>
      </c>
      <c r="H17" s="51">
        <v>9.1307295861976456</v>
      </c>
      <c r="I17" s="35">
        <v>2.5014887366272212</v>
      </c>
      <c r="J17" s="35">
        <v>47.905999999999999</v>
      </c>
      <c r="K17" s="51">
        <v>6794.1759000000002</v>
      </c>
    </row>
    <row r="18" spans="3:11" x14ac:dyDescent="0.25">
      <c r="C18" t="s">
        <v>46</v>
      </c>
      <c r="D18" t="s">
        <v>50</v>
      </c>
      <c r="E18" s="51">
        <v>0.83989999999999998</v>
      </c>
      <c r="F18" s="51">
        <v>0.91820000000000002</v>
      </c>
      <c r="G18" s="35">
        <v>75.347631562242185</v>
      </c>
      <c r="H18" s="51">
        <v>8.6807164071719587</v>
      </c>
      <c r="I18" s="35">
        <v>2.475551301865444</v>
      </c>
      <c r="J18" s="35">
        <v>47.41</v>
      </c>
      <c r="K18" s="51">
        <v>6459.3211000000001</v>
      </c>
    </row>
    <row r="20" spans="3:11" ht="14.4" x14ac:dyDescent="0.3">
      <c r="E20" s="90"/>
      <c r="F20" s="90"/>
      <c r="G20" s="89"/>
      <c r="H20" s="90"/>
      <c r="I20" s="89"/>
      <c r="J20" s="89"/>
      <c r="K20" s="90"/>
    </row>
    <row r="21" spans="3:11" ht="14.4" x14ac:dyDescent="0.3">
      <c r="E21" s="90"/>
      <c r="F21" s="90"/>
      <c r="G21" s="89"/>
      <c r="H21" s="90"/>
      <c r="I21" s="89"/>
      <c r="J21" s="89"/>
      <c r="K21" s="90"/>
    </row>
    <row r="22" spans="3:11" ht="14.4" x14ac:dyDescent="0.3">
      <c r="E22" s="90"/>
      <c r="F22" s="90"/>
      <c r="G22" s="89"/>
      <c r="H22" s="90"/>
      <c r="I22" s="89"/>
      <c r="J22" s="89"/>
      <c r="K22" s="90"/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FDD4A9B7-B092-4D0B-8C67-CCE34F9FB881}">
      <formula1>"SI,NO"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2022-09-09T15:41:16Z</dcterms:modified>
</cp:coreProperties>
</file>